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X:\RAPS\BLPL\CAP\2026\2026_q2\web\ro\"/>
    </mc:Choice>
  </mc:AlternateContent>
  <xr:revisionPtr revIDLastSave="0" documentId="13_ncr:1_{4EBB2E33-32AB-4233-B748-DFF0AEFCE238}" xr6:coauthVersionLast="47" xr6:coauthVersionMax="47" xr10:uidLastSave="{00000000-0000-0000-0000-000000000000}"/>
  <bookViews>
    <workbookView xWindow="-120" yWindow="-120" windowWidth="38640" windowHeight="21120" tabRatio="890" xr2:uid="{00000000-000D-0000-FFFF-FFFF00000000}"/>
  </bookViews>
  <sheets>
    <sheet name="Cuprins" sheetId="14" r:id="rId1"/>
    <sheet name="bp1" sheetId="28" r:id="rId2"/>
    <sheet name="bp2" sheetId="15" r:id="rId3"/>
    <sheet name="bp3" sheetId="17" r:id="rId4"/>
    <sheet name="c4" sheetId="31" r:id="rId5"/>
    <sheet name="c5" sheetId="32" r:id="rId6"/>
    <sheet name="c6" sheetId="33" r:id="rId7"/>
    <sheet name="c7" sheetId="34" r:id="rId8"/>
    <sheet name="c8" sheetId="36" r:id="rId9"/>
    <sheet name="c9" sheetId="35" r:id="rId10"/>
    <sheet name="c10" sheetId="39" r:id="rId11"/>
    <sheet name="pii11" sheetId="29" r:id="rId12"/>
    <sheet name="pii12" sheetId="43" r:id="rId13"/>
    <sheet name="pii13" sheetId="37" r:id="rId14"/>
    <sheet name="pii14" sheetId="23" r:id="rId15"/>
    <sheet name="pii15" sheetId="24" r:id="rId16"/>
    <sheet name="pii16" sheetId="38" r:id="rId17"/>
    <sheet name="pii17" sheetId="41" r:id="rId18"/>
    <sheet name="de18" sheetId="30" r:id="rId19"/>
    <sheet name="de19" sheetId="26" r:id="rId20"/>
  </sheets>
  <definedNames>
    <definedName name="__123Graph_A" localSheetId="1" hidden="1">#REF!</definedName>
    <definedName name="__123Graph_A" localSheetId="2" hidden="1">#REF!</definedName>
    <definedName name="__123Graph_A" localSheetId="3" hidden="1">#REF!</definedName>
    <definedName name="__123Graph_A" localSheetId="4" hidden="1">#REF!</definedName>
    <definedName name="__123Graph_A" localSheetId="5" hidden="1">#REF!</definedName>
    <definedName name="__123Graph_A" localSheetId="11" hidden="1">#REF!</definedName>
    <definedName name="__123Graph_A" localSheetId="12" hidden="1">#REF!</definedName>
    <definedName name="__123Graph_A" localSheetId="13" hidden="1">#REF!</definedName>
    <definedName name="__123Graph_A" localSheetId="17" hidden="1">#REF!</definedName>
    <definedName name="__123Graph_A" hidden="1">#REF!</definedName>
    <definedName name="__123Graph_ABSYSASST" hidden="1">#REF!</definedName>
    <definedName name="__123Graph_ACBASSETS" hidden="1">#REF!</definedName>
    <definedName name="__123Graph_ACBAWKLY" localSheetId="1" hidden="1">#REF!</definedName>
    <definedName name="__123Graph_ACBAWKLY" localSheetId="2" hidden="1">#REF!</definedName>
    <definedName name="__123Graph_ACBAWKLY" localSheetId="3" hidden="1">#REF!</definedName>
    <definedName name="__123Graph_ACBAWKLY" localSheetId="4" hidden="1">#REF!</definedName>
    <definedName name="__123Graph_ACBAWKLY" localSheetId="5" hidden="1">#REF!</definedName>
    <definedName name="__123Graph_ACBAWKLY" localSheetId="11" hidden="1">#REF!</definedName>
    <definedName name="__123Graph_ACBAWKLY" localSheetId="12" hidden="1">#REF!</definedName>
    <definedName name="__123Graph_ACBAWKLY" localSheetId="13" hidden="1">#REF!</definedName>
    <definedName name="__123Graph_ACBAWKLY" localSheetId="17" hidden="1">#REF!</definedName>
    <definedName name="__123Graph_ACBAWKLY" hidden="1">#REF!</definedName>
    <definedName name="__123Graph_AGraph1" localSheetId="4" hidden="1">#REF!</definedName>
    <definedName name="__123Graph_AGraph1" localSheetId="5" hidden="1">#REF!</definedName>
    <definedName name="__123Graph_AGraph1" localSheetId="11" hidden="1">#REF!</definedName>
    <definedName name="__123Graph_AGraph1" localSheetId="12" hidden="1">#REF!</definedName>
    <definedName name="__123Graph_AGraph1" localSheetId="13" hidden="1">#REF!</definedName>
    <definedName name="__123Graph_AGraph1" localSheetId="17" hidden="1">#REF!</definedName>
    <definedName name="__123Graph_AGraph1" hidden="1">#REF!</definedName>
    <definedName name="__123Graph_AIBRD_LEND" hidden="1">#REF!</definedName>
    <definedName name="__123Graph_AIMPORTS" localSheetId="1" hidden="1">#REF!</definedName>
    <definedName name="__123Graph_AIMPORTS" localSheetId="2" hidden="1">#REF!</definedName>
    <definedName name="__123Graph_AIMPORTS" localSheetId="3" hidden="1">#REF!</definedName>
    <definedName name="__123Graph_AIMPORTS" localSheetId="4" hidden="1">#REF!</definedName>
    <definedName name="__123Graph_AIMPORTS" localSheetId="5" hidden="1">#REF!</definedName>
    <definedName name="__123Graph_AIMPORTS" localSheetId="11" hidden="1">#REF!</definedName>
    <definedName name="__123Graph_AIMPORTS" localSheetId="12" hidden="1">#REF!</definedName>
    <definedName name="__123Graph_AIMPORTS" localSheetId="13" hidden="1">#REF!</definedName>
    <definedName name="__123Graph_AIMPORTS" localSheetId="17" hidden="1">#REF!</definedName>
    <definedName name="__123Graph_AIMPORTS" hidden="1">#REF!</definedName>
    <definedName name="__123Graph_AMIMPMAC" hidden="1">#REF!</definedName>
    <definedName name="__123Graph_AMONIMP" hidden="1">#REF!</definedName>
    <definedName name="__123Graph_AMSWKLY" localSheetId="1" hidden="1">#REF!</definedName>
    <definedName name="__123Graph_AMSWKLY" localSheetId="2" hidden="1">#REF!</definedName>
    <definedName name="__123Graph_AMSWKLY" localSheetId="3" hidden="1">#REF!</definedName>
    <definedName name="__123Graph_AMSWKLY" localSheetId="4" hidden="1">#REF!</definedName>
    <definedName name="__123Graph_AMSWKLY" localSheetId="5" hidden="1">#REF!</definedName>
    <definedName name="__123Graph_AMSWKLY" localSheetId="11" hidden="1">#REF!</definedName>
    <definedName name="__123Graph_AMSWKLY" localSheetId="12" hidden="1">#REF!</definedName>
    <definedName name="__123Graph_AMSWKLY" localSheetId="13" hidden="1">#REF!</definedName>
    <definedName name="__123Graph_AMSWKLY" localSheetId="17" hidden="1">#REF!</definedName>
    <definedName name="__123Graph_AMSWKLY" hidden="1">#REF!</definedName>
    <definedName name="__123Graph_AMULTVELO" hidden="1">#REF!</definedName>
    <definedName name="__123Graph_ANDA" localSheetId="1" hidden="1">#REF!</definedName>
    <definedName name="__123Graph_ANDA" localSheetId="2" hidden="1">#REF!</definedName>
    <definedName name="__123Graph_ANDA" localSheetId="3" hidden="1">#REF!</definedName>
    <definedName name="__123Graph_ANDA" localSheetId="4" hidden="1">#REF!</definedName>
    <definedName name="__123Graph_ANDA" localSheetId="5" hidden="1">#REF!</definedName>
    <definedName name="__123Graph_ANDA" localSheetId="11" hidden="1">#REF!</definedName>
    <definedName name="__123Graph_ANDA" localSheetId="12" hidden="1">#REF!</definedName>
    <definedName name="__123Graph_ANDA" localSheetId="13" hidden="1">#REF!</definedName>
    <definedName name="__123Graph_ANDA" localSheetId="17" hidden="1">#REF!</definedName>
    <definedName name="__123Graph_ANDA" hidden="1">#REF!</definedName>
    <definedName name="__123Graph_APIPELINE" hidden="1">#REF!</definedName>
    <definedName name="__123Graph_AREER" localSheetId="1" hidden="1">#REF!</definedName>
    <definedName name="__123Graph_AREER" localSheetId="2" hidden="1">#REF!</definedName>
    <definedName name="__123Graph_AREER" localSheetId="3" hidden="1">#REF!</definedName>
    <definedName name="__123Graph_AREER" localSheetId="4" hidden="1">#REF!</definedName>
    <definedName name="__123Graph_AREER" localSheetId="5" hidden="1">#REF!</definedName>
    <definedName name="__123Graph_AREER" localSheetId="11" hidden="1">#REF!</definedName>
    <definedName name="__123Graph_AREER" localSheetId="12" hidden="1">#REF!</definedName>
    <definedName name="__123Graph_AREER" localSheetId="13" hidden="1">#REF!</definedName>
    <definedName name="__123Graph_AREER" localSheetId="17" hidden="1">#REF!</definedName>
    <definedName name="__123Graph_AREER" hidden="1">#REF!</definedName>
    <definedName name="__123Graph_ARER" localSheetId="1" hidden="1">#REF!</definedName>
    <definedName name="__123Graph_ARER" localSheetId="2" hidden="1">#REF!</definedName>
    <definedName name="__123Graph_ARER" localSheetId="3" hidden="1">#REF!</definedName>
    <definedName name="__123Graph_ARER" localSheetId="4" hidden="1">#REF!</definedName>
    <definedName name="__123Graph_ARER" localSheetId="5" hidden="1">#REF!</definedName>
    <definedName name="__123Graph_ARER" localSheetId="11" hidden="1">#REF!</definedName>
    <definedName name="__123Graph_ARER" localSheetId="12" hidden="1">#REF!</definedName>
    <definedName name="__123Graph_ARER" localSheetId="13" hidden="1">#REF!</definedName>
    <definedName name="__123Graph_ARER" localSheetId="17" hidden="1">#REF!</definedName>
    <definedName name="__123Graph_ARER" hidden="1">#REF!</definedName>
    <definedName name="__123Graph_ARESCOV" hidden="1">#REF!</definedName>
    <definedName name="__123Graph_ASEIGNOR" localSheetId="1" hidden="1">#REF!</definedName>
    <definedName name="__123Graph_ASEIGNOR" localSheetId="2" hidden="1">#REF!</definedName>
    <definedName name="__123Graph_ASEIGNOR" localSheetId="3" hidden="1">#REF!</definedName>
    <definedName name="__123Graph_ASEIGNOR" localSheetId="4" hidden="1">#REF!</definedName>
    <definedName name="__123Graph_ASEIGNOR" localSheetId="5" hidden="1">#REF!</definedName>
    <definedName name="__123Graph_ASEIGNOR" localSheetId="11" hidden="1">#REF!</definedName>
    <definedName name="__123Graph_ASEIGNOR" localSheetId="12" hidden="1">#REF!</definedName>
    <definedName name="__123Graph_ASEIGNOR" localSheetId="13" hidden="1">#REF!</definedName>
    <definedName name="__123Graph_ASEIGNOR" localSheetId="17" hidden="1">#REF!</definedName>
    <definedName name="__123Graph_ASEIGNOR" hidden="1">#REF!</definedName>
    <definedName name="__123Graph_B" localSheetId="4" hidden="1">#REF!</definedName>
    <definedName name="__123Graph_B" localSheetId="5" hidden="1">#REF!</definedName>
    <definedName name="__123Graph_B" localSheetId="11" hidden="1">#REF!</definedName>
    <definedName name="__123Graph_B" localSheetId="12" hidden="1">#REF!</definedName>
    <definedName name="__123Graph_B" localSheetId="13" hidden="1">#REF!</definedName>
    <definedName name="__123Graph_B" localSheetId="17" hidden="1">#REF!</definedName>
    <definedName name="__123Graph_B" hidden="1">#REF!</definedName>
    <definedName name="__123Graph_BBSYSASST" hidden="1">#REF!</definedName>
    <definedName name="__123Graph_BCBASSETS" hidden="1">#REF!</definedName>
    <definedName name="__123Graph_BCBAWKLY" localSheetId="1" hidden="1">#REF!</definedName>
    <definedName name="__123Graph_BCBAWKLY" localSheetId="2" hidden="1">#REF!</definedName>
    <definedName name="__123Graph_BCBAWKLY" localSheetId="3" hidden="1">#REF!</definedName>
    <definedName name="__123Graph_BCBAWKLY" localSheetId="4" hidden="1">#REF!</definedName>
    <definedName name="__123Graph_BCBAWKLY" localSheetId="5" hidden="1">#REF!</definedName>
    <definedName name="__123Graph_BCBAWKLY" localSheetId="11" hidden="1">#REF!</definedName>
    <definedName name="__123Graph_BCBAWKLY" localSheetId="12" hidden="1">#REF!</definedName>
    <definedName name="__123Graph_BCBAWKLY" localSheetId="13" hidden="1">#REF!</definedName>
    <definedName name="__123Graph_BCBAWKLY" localSheetId="17" hidden="1">#REF!</definedName>
    <definedName name="__123Graph_BCBAWKLY" hidden="1">#REF!</definedName>
    <definedName name="__123Graph_BCurrent" localSheetId="4" hidden="1">#REF!</definedName>
    <definedName name="__123Graph_BCurrent" localSheetId="5" hidden="1">#REF!</definedName>
    <definedName name="__123Graph_BCurrent" localSheetId="11" hidden="1">#REF!</definedName>
    <definedName name="__123Graph_BCurrent" localSheetId="12" hidden="1">#REF!</definedName>
    <definedName name="__123Graph_BCurrent" localSheetId="13" hidden="1">#REF!</definedName>
    <definedName name="__123Graph_BCurrent" localSheetId="17" hidden="1">#REF!</definedName>
    <definedName name="__123Graph_BCurrent" hidden="1">#REF!</definedName>
    <definedName name="__123Graph_BGDP" localSheetId="4" hidden="1">#REF!</definedName>
    <definedName name="__123Graph_BGDP" localSheetId="5" hidden="1">#REF!</definedName>
    <definedName name="__123Graph_BGDP" localSheetId="11" hidden="1">#REF!</definedName>
    <definedName name="__123Graph_BGDP" localSheetId="12" hidden="1">#REF!</definedName>
    <definedName name="__123Graph_BGDP" localSheetId="13" hidden="1">#REF!</definedName>
    <definedName name="__123Graph_BGDP" localSheetId="17" hidden="1">#REF!</definedName>
    <definedName name="__123Graph_BGDP" hidden="1">#REF!</definedName>
    <definedName name="__123Graph_BGraph1" localSheetId="4" hidden="1">#REF!</definedName>
    <definedName name="__123Graph_BGraph1" localSheetId="5" hidden="1">#REF!</definedName>
    <definedName name="__123Graph_BGraph1" localSheetId="11" hidden="1">#REF!</definedName>
    <definedName name="__123Graph_BGraph1" localSheetId="12" hidden="1">#REF!</definedName>
    <definedName name="__123Graph_BGraph1" localSheetId="13" hidden="1">#REF!</definedName>
    <definedName name="__123Graph_BGraph1" localSheetId="17" hidden="1">#REF!</definedName>
    <definedName name="__123Graph_BGraph1" hidden="1">#REF!</definedName>
    <definedName name="__123Graph_BIBRD_LEND" hidden="1">#REF!</definedName>
    <definedName name="__123Graph_BIMPORTS" localSheetId="1" hidden="1">#REF!</definedName>
    <definedName name="__123Graph_BIMPORTS" localSheetId="2" hidden="1">#REF!</definedName>
    <definedName name="__123Graph_BIMPORTS" localSheetId="3" hidden="1">#REF!</definedName>
    <definedName name="__123Graph_BIMPORTS" localSheetId="4" hidden="1">#REF!</definedName>
    <definedName name="__123Graph_BIMPORTS" localSheetId="5" hidden="1">#REF!</definedName>
    <definedName name="__123Graph_BIMPORTS" localSheetId="11" hidden="1">#REF!</definedName>
    <definedName name="__123Graph_BIMPORTS" localSheetId="12" hidden="1">#REF!</definedName>
    <definedName name="__123Graph_BIMPORTS" localSheetId="13" hidden="1">#REF!</definedName>
    <definedName name="__123Graph_BIMPORTS" localSheetId="17" hidden="1">#REF!</definedName>
    <definedName name="__123Graph_BIMPORTS" hidden="1">#REF!</definedName>
    <definedName name="__123Graph_BMONEY" localSheetId="4" hidden="1">#REF!</definedName>
    <definedName name="__123Graph_BMONEY" localSheetId="5" hidden="1">#REF!</definedName>
    <definedName name="__123Graph_BMONEY" localSheetId="11" hidden="1">#REF!</definedName>
    <definedName name="__123Graph_BMONEY" localSheetId="12" hidden="1">#REF!</definedName>
    <definedName name="__123Graph_BMONEY" localSheetId="13" hidden="1">#REF!</definedName>
    <definedName name="__123Graph_BMONEY" localSheetId="17" hidden="1">#REF!</definedName>
    <definedName name="__123Graph_BMONEY" hidden="1">#REF!</definedName>
    <definedName name="__123Graph_BMONIMP" hidden="1">#REF!</definedName>
    <definedName name="__123Graph_BMSWKLY" localSheetId="1" hidden="1">#REF!</definedName>
    <definedName name="__123Graph_BMSWKLY" localSheetId="2" hidden="1">#REF!</definedName>
    <definedName name="__123Graph_BMSWKLY" localSheetId="3" hidden="1">#REF!</definedName>
    <definedName name="__123Graph_BMSWKLY" localSheetId="4" hidden="1">#REF!</definedName>
    <definedName name="__123Graph_BMSWKLY" localSheetId="5" hidden="1">#REF!</definedName>
    <definedName name="__123Graph_BMSWKLY" localSheetId="11" hidden="1">#REF!</definedName>
    <definedName name="__123Graph_BMSWKLY" localSheetId="12" hidden="1">#REF!</definedName>
    <definedName name="__123Graph_BMSWKLY" localSheetId="13" hidden="1">#REF!</definedName>
    <definedName name="__123Graph_BMSWKLY" localSheetId="17" hidden="1">#REF!</definedName>
    <definedName name="__123Graph_BMSWKLY" hidden="1">#REF!</definedName>
    <definedName name="__123Graph_BMULTVELO" hidden="1">#REF!</definedName>
    <definedName name="__123Graph_BPIPELINE" hidden="1">#REF!</definedName>
    <definedName name="__123Graph_BREER" localSheetId="1" hidden="1">#REF!</definedName>
    <definedName name="__123Graph_BREER" localSheetId="2" hidden="1">#REF!</definedName>
    <definedName name="__123Graph_BREER" localSheetId="3" hidden="1">#REF!</definedName>
    <definedName name="__123Graph_BREER" localSheetId="4" hidden="1">#REF!</definedName>
    <definedName name="__123Graph_BREER" localSheetId="5" hidden="1">#REF!</definedName>
    <definedName name="__123Graph_BREER" localSheetId="11" hidden="1">#REF!</definedName>
    <definedName name="__123Graph_BREER" localSheetId="12" hidden="1">#REF!</definedName>
    <definedName name="__123Graph_BREER" localSheetId="13" hidden="1">#REF!</definedName>
    <definedName name="__123Graph_BREER" localSheetId="17" hidden="1">#REF!</definedName>
    <definedName name="__123Graph_BREER" hidden="1">#REF!</definedName>
    <definedName name="__123Graph_BRER" localSheetId="1" hidden="1">#REF!</definedName>
    <definedName name="__123Graph_BRER" localSheetId="2" hidden="1">#REF!</definedName>
    <definedName name="__123Graph_BRER" localSheetId="3" hidden="1">#REF!</definedName>
    <definedName name="__123Graph_BRER" localSheetId="4" hidden="1">#REF!</definedName>
    <definedName name="__123Graph_BRER" localSheetId="5" hidden="1">#REF!</definedName>
    <definedName name="__123Graph_BRER" localSheetId="11" hidden="1">#REF!</definedName>
    <definedName name="__123Graph_BRER" localSheetId="12" hidden="1">#REF!</definedName>
    <definedName name="__123Graph_BRER" localSheetId="13" hidden="1">#REF!</definedName>
    <definedName name="__123Graph_BRER" localSheetId="17" hidden="1">#REF!</definedName>
    <definedName name="__123Graph_BRER" hidden="1">#REF!</definedName>
    <definedName name="__123Graph_BRESCOV" hidden="1">#REF!</definedName>
    <definedName name="__123Graph_BSEIGNOR" localSheetId="1" hidden="1">#REF!</definedName>
    <definedName name="__123Graph_BSEIGNOR" localSheetId="2" hidden="1">#REF!</definedName>
    <definedName name="__123Graph_BSEIGNOR" localSheetId="3" hidden="1">#REF!</definedName>
    <definedName name="__123Graph_BSEIGNOR" localSheetId="4" hidden="1">#REF!</definedName>
    <definedName name="__123Graph_BSEIGNOR" localSheetId="5" hidden="1">#REF!</definedName>
    <definedName name="__123Graph_BSEIGNOR" localSheetId="11" hidden="1">#REF!</definedName>
    <definedName name="__123Graph_BSEIGNOR" localSheetId="12" hidden="1">#REF!</definedName>
    <definedName name="__123Graph_BSEIGNOR" localSheetId="13" hidden="1">#REF!</definedName>
    <definedName name="__123Graph_BSEIGNOR" localSheetId="17" hidden="1">#REF!</definedName>
    <definedName name="__123Graph_BSEIGNOR" hidden="1">#REF!</definedName>
    <definedName name="__123Graph_C" localSheetId="4" hidden="1">#REF!</definedName>
    <definedName name="__123Graph_C" localSheetId="5" hidden="1">#REF!</definedName>
    <definedName name="__123Graph_C" localSheetId="11" hidden="1">#REF!</definedName>
    <definedName name="__123Graph_C" localSheetId="12" hidden="1">#REF!</definedName>
    <definedName name="__123Graph_C" localSheetId="13" hidden="1">#REF!</definedName>
    <definedName name="__123Graph_C" localSheetId="17" hidden="1">#REF!</definedName>
    <definedName name="__123Graph_C" hidden="1">#REF!</definedName>
    <definedName name="__123Graph_CBSYSASST" hidden="1">#REF!</definedName>
    <definedName name="__123Graph_CCBAWKLY" localSheetId="1" hidden="1">#REF!</definedName>
    <definedName name="__123Graph_CCBAWKLY" localSheetId="2" hidden="1">#REF!</definedName>
    <definedName name="__123Graph_CCBAWKLY" localSheetId="3" hidden="1">#REF!</definedName>
    <definedName name="__123Graph_CCBAWKLY" localSheetId="4" hidden="1">#REF!</definedName>
    <definedName name="__123Graph_CCBAWKLY" localSheetId="5" hidden="1">#REF!</definedName>
    <definedName name="__123Graph_CCBAWKLY" localSheetId="11" hidden="1">#REF!</definedName>
    <definedName name="__123Graph_CCBAWKLY" localSheetId="12" hidden="1">#REF!</definedName>
    <definedName name="__123Graph_CCBAWKLY" localSheetId="13" hidden="1">#REF!</definedName>
    <definedName name="__123Graph_CCBAWKLY" localSheetId="17" hidden="1">#REF!</definedName>
    <definedName name="__123Graph_CCBAWKLY" hidden="1">#REF!</definedName>
    <definedName name="__123Graph_CIMPORTS" localSheetId="1" hidden="1">#REF!</definedName>
    <definedName name="__123Graph_CIMPORTS" localSheetId="2" hidden="1">#REF!</definedName>
    <definedName name="__123Graph_CIMPORTS" localSheetId="3" hidden="1">#REF!</definedName>
    <definedName name="__123Graph_CIMPORTS" localSheetId="4" hidden="1">#REF!</definedName>
    <definedName name="__123Graph_CIMPORTS" localSheetId="5" hidden="1">#REF!</definedName>
    <definedName name="__123Graph_CIMPORTS" localSheetId="11" hidden="1">#REF!</definedName>
    <definedName name="__123Graph_CIMPORTS" localSheetId="12" hidden="1">#REF!</definedName>
    <definedName name="__123Graph_CIMPORTS" localSheetId="13" hidden="1">#REF!</definedName>
    <definedName name="__123Graph_CIMPORTS" localSheetId="17" hidden="1">#REF!</definedName>
    <definedName name="__123Graph_CIMPORTS" hidden="1">#REF!</definedName>
    <definedName name="__123Graph_CMONIMP" localSheetId="1" hidden="1">#REF!</definedName>
    <definedName name="__123Graph_CMONIMP" localSheetId="2" hidden="1">#REF!</definedName>
    <definedName name="__123Graph_CMONIMP" localSheetId="3" hidden="1">#REF!</definedName>
    <definedName name="__123Graph_CMONIMP" localSheetId="4" hidden="1">#REF!</definedName>
    <definedName name="__123Graph_CMONIMP" localSheetId="5" hidden="1">#REF!</definedName>
    <definedName name="__123Graph_CMONIMP" localSheetId="11" hidden="1">#REF!</definedName>
    <definedName name="__123Graph_CMONIMP" localSheetId="12" hidden="1">#REF!</definedName>
    <definedName name="__123Graph_CMONIMP" localSheetId="13" hidden="1">#REF!</definedName>
    <definedName name="__123Graph_CMONIMP" localSheetId="17" hidden="1">#REF!</definedName>
    <definedName name="__123Graph_CMONIMP" hidden="1">#REF!</definedName>
    <definedName name="__123Graph_CMSWKLY" localSheetId="1" hidden="1">#REF!</definedName>
    <definedName name="__123Graph_CMSWKLY" localSheetId="2" hidden="1">#REF!</definedName>
    <definedName name="__123Graph_CMSWKLY" localSheetId="3" hidden="1">#REF!</definedName>
    <definedName name="__123Graph_CMSWKLY" localSheetId="4" hidden="1">#REF!</definedName>
    <definedName name="__123Graph_CMSWKLY" localSheetId="5" hidden="1">#REF!</definedName>
    <definedName name="__123Graph_CMSWKLY" localSheetId="11" hidden="1">#REF!</definedName>
    <definedName name="__123Graph_CMSWKLY" localSheetId="12" hidden="1">#REF!</definedName>
    <definedName name="__123Graph_CMSWKLY" localSheetId="13" hidden="1">#REF!</definedName>
    <definedName name="__123Graph_CMSWKLY" localSheetId="17" hidden="1">#REF!</definedName>
    <definedName name="__123Graph_CMSWKLY" hidden="1">#REF!</definedName>
    <definedName name="__123Graph_CREER" localSheetId="2" hidden="1">#REF!</definedName>
    <definedName name="__123Graph_CREER" localSheetId="3" hidden="1">#REF!</definedName>
    <definedName name="__123Graph_CREER" localSheetId="4" hidden="1">#REF!</definedName>
    <definedName name="__123Graph_CREER" localSheetId="5" hidden="1">#REF!</definedName>
    <definedName name="__123Graph_CREER" localSheetId="11" hidden="1">#REF!</definedName>
    <definedName name="__123Graph_CREER" localSheetId="12" hidden="1">#REF!</definedName>
    <definedName name="__123Graph_CREER" localSheetId="13" hidden="1">#REF!</definedName>
    <definedName name="__123Graph_CREER" localSheetId="17" hidden="1">#REF!</definedName>
    <definedName name="__123Graph_CREER" hidden="1">#REF!</definedName>
    <definedName name="__123Graph_CRER" localSheetId="1" hidden="1">#REF!</definedName>
    <definedName name="__123Graph_CRER" localSheetId="2" hidden="1">#REF!</definedName>
    <definedName name="__123Graph_CRER" localSheetId="3" hidden="1">#REF!</definedName>
    <definedName name="__123Graph_CRER" localSheetId="4" hidden="1">#REF!</definedName>
    <definedName name="__123Graph_CRER" localSheetId="5" hidden="1">#REF!</definedName>
    <definedName name="__123Graph_CRER" localSheetId="11" hidden="1">#REF!</definedName>
    <definedName name="__123Graph_CRER" localSheetId="12" hidden="1">#REF!</definedName>
    <definedName name="__123Graph_CRER" localSheetId="13" hidden="1">#REF!</definedName>
    <definedName name="__123Graph_CRER" localSheetId="17" hidden="1">#REF!</definedName>
    <definedName name="__123Graph_CRER" hidden="1">#REF!</definedName>
    <definedName name="__123Graph_CRESCOV" hidden="1">#REF!</definedName>
    <definedName name="__123Graph_D" localSheetId="1" hidden="1">#REF!</definedName>
    <definedName name="__123Graph_D" localSheetId="2" hidden="1">#REF!</definedName>
    <definedName name="__123Graph_D" localSheetId="3" hidden="1">#REF!</definedName>
    <definedName name="__123Graph_D" localSheetId="4" hidden="1">#REF!</definedName>
    <definedName name="__123Graph_D" localSheetId="5" hidden="1">#REF!</definedName>
    <definedName name="__123Graph_D" localSheetId="11" hidden="1">#REF!</definedName>
    <definedName name="__123Graph_D" localSheetId="12" hidden="1">#REF!</definedName>
    <definedName name="__123Graph_D" localSheetId="13" hidden="1">#REF!</definedName>
    <definedName name="__123Graph_D" localSheetId="17" hidden="1">#REF!</definedName>
    <definedName name="__123Graph_D" hidden="1">#REF!</definedName>
    <definedName name="__123Graph_DMIMPMAC" localSheetId="1" hidden="1">#REF!</definedName>
    <definedName name="__123Graph_DMIMPMAC" localSheetId="2" hidden="1">#REF!</definedName>
    <definedName name="__123Graph_DMIMPMAC" localSheetId="3" hidden="1">#REF!</definedName>
    <definedName name="__123Graph_DMIMPMAC" localSheetId="4" hidden="1">#REF!</definedName>
    <definedName name="__123Graph_DMIMPMAC" localSheetId="5" hidden="1">#REF!</definedName>
    <definedName name="__123Graph_DMIMPMAC" localSheetId="11" hidden="1">#REF!</definedName>
    <definedName name="__123Graph_DMIMPMAC" localSheetId="12" hidden="1">#REF!</definedName>
    <definedName name="__123Graph_DMIMPMAC" localSheetId="13" hidden="1">#REF!</definedName>
    <definedName name="__123Graph_DMIMPMAC" localSheetId="17" hidden="1">#REF!</definedName>
    <definedName name="__123Graph_DMIMPMAC" hidden="1">#REF!</definedName>
    <definedName name="__123Graph_DMONIMP" localSheetId="1" hidden="1">#REF!</definedName>
    <definedName name="__123Graph_DMONIMP" localSheetId="2" hidden="1">#REF!</definedName>
    <definedName name="__123Graph_DMONIMP" localSheetId="3" hidden="1">#REF!</definedName>
    <definedName name="__123Graph_DMONIMP" localSheetId="4" hidden="1">#REF!</definedName>
    <definedName name="__123Graph_DMONIMP" localSheetId="5" hidden="1">#REF!</definedName>
    <definedName name="__123Graph_DMONIMP" localSheetId="11" hidden="1">#REF!</definedName>
    <definedName name="__123Graph_DMONIMP" localSheetId="12" hidden="1">#REF!</definedName>
    <definedName name="__123Graph_DMONIMP" localSheetId="13" hidden="1">#REF!</definedName>
    <definedName name="__123Graph_DMONIMP" localSheetId="17" hidden="1">#REF!</definedName>
    <definedName name="__123Graph_DMONIMP" hidden="1">#REF!</definedName>
    <definedName name="__123Graph_E" localSheetId="2" hidden="1">#REF!</definedName>
    <definedName name="__123Graph_E" localSheetId="3" hidden="1">#REF!</definedName>
    <definedName name="__123Graph_E" localSheetId="4" hidden="1">#REF!</definedName>
    <definedName name="__123Graph_E" localSheetId="5" hidden="1">#REF!</definedName>
    <definedName name="__123Graph_E" localSheetId="11" hidden="1">#REF!</definedName>
    <definedName name="__123Graph_E" localSheetId="12" hidden="1">#REF!</definedName>
    <definedName name="__123Graph_E" localSheetId="13" hidden="1">#REF!</definedName>
    <definedName name="__123Graph_E" localSheetId="17" hidden="1">#REF!</definedName>
    <definedName name="__123Graph_E" hidden="1">#REF!</definedName>
    <definedName name="__123Graph_EMIMPMAC" localSheetId="1" hidden="1">#REF!</definedName>
    <definedName name="__123Graph_EMIMPMAC" localSheetId="2" hidden="1">#REF!</definedName>
    <definedName name="__123Graph_EMIMPMAC" localSheetId="3" hidden="1">#REF!</definedName>
    <definedName name="__123Graph_EMIMPMAC" localSheetId="4" hidden="1">#REF!</definedName>
    <definedName name="__123Graph_EMIMPMAC" localSheetId="5" hidden="1">#REF!</definedName>
    <definedName name="__123Graph_EMIMPMAC" localSheetId="11" hidden="1">#REF!</definedName>
    <definedName name="__123Graph_EMIMPMAC" localSheetId="12" hidden="1">#REF!</definedName>
    <definedName name="__123Graph_EMIMPMAC" localSheetId="13" hidden="1">#REF!</definedName>
    <definedName name="__123Graph_EMIMPMAC" localSheetId="17" hidden="1">#REF!</definedName>
    <definedName name="__123Graph_EMIMPMAC" hidden="1">#REF!</definedName>
    <definedName name="__123Graph_EMONIMP" localSheetId="1" hidden="1">#REF!</definedName>
    <definedName name="__123Graph_EMONIMP" localSheetId="2" hidden="1">#REF!</definedName>
    <definedName name="__123Graph_EMONIMP" localSheetId="3" hidden="1">#REF!</definedName>
    <definedName name="__123Graph_EMONIMP" localSheetId="4" hidden="1">#REF!</definedName>
    <definedName name="__123Graph_EMONIMP" localSheetId="5" hidden="1">#REF!</definedName>
    <definedName name="__123Graph_EMONIMP" localSheetId="11" hidden="1">#REF!</definedName>
    <definedName name="__123Graph_EMONIMP" localSheetId="12" hidden="1">#REF!</definedName>
    <definedName name="__123Graph_EMONIMP" localSheetId="13" hidden="1">#REF!</definedName>
    <definedName name="__123Graph_EMONIMP" localSheetId="17" hidden="1">#REF!</definedName>
    <definedName name="__123Graph_EMONIMP" hidden="1">#REF!</definedName>
    <definedName name="__123Graph_F" localSheetId="2" hidden="1">#REF!</definedName>
    <definedName name="__123Graph_F" localSheetId="3" hidden="1">#REF!</definedName>
    <definedName name="__123Graph_F" localSheetId="4" hidden="1">#REF!</definedName>
    <definedName name="__123Graph_F" localSheetId="5" hidden="1">#REF!</definedName>
    <definedName name="__123Graph_F" localSheetId="11" hidden="1">#REF!</definedName>
    <definedName name="__123Graph_F" localSheetId="12" hidden="1">#REF!</definedName>
    <definedName name="__123Graph_F" localSheetId="13" hidden="1">#REF!</definedName>
    <definedName name="__123Graph_F" localSheetId="17" hidden="1">#REF!</definedName>
    <definedName name="__123Graph_F" hidden="1">#REF!</definedName>
    <definedName name="__123Graph_FMONIMP" localSheetId="1" hidden="1">#REF!</definedName>
    <definedName name="__123Graph_FMONIMP" localSheetId="2" hidden="1">#REF!</definedName>
    <definedName name="__123Graph_FMONIMP" localSheetId="3" hidden="1">#REF!</definedName>
    <definedName name="__123Graph_FMONIMP" localSheetId="4" hidden="1">#REF!</definedName>
    <definedName name="__123Graph_FMONIMP" localSheetId="5" hidden="1">#REF!</definedName>
    <definedName name="__123Graph_FMONIMP" localSheetId="11" hidden="1">#REF!</definedName>
    <definedName name="__123Graph_FMONIMP" localSheetId="12" hidden="1">#REF!</definedName>
    <definedName name="__123Graph_FMONIMP" localSheetId="13" hidden="1">#REF!</definedName>
    <definedName name="__123Graph_FMONIMP" localSheetId="17" hidden="1">#REF!</definedName>
    <definedName name="__123Graph_FMONIMP" hidden="1">#REF!</definedName>
    <definedName name="__123Graph_X" localSheetId="2" hidden="1">#REF!</definedName>
    <definedName name="__123Graph_X" localSheetId="3" hidden="1">#REF!</definedName>
    <definedName name="__123Graph_X" localSheetId="4" hidden="1">#REF!</definedName>
    <definedName name="__123Graph_X" localSheetId="5" hidden="1">#REF!</definedName>
    <definedName name="__123Graph_X" localSheetId="11" hidden="1">#REF!</definedName>
    <definedName name="__123Graph_X" localSheetId="12" hidden="1">#REF!</definedName>
    <definedName name="__123Graph_X" localSheetId="13" hidden="1">#REF!</definedName>
    <definedName name="__123Graph_X" localSheetId="17" hidden="1">#REF!</definedName>
    <definedName name="__123Graph_X" hidden="1">#REF!</definedName>
    <definedName name="__123Graph_XBSYSASST" localSheetId="1" hidden="1">#REF!</definedName>
    <definedName name="__123Graph_XBSYSASST" localSheetId="2" hidden="1">#REF!</definedName>
    <definedName name="__123Graph_XBSYSASST" localSheetId="3" hidden="1">#REF!</definedName>
    <definedName name="__123Graph_XBSYSASST" localSheetId="4" hidden="1">#REF!</definedName>
    <definedName name="__123Graph_XBSYSASST" localSheetId="5" hidden="1">#REF!</definedName>
    <definedName name="__123Graph_XBSYSASST" localSheetId="11" hidden="1">#REF!</definedName>
    <definedName name="__123Graph_XBSYSASST" localSheetId="12" hidden="1">#REF!</definedName>
    <definedName name="__123Graph_XBSYSASST" localSheetId="13" hidden="1">#REF!</definedName>
    <definedName name="__123Graph_XBSYSASST" localSheetId="17" hidden="1">#REF!</definedName>
    <definedName name="__123Graph_XBSYSASST" hidden="1">#REF!</definedName>
    <definedName name="__123Graph_XCBASSETS" localSheetId="1" hidden="1">#REF!</definedName>
    <definedName name="__123Graph_XCBASSETS" localSheetId="2" hidden="1">#REF!</definedName>
    <definedName name="__123Graph_XCBASSETS" localSheetId="3" hidden="1">#REF!</definedName>
    <definedName name="__123Graph_XCBASSETS" localSheetId="4" hidden="1">#REF!</definedName>
    <definedName name="__123Graph_XCBASSETS" localSheetId="5" hidden="1">#REF!</definedName>
    <definedName name="__123Graph_XCBASSETS" localSheetId="11" hidden="1">#REF!</definedName>
    <definedName name="__123Graph_XCBASSETS" localSheetId="12" hidden="1">#REF!</definedName>
    <definedName name="__123Graph_XCBASSETS" localSheetId="13" hidden="1">#REF!</definedName>
    <definedName name="__123Graph_XCBASSETS" localSheetId="17" hidden="1">#REF!</definedName>
    <definedName name="__123Graph_XCBASSETS" hidden="1">#REF!</definedName>
    <definedName name="__123Graph_XCBAWKLY" localSheetId="1" hidden="1">#REF!</definedName>
    <definedName name="__123Graph_XCBAWKLY" localSheetId="2" hidden="1">#REF!</definedName>
    <definedName name="__123Graph_XCBAWKLY" localSheetId="3" hidden="1">#REF!</definedName>
    <definedName name="__123Graph_XCBAWKLY" localSheetId="4" hidden="1">#REF!</definedName>
    <definedName name="__123Graph_XCBAWKLY" localSheetId="5" hidden="1">#REF!</definedName>
    <definedName name="__123Graph_XCBAWKLY" localSheetId="11" hidden="1">#REF!</definedName>
    <definedName name="__123Graph_XCBAWKLY" localSheetId="12" hidden="1">#REF!</definedName>
    <definedName name="__123Graph_XCBAWKLY" localSheetId="13" hidden="1">#REF!</definedName>
    <definedName name="__123Graph_XCBAWKLY" localSheetId="17" hidden="1">#REF!</definedName>
    <definedName name="__123Graph_XCBAWKLY" hidden="1">#REF!</definedName>
    <definedName name="__123Graph_XIBRD_LEND" hidden="1">#REF!</definedName>
    <definedName name="__123Graph_XIMPORTS" localSheetId="1" hidden="1">#REF!</definedName>
    <definedName name="__123Graph_XIMPORTS" localSheetId="2" hidden="1">#REF!</definedName>
    <definedName name="__123Graph_XIMPORTS" localSheetId="3" hidden="1">#REF!</definedName>
    <definedName name="__123Graph_XIMPORTS" localSheetId="4" hidden="1">#REF!</definedName>
    <definedName name="__123Graph_XIMPORTS" localSheetId="5" hidden="1">#REF!</definedName>
    <definedName name="__123Graph_XIMPORTS" localSheetId="11" hidden="1">#REF!</definedName>
    <definedName name="__123Graph_XIMPORTS" localSheetId="12" hidden="1">#REF!</definedName>
    <definedName name="__123Graph_XIMPORTS" localSheetId="13" hidden="1">#REF!</definedName>
    <definedName name="__123Graph_XIMPORTS" localSheetId="17" hidden="1">#REF!</definedName>
    <definedName name="__123Graph_XIMPORTS" hidden="1">#REF!</definedName>
    <definedName name="__123Graph_XMIMPMAC" localSheetId="1" hidden="1">#REF!</definedName>
    <definedName name="__123Graph_XMIMPMAC" localSheetId="2" hidden="1">#REF!</definedName>
    <definedName name="__123Graph_XMIMPMAC" localSheetId="3" hidden="1">#REF!</definedName>
    <definedName name="__123Graph_XMIMPMAC" localSheetId="4" hidden="1">#REF!</definedName>
    <definedName name="__123Graph_XMIMPMAC" localSheetId="5" hidden="1">#REF!</definedName>
    <definedName name="__123Graph_XMIMPMAC" localSheetId="11" hidden="1">#REF!</definedName>
    <definedName name="__123Graph_XMIMPMAC" localSheetId="12" hidden="1">#REF!</definedName>
    <definedName name="__123Graph_XMIMPMAC" localSheetId="13" hidden="1">#REF!</definedName>
    <definedName name="__123Graph_XMIMPMAC" localSheetId="17" hidden="1">#REF!</definedName>
    <definedName name="__123Graph_XMIMPMAC" hidden="1">#REF!</definedName>
    <definedName name="__123Graph_XMSWKLY" localSheetId="1" hidden="1">#REF!</definedName>
    <definedName name="__123Graph_XMSWKLY" localSheetId="2" hidden="1">#REF!</definedName>
    <definedName name="__123Graph_XMSWKLY" localSheetId="3" hidden="1">#REF!</definedName>
    <definedName name="__123Graph_XMSWKLY" localSheetId="4" hidden="1">#REF!</definedName>
    <definedName name="__123Graph_XMSWKLY" localSheetId="5" hidden="1">#REF!</definedName>
    <definedName name="__123Graph_XMSWKLY" localSheetId="11" hidden="1">#REF!</definedName>
    <definedName name="__123Graph_XMSWKLY" localSheetId="12" hidden="1">#REF!</definedName>
    <definedName name="__123Graph_XMSWKLY" localSheetId="13" hidden="1">#REF!</definedName>
    <definedName name="__123Graph_XMSWKLY" localSheetId="17" hidden="1">#REF!</definedName>
    <definedName name="__123Graph_XMSWKLY" hidden="1">#REF!</definedName>
    <definedName name="__123Graph_XNDA" localSheetId="2" hidden="1">#REF!</definedName>
    <definedName name="__123Graph_XNDA" localSheetId="3" hidden="1">#REF!</definedName>
    <definedName name="__123Graph_XNDA" localSheetId="4" hidden="1">#REF!</definedName>
    <definedName name="__123Graph_XNDA" localSheetId="5" hidden="1">#REF!</definedName>
    <definedName name="__123Graph_XNDA" localSheetId="11" hidden="1">#REF!</definedName>
    <definedName name="__123Graph_XNDA" localSheetId="12" hidden="1">#REF!</definedName>
    <definedName name="__123Graph_XNDA" localSheetId="13" hidden="1">#REF!</definedName>
    <definedName name="__123Graph_XNDA" localSheetId="17" hidden="1">#REF!</definedName>
    <definedName name="__123Graph_XNDA" hidden="1">#REF!</definedName>
    <definedName name="_awr1" localSheetId="1" hidden="1">{#N/A,#N/A,FALSE,"DOC";"TB_28",#N/A,FALSE,"FITB_28";"TB_91",#N/A,FALSE,"FITB_91";"TB_182",#N/A,FALSE,"FITB_182";"TB_273",#N/A,FALSE,"FITB_273";"TB_364",#N/A,FALSE,"FITB_364 ";"SUMMARY",#N/A,FALSE,"Summary"}</definedName>
    <definedName name="_awr1" localSheetId="2" hidden="1">{#N/A,#N/A,FALSE,"DOC";"TB_28",#N/A,FALSE,"FITB_28";"TB_91",#N/A,FALSE,"FITB_91";"TB_182",#N/A,FALSE,"FITB_182";"TB_273",#N/A,FALSE,"FITB_273";"TB_364",#N/A,FALSE,"FITB_364 ";"SUMMARY",#N/A,FALSE,"Summary"}</definedName>
    <definedName name="_awr1" localSheetId="3" hidden="1">{#N/A,#N/A,FALSE,"DOC";"TB_28",#N/A,FALSE,"FITB_28";"TB_91",#N/A,FALSE,"FITB_91";"TB_182",#N/A,FALSE,"FITB_182";"TB_273",#N/A,FALSE,"FITB_273";"TB_364",#N/A,FALSE,"FITB_364 ";"SUMMARY",#N/A,FALSE,"Summary"}</definedName>
    <definedName name="_awr1" localSheetId="4" hidden="1">{#N/A,#N/A,FALSE,"DOC";"TB_28",#N/A,FALSE,"FITB_28";"TB_91",#N/A,FALSE,"FITB_91";"TB_182",#N/A,FALSE,"FITB_182";"TB_273",#N/A,FALSE,"FITB_273";"TB_364",#N/A,FALSE,"FITB_364 ";"SUMMARY",#N/A,FALSE,"Summary"}</definedName>
    <definedName name="_awr1" localSheetId="5" hidden="1">{#N/A,#N/A,FALSE,"DOC";"TB_28",#N/A,FALSE,"FITB_28";"TB_91",#N/A,FALSE,"FITB_91";"TB_182",#N/A,FALSE,"FITB_182";"TB_273",#N/A,FALSE,"FITB_273";"TB_364",#N/A,FALSE,"FITB_364 ";"SUMMARY",#N/A,FALSE,"Summary"}</definedName>
    <definedName name="_awr1" localSheetId="6" hidden="1">{#N/A,#N/A,FALSE,"DOC";"TB_28",#N/A,FALSE,"FITB_28";"TB_91",#N/A,FALSE,"FITB_91";"TB_182",#N/A,FALSE,"FITB_182";"TB_273",#N/A,FALSE,"FITB_273";"TB_364",#N/A,FALSE,"FITB_364 ";"SUMMARY",#N/A,FALSE,"Summary"}</definedName>
    <definedName name="_awr1" localSheetId="8" hidden="1">{#N/A,#N/A,FALSE,"DOC";"TB_28",#N/A,FALSE,"FITB_28";"TB_91",#N/A,FALSE,"FITB_91";"TB_182",#N/A,FALSE,"FITB_182";"TB_273",#N/A,FALSE,"FITB_273";"TB_364",#N/A,FALSE,"FITB_364 ";"SUMMARY",#N/A,FALSE,"Summary"}</definedName>
    <definedName name="_awr1" localSheetId="18" hidden="1">{#N/A,#N/A,FALSE,"DOC";"TB_28",#N/A,FALSE,"FITB_28";"TB_91",#N/A,FALSE,"FITB_91";"TB_182",#N/A,FALSE,"FITB_182";"TB_273",#N/A,FALSE,"FITB_273";"TB_364",#N/A,FALSE,"FITB_364 ";"SUMMARY",#N/A,FALSE,"Summary"}</definedName>
    <definedName name="_awr1" localSheetId="11" hidden="1">{#N/A,#N/A,FALSE,"DOC";"TB_28",#N/A,FALSE,"FITB_28";"TB_91",#N/A,FALSE,"FITB_91";"TB_182",#N/A,FALSE,"FITB_182";"TB_273",#N/A,FALSE,"FITB_273";"TB_364",#N/A,FALSE,"FITB_364 ";"SUMMARY",#N/A,FALSE,"Summary"}</definedName>
    <definedName name="_awr1" hidden="1">{#N/A,#N/A,FALSE,"DOC";"TB_28",#N/A,FALSE,"FITB_28";"TB_91",#N/A,FALSE,"FITB_91";"TB_182",#N/A,FALSE,"FITB_182";"TB_273",#N/A,FALSE,"FITB_273";"TB_364",#N/A,FALSE,"FITB_364 ";"SUMMARY",#N/A,FALSE,"Summary"}</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11" hidden="1">#REF!</definedName>
    <definedName name="_Dist_Bin" localSheetId="12" hidden="1">#REF!</definedName>
    <definedName name="_Dist_Bin" localSheetId="13" hidden="1">#REF!</definedName>
    <definedName name="_Dist_Bin" localSheetId="17" hidden="1">#REF!</definedName>
    <definedName name="_Dist_Bin"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11" hidden="1">#REF!</definedName>
    <definedName name="_Dist_Values" localSheetId="12" hidden="1">#REF!</definedName>
    <definedName name="_Dist_Values" localSheetId="13" hidden="1">#REF!</definedName>
    <definedName name="_Dist_Values" localSheetId="17" hidden="1">#REF!</definedName>
    <definedName name="_Dist_Values" hidden="1">#REF!</definedName>
    <definedName name="_Fill" localSheetId="1" hidden="1">#REF!</definedName>
    <definedName name="_Fill" localSheetId="2" hidden="1">#REF!</definedName>
    <definedName name="_Fill" localSheetId="3" hidden="1">#REF!</definedName>
    <definedName name="_Fill" localSheetId="4" hidden="1">#REF!</definedName>
    <definedName name="_Fill" localSheetId="5" hidden="1">#REF!</definedName>
    <definedName name="_Fill" localSheetId="11" hidden="1">#REF!</definedName>
    <definedName name="_Fill" localSheetId="12" hidden="1">#REF!</definedName>
    <definedName name="_Fill" localSheetId="13" hidden="1">#REF!</definedName>
    <definedName name="_Fill" localSheetId="17" hidden="1">#REF!</definedName>
    <definedName name="_Fill" hidden="1">#REF!</definedName>
    <definedName name="_Fill1" localSheetId="1" hidden="1">#REF!</definedName>
    <definedName name="_Fill1" localSheetId="2" hidden="1">#REF!</definedName>
    <definedName name="_Fill1" localSheetId="3" hidden="1">#REF!</definedName>
    <definedName name="_Fill1" localSheetId="11" hidden="1">#REF!</definedName>
    <definedName name="_Fill1" localSheetId="12" hidden="1">#REF!</definedName>
    <definedName name="_Fill1" localSheetId="13" hidden="1">#REF!</definedName>
    <definedName name="_Fill1" localSheetId="17" hidden="1">#REF!</definedName>
    <definedName name="_Fill1" hidden="1">#REF!</definedName>
    <definedName name="_Filler" hidden="1">#REF!</definedName>
    <definedName name="_filterd" hidden="1">#REF!</definedName>
    <definedName name="_xlnm._FilterDatabase" localSheetId="1" hidden="1">'bp1'!$C$5:$I$5</definedName>
    <definedName name="_xlnm._FilterDatabase" localSheetId="2" hidden="1">'bp2'!$C$6:$G$851</definedName>
    <definedName name="_xlnm._FilterDatabase" localSheetId="3" hidden="1">'bp3'!$A$446:$C$1155</definedName>
    <definedName name="_xlnm._FilterDatabase" localSheetId="4" hidden="1">'c4'!$B$7:$D$59</definedName>
    <definedName name="_xlnm._FilterDatabase" localSheetId="5" hidden="1">'c5'!$B$7:$B$68</definedName>
    <definedName name="_xlnm._FilterDatabase" localSheetId="12" hidden="1">'pii12'!$C$4:$J$464</definedName>
    <definedName name="_xlnm._FilterDatabase" localSheetId="13" hidden="1">'pii13'!$C$4:$J$464</definedName>
    <definedName name="_xlnm._FilterDatabase" hidden="1">#REF!</definedName>
    <definedName name="_gfd2" localSheetId="1" hidden="1">{"mt1",#N/A,FALSE,"Debt";"mt2",#N/A,FALSE,"Debt";"mt3",#N/A,FALSE,"Debt";"mt4",#N/A,FALSE,"Debt";"mt5",#N/A,FALSE,"Debt";"mt6",#N/A,FALSE,"Debt";"mt7",#N/A,FALSE,"Debt"}</definedName>
    <definedName name="_gfd2" localSheetId="2" hidden="1">{"mt1",#N/A,FALSE,"Debt";"mt2",#N/A,FALSE,"Debt";"mt3",#N/A,FALSE,"Debt";"mt4",#N/A,FALSE,"Debt";"mt5",#N/A,FALSE,"Debt";"mt6",#N/A,FALSE,"Debt";"mt7",#N/A,FALSE,"Debt"}</definedName>
    <definedName name="_gfd2" localSheetId="3" hidden="1">{"mt1",#N/A,FALSE,"Debt";"mt2",#N/A,FALSE,"Debt";"mt3",#N/A,FALSE,"Debt";"mt4",#N/A,FALSE,"Debt";"mt5",#N/A,FALSE,"Debt";"mt6",#N/A,FALSE,"Debt";"mt7",#N/A,FALSE,"Debt"}</definedName>
    <definedName name="_gfd2" localSheetId="4" hidden="1">{"mt1",#N/A,FALSE,"Debt";"mt2",#N/A,FALSE,"Debt";"mt3",#N/A,FALSE,"Debt";"mt4",#N/A,FALSE,"Debt";"mt5",#N/A,FALSE,"Debt";"mt6",#N/A,FALSE,"Debt";"mt7",#N/A,FALSE,"Debt"}</definedName>
    <definedName name="_gfd2" localSheetId="5" hidden="1">{"mt1",#N/A,FALSE,"Debt";"mt2",#N/A,FALSE,"Debt";"mt3",#N/A,FALSE,"Debt";"mt4",#N/A,FALSE,"Debt";"mt5",#N/A,FALSE,"Debt";"mt6",#N/A,FALSE,"Debt";"mt7",#N/A,FALSE,"Debt"}</definedName>
    <definedName name="_gfd2" localSheetId="6" hidden="1">{"mt1",#N/A,FALSE,"Debt";"mt2",#N/A,FALSE,"Debt";"mt3",#N/A,FALSE,"Debt";"mt4",#N/A,FALSE,"Debt";"mt5",#N/A,FALSE,"Debt";"mt6",#N/A,FALSE,"Debt";"mt7",#N/A,FALSE,"Debt"}</definedName>
    <definedName name="_gfd2" localSheetId="8" hidden="1">{"mt1",#N/A,FALSE,"Debt";"mt2",#N/A,FALSE,"Debt";"mt3",#N/A,FALSE,"Debt";"mt4",#N/A,FALSE,"Debt";"mt5",#N/A,FALSE,"Debt";"mt6",#N/A,FALSE,"Debt";"mt7",#N/A,FALSE,"Debt"}</definedName>
    <definedName name="_gfd2" localSheetId="18" hidden="1">{"mt1",#N/A,FALSE,"Debt";"mt2",#N/A,FALSE,"Debt";"mt3",#N/A,FALSE,"Debt";"mt4",#N/A,FALSE,"Debt";"mt5",#N/A,FALSE,"Debt";"mt6",#N/A,FALSE,"Debt";"mt7",#N/A,FALSE,"Debt"}</definedName>
    <definedName name="_gfd2" localSheetId="11" hidden="1">{"mt1",#N/A,FALSE,"Debt";"mt2",#N/A,FALSE,"Debt";"mt3",#N/A,FALSE,"Debt";"mt4",#N/A,FALSE,"Debt";"mt5",#N/A,FALSE,"Debt";"mt6",#N/A,FALSE,"Debt";"mt7",#N/A,FALSE,"Debt"}</definedName>
    <definedName name="_gfd2" hidden="1">{"mt1",#N/A,FALSE,"Debt";"mt2",#N/A,FALSE,"Debt";"mt3",#N/A,FALSE,"Debt";"mt4",#N/A,FALSE,"Debt";"mt5",#N/A,FALSE,"Debt";"mt6",#N/A,FALSE,"Debt";"mt7",#N/A,FALSE,"Debt"}</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11" hidden="1">#REF!</definedName>
    <definedName name="_Key1" localSheetId="12" hidden="1">#REF!</definedName>
    <definedName name="_Key1" localSheetId="13" hidden="1">#REF!</definedName>
    <definedName name="_Key1" localSheetId="17" hidden="1">#REF!</definedName>
    <definedName name="_Key1" hidden="1">#REF!</definedName>
    <definedName name="_Key2" localSheetId="1" hidden="1">#REF!</definedName>
    <definedName name="_Key2" localSheetId="2" hidden="1">#REF!</definedName>
    <definedName name="_Key2" localSheetId="3" hidden="1">#REF!</definedName>
    <definedName name="_Key2" localSheetId="4" hidden="1">#REF!</definedName>
    <definedName name="_Key2" localSheetId="5" hidden="1">#REF!</definedName>
    <definedName name="_Key2" localSheetId="11" hidden="1">#REF!</definedName>
    <definedName name="_Key2" localSheetId="12" hidden="1">#REF!</definedName>
    <definedName name="_Key2" localSheetId="13" hidden="1">#REF!</definedName>
    <definedName name="_Key2" localSheetId="17" hidden="1">#REF!</definedName>
    <definedName name="_Key2" hidden="1">#REF!</definedName>
    <definedName name="_Order1" hidden="1">255</definedName>
    <definedName name="_Order2" hidden="1">255</definedName>
    <definedName name="_Parse_Out" localSheetId="1" hidden="1">#REF!</definedName>
    <definedName name="_Parse_Out" localSheetId="2" hidden="1">#REF!</definedName>
    <definedName name="_Parse_Out" localSheetId="3" hidden="1">#REF!</definedName>
    <definedName name="_Parse_Out" localSheetId="4" hidden="1">#REF!</definedName>
    <definedName name="_Parse_Out" localSheetId="5" hidden="1">#REF!</definedName>
    <definedName name="_Parse_Out" localSheetId="11" hidden="1">#REF!</definedName>
    <definedName name="_Parse_Out" localSheetId="12" hidden="1">#REF!</definedName>
    <definedName name="_Parse_Out" localSheetId="13" hidden="1">#REF!</definedName>
    <definedName name="_Parse_Out" localSheetId="17"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11" hidden="1">#REF!</definedName>
    <definedName name="_Sort" localSheetId="12" hidden="1">#REF!</definedName>
    <definedName name="_Sort" localSheetId="13" hidden="1">#REF!</definedName>
    <definedName name="_Sort" localSheetId="17" hidden="1">#REF!</definedName>
    <definedName name="_Sort" hidden="1">#REF!</definedName>
    <definedName name="_x1" localSheetId="1" hidden="1">{"partial screen",#N/A,FALSE,"State_Gov't"}</definedName>
    <definedName name="_x1" localSheetId="2" hidden="1">{"partial screen",#N/A,FALSE,"State_Gov't"}</definedName>
    <definedName name="_x1" localSheetId="3" hidden="1">{"partial screen",#N/A,FALSE,"State_Gov't"}</definedName>
    <definedName name="_x1" localSheetId="4" hidden="1">{"partial screen",#N/A,FALSE,"State_Gov't"}</definedName>
    <definedName name="_x1" localSheetId="5" hidden="1">{"partial screen",#N/A,FALSE,"State_Gov't"}</definedName>
    <definedName name="_x1" localSheetId="6" hidden="1">{"partial screen",#N/A,FALSE,"State_Gov't"}</definedName>
    <definedName name="_x1" localSheetId="8" hidden="1">{"partial screen",#N/A,FALSE,"State_Gov't"}</definedName>
    <definedName name="_x1" localSheetId="18" hidden="1">{"partial screen",#N/A,FALSE,"State_Gov't"}</definedName>
    <definedName name="_x1" localSheetId="11" hidden="1">{"partial screen",#N/A,FALSE,"State_Gov't"}</definedName>
    <definedName name="_x1" hidden="1">{"partial screen",#N/A,FALSE,"State_Gov't"}</definedName>
    <definedName name="_x2" localSheetId="1" hidden="1">{"partial screen",#N/A,FALSE,"State_Gov't"}</definedName>
    <definedName name="_x2" localSheetId="2" hidden="1">{"partial screen",#N/A,FALSE,"State_Gov't"}</definedName>
    <definedName name="_x2" localSheetId="3" hidden="1">{"partial screen",#N/A,FALSE,"State_Gov't"}</definedName>
    <definedName name="_x2" localSheetId="4" hidden="1">{"partial screen",#N/A,FALSE,"State_Gov't"}</definedName>
    <definedName name="_x2" localSheetId="5" hidden="1">{"partial screen",#N/A,FALSE,"State_Gov't"}</definedName>
    <definedName name="_x2" localSheetId="6" hidden="1">{"partial screen",#N/A,FALSE,"State_Gov't"}</definedName>
    <definedName name="_x2" localSheetId="8" hidden="1">{"partial screen",#N/A,FALSE,"State_Gov't"}</definedName>
    <definedName name="_x2" localSheetId="18" hidden="1">{"partial screen",#N/A,FALSE,"State_Gov't"}</definedName>
    <definedName name="_x2" localSheetId="11" hidden="1">{"partial screen",#N/A,FALSE,"State_Gov't"}</definedName>
    <definedName name="_x2" hidden="1">{"partial screen",#N/A,FALSE,"State_Gov't"}</definedName>
    <definedName name="aaa" localSheetId="11" hidden="1">#REF!</definedName>
    <definedName name="aaa" localSheetId="12" hidden="1">#REF!</definedName>
    <definedName name="aaa" localSheetId="13" hidden="1">#REF!</definedName>
    <definedName name="aaa" localSheetId="17" hidden="1">#REF!</definedName>
    <definedName name="aaa" hidden="1">#REF!</definedName>
    <definedName name="aaaa" localSheetId="12" hidden="1">#REF!</definedName>
    <definedName name="aaaa" localSheetId="13" hidden="1">#REF!</definedName>
    <definedName name="aaaa" hidden="1">#REF!</definedName>
    <definedName name="ab" localSheetId="1" hidden="1">{"Riqfin97",#N/A,FALSE,"Tran";"Riqfinpro",#N/A,FALSE,"Tran"}</definedName>
    <definedName name="ab" localSheetId="2" hidden="1">{"Riqfin97",#N/A,FALSE,"Tran";"Riqfinpro",#N/A,FALSE,"Tran"}</definedName>
    <definedName name="ab" localSheetId="3" hidden="1">{"Riqfin97",#N/A,FALSE,"Tran";"Riqfinpro",#N/A,FALSE,"Tran"}</definedName>
    <definedName name="ab" localSheetId="4" hidden="1">{"Riqfin97",#N/A,FALSE,"Tran";"Riqfinpro",#N/A,FALSE,"Tran"}</definedName>
    <definedName name="ab" localSheetId="5" hidden="1">{"Riqfin97",#N/A,FALSE,"Tran";"Riqfinpro",#N/A,FALSE,"Tran"}</definedName>
    <definedName name="ab" localSheetId="6" hidden="1">{"Riqfin97",#N/A,FALSE,"Tran";"Riqfinpro",#N/A,FALSE,"Tran"}</definedName>
    <definedName name="ab" localSheetId="8" hidden="1">{"Riqfin97",#N/A,FALSE,"Tran";"Riqfinpro",#N/A,FALSE,"Tran"}</definedName>
    <definedName name="ab" localSheetId="18" hidden="1">{"Riqfin97",#N/A,FALSE,"Tran";"Riqfinpro",#N/A,FALSE,"Tran"}</definedName>
    <definedName name="ab" localSheetId="11" hidden="1">{"Riqfin97",#N/A,FALSE,"Tran";"Riqfinpro",#N/A,FALSE,"Tran"}</definedName>
    <definedName name="ab" hidden="1">{"Riqfin97",#N/A,FALSE,"Tran";"Riqfinpro",#N/A,FALSE,"Tran"}</definedName>
    <definedName name="ad" localSheetId="1" hidden="1">{"mt1",#N/A,FALSE,"Debt";"mt2",#N/A,FALSE,"Debt";"mt3",#N/A,FALSE,"Debt";"mt4",#N/A,FALSE,"Debt";"mt5",#N/A,FALSE,"Debt";"mt6",#N/A,FALSE,"Debt";"mt7",#N/A,FALSE,"Debt"}</definedName>
    <definedName name="ad" localSheetId="2" hidden="1">{"mt1",#N/A,FALSE,"Debt";"mt2",#N/A,FALSE,"Debt";"mt3",#N/A,FALSE,"Debt";"mt4",#N/A,FALSE,"Debt";"mt5",#N/A,FALSE,"Debt";"mt6",#N/A,FALSE,"Debt";"mt7",#N/A,FALSE,"Debt"}</definedName>
    <definedName name="ad" localSheetId="3" hidden="1">{"mt1",#N/A,FALSE,"Debt";"mt2",#N/A,FALSE,"Debt";"mt3",#N/A,FALSE,"Debt";"mt4",#N/A,FALSE,"Debt";"mt5",#N/A,FALSE,"Debt";"mt6",#N/A,FALSE,"Debt";"mt7",#N/A,FALSE,"Debt"}</definedName>
    <definedName name="ad" localSheetId="4" hidden="1">{"mt1",#N/A,FALSE,"Debt";"mt2",#N/A,FALSE,"Debt";"mt3",#N/A,FALSE,"Debt";"mt4",#N/A,FALSE,"Debt";"mt5",#N/A,FALSE,"Debt";"mt6",#N/A,FALSE,"Debt";"mt7",#N/A,FALSE,"Debt"}</definedName>
    <definedName name="ad" localSheetId="5" hidden="1">{"mt1",#N/A,FALSE,"Debt";"mt2",#N/A,FALSE,"Debt";"mt3",#N/A,FALSE,"Debt";"mt4",#N/A,FALSE,"Debt";"mt5",#N/A,FALSE,"Debt";"mt6",#N/A,FALSE,"Debt";"mt7",#N/A,FALSE,"Debt"}</definedName>
    <definedName name="ad" localSheetId="6" hidden="1">{"mt1",#N/A,FALSE,"Debt";"mt2",#N/A,FALSE,"Debt";"mt3",#N/A,FALSE,"Debt";"mt4",#N/A,FALSE,"Debt";"mt5",#N/A,FALSE,"Debt";"mt6",#N/A,FALSE,"Debt";"mt7",#N/A,FALSE,"Debt"}</definedName>
    <definedName name="ad" localSheetId="8" hidden="1">{"mt1",#N/A,FALSE,"Debt";"mt2",#N/A,FALSE,"Debt";"mt3",#N/A,FALSE,"Debt";"mt4",#N/A,FALSE,"Debt";"mt5",#N/A,FALSE,"Debt";"mt6",#N/A,FALSE,"Debt";"mt7",#N/A,FALSE,"Debt"}</definedName>
    <definedName name="ad" localSheetId="18" hidden="1">{"mt1",#N/A,FALSE,"Debt";"mt2",#N/A,FALSE,"Debt";"mt3",#N/A,FALSE,"Debt";"mt4",#N/A,FALSE,"Debt";"mt5",#N/A,FALSE,"Debt";"mt6",#N/A,FALSE,"Debt";"mt7",#N/A,FALSE,"Debt"}</definedName>
    <definedName name="ad" localSheetId="11" hidden="1">{"mt1",#N/A,FALSE,"Debt";"mt2",#N/A,FALSE,"Debt";"mt3",#N/A,FALSE,"Debt";"mt4",#N/A,FALSE,"Debt";"mt5",#N/A,FALSE,"Debt";"mt6",#N/A,FALSE,"Debt";"mt7",#N/A,FALSE,"Debt"}</definedName>
    <definedName name="ad" hidden="1">{"mt1",#N/A,FALSE,"Debt";"mt2",#N/A,FALSE,"Debt";"mt3",#N/A,FALSE,"Debt";"mt4",#N/A,FALSE,"Debt";"mt5",#N/A,FALSE,"Debt";"mt6",#N/A,FALSE,"Debt";"mt7",#N/A,FALSE,"Debt"}</definedName>
    <definedName name="adf" localSheetId="1" hidden="1">{"Riqfin97",#N/A,FALSE,"Tran";"Riqfinpro",#N/A,FALSE,"Tran"}</definedName>
    <definedName name="adf" localSheetId="2" hidden="1">{"Riqfin97",#N/A,FALSE,"Tran";"Riqfinpro",#N/A,FALSE,"Tran"}</definedName>
    <definedName name="adf" localSheetId="3" hidden="1">{"Riqfin97",#N/A,FALSE,"Tran";"Riqfinpro",#N/A,FALSE,"Tran"}</definedName>
    <definedName name="adf" localSheetId="4" hidden="1">{"Riqfin97",#N/A,FALSE,"Tran";"Riqfinpro",#N/A,FALSE,"Tran"}</definedName>
    <definedName name="adf" localSheetId="5" hidden="1">{"Riqfin97",#N/A,FALSE,"Tran";"Riqfinpro",#N/A,FALSE,"Tran"}</definedName>
    <definedName name="adf" localSheetId="6" hidden="1">{"Riqfin97",#N/A,FALSE,"Tran";"Riqfinpro",#N/A,FALSE,"Tran"}</definedName>
    <definedName name="adf" localSheetId="8" hidden="1">{"Riqfin97",#N/A,FALSE,"Tran";"Riqfinpro",#N/A,FALSE,"Tran"}</definedName>
    <definedName name="adf" localSheetId="18" hidden="1">{"Riqfin97",#N/A,FALSE,"Tran";"Riqfinpro",#N/A,FALSE,"Tran"}</definedName>
    <definedName name="adf" localSheetId="11" hidden="1">{"Riqfin97",#N/A,FALSE,"Tran";"Riqfinpro",#N/A,FALSE,"Tran"}</definedName>
    <definedName name="adf" hidden="1">{"Riqfin97",#N/A,FALSE,"Tran";"Riqfinpro",#N/A,FALSE,"Tran"}</definedName>
    <definedName name="anscount" hidden="1">1</definedName>
    <definedName name="asdg" localSheetId="1" hidden="1">{"Main Economic Indicators",#N/A,FALSE,"C"}</definedName>
    <definedName name="asdg" localSheetId="2" hidden="1">{"Main Economic Indicators",#N/A,FALSE,"C"}</definedName>
    <definedName name="asdg" localSheetId="3" hidden="1">{"Main Economic Indicators",#N/A,FALSE,"C"}</definedName>
    <definedName name="asdg" localSheetId="4" hidden="1">{"Main Economic Indicators",#N/A,FALSE,"C"}</definedName>
    <definedName name="asdg" localSheetId="5" hidden="1">{"Main Economic Indicators",#N/A,FALSE,"C"}</definedName>
    <definedName name="asdg" localSheetId="6" hidden="1">{"Main Economic Indicators",#N/A,FALSE,"C"}</definedName>
    <definedName name="asdg" localSheetId="8" hidden="1">{"Main Economic Indicators",#N/A,FALSE,"C"}</definedName>
    <definedName name="asdg" localSheetId="18" hidden="1">{"Main Economic Indicators",#N/A,FALSE,"C"}</definedName>
    <definedName name="asdg" localSheetId="11" hidden="1">{"Main Economic Indicators",#N/A,FALSE,"C"}</definedName>
    <definedName name="asdg" hidden="1">{"Main Economic Indicators",#N/A,FALSE,"C"}</definedName>
    <definedName name="b" localSheetId="1" hidden="1">{"Main Economic Indicators",#N/A,FALSE,"C"}</definedName>
    <definedName name="b" localSheetId="2" hidden="1">{"Main Economic Indicators",#N/A,FALSE,"C"}</definedName>
    <definedName name="b" localSheetId="3" hidden="1">{"Main Economic Indicators",#N/A,FALSE,"C"}</definedName>
    <definedName name="b" localSheetId="4" hidden="1">{"Main Economic Indicators",#N/A,FALSE,"C"}</definedName>
    <definedName name="b" localSheetId="5" hidden="1">{"Main Economic Indicators",#N/A,FALSE,"C"}</definedName>
    <definedName name="b" localSheetId="6" hidden="1">{"Main Economic Indicators",#N/A,FALSE,"C"}</definedName>
    <definedName name="b" localSheetId="8" hidden="1">{"Main Economic Indicators",#N/A,FALSE,"C"}</definedName>
    <definedName name="b" localSheetId="18" hidden="1">{"Main Economic Indicators",#N/A,FALSE,"C"}</definedName>
    <definedName name="b" localSheetId="11" hidden="1">{"Main Economic Indicators",#N/A,FALSE,"C"}</definedName>
    <definedName name="b" hidden="1">{"Main Economic Indicators",#N/A,FALSE,"C"}</definedName>
    <definedName name="bb" localSheetId="1" hidden="1">{"Riqfin97",#N/A,FALSE,"Tran";"Riqfinpro",#N/A,FALSE,"Tran"}</definedName>
    <definedName name="bb" localSheetId="2" hidden="1">{"Riqfin97",#N/A,FALSE,"Tran";"Riqfinpro",#N/A,FALSE,"Tran"}</definedName>
    <definedName name="bb" localSheetId="3" hidden="1">{"Riqfin97",#N/A,FALSE,"Tran";"Riqfinpro",#N/A,FALSE,"Tran"}</definedName>
    <definedName name="bb" localSheetId="4" hidden="1">{"Riqfin97",#N/A,FALSE,"Tran";"Riqfinpro",#N/A,FALSE,"Tran"}</definedName>
    <definedName name="bb" localSheetId="5" hidden="1">{"Riqfin97",#N/A,FALSE,"Tran";"Riqfinpro",#N/A,FALSE,"Tran"}</definedName>
    <definedName name="bb" localSheetId="6" hidden="1">{"Riqfin97",#N/A,FALSE,"Tran";"Riqfinpro",#N/A,FALSE,"Tran"}</definedName>
    <definedName name="bb" localSheetId="8" hidden="1">{"Riqfin97",#N/A,FALSE,"Tran";"Riqfinpro",#N/A,FALSE,"Tran"}</definedName>
    <definedName name="bb" localSheetId="18" hidden="1">{"Riqfin97",#N/A,FALSE,"Tran";"Riqfinpro",#N/A,FALSE,"Tran"}</definedName>
    <definedName name="bb" localSheetId="11" hidden="1">{"Riqfin97",#N/A,FALSE,"Tran";"Riqfinpro",#N/A,FALSE,"Tran"}</definedName>
    <definedName name="bb" hidden="1">{"Riqfin97",#N/A,FALSE,"Tran";"Riqfinpro",#N/A,FALSE,"Tran"}</definedName>
    <definedName name="bm" localSheetId="1" hidden="1">{"Tab1",#N/A,FALSE,"P";"Tab2",#N/A,FALSE,"P"}</definedName>
    <definedName name="bm" localSheetId="2" hidden="1">{"Tab1",#N/A,FALSE,"P";"Tab2",#N/A,FALSE,"P"}</definedName>
    <definedName name="bm" localSheetId="3" hidden="1">{"Tab1",#N/A,FALSE,"P";"Tab2",#N/A,FALSE,"P"}</definedName>
    <definedName name="bm" localSheetId="4" hidden="1">{"Tab1",#N/A,FALSE,"P";"Tab2",#N/A,FALSE,"P"}</definedName>
    <definedName name="bm" localSheetId="5" hidden="1">{"Tab1",#N/A,FALSE,"P";"Tab2",#N/A,FALSE,"P"}</definedName>
    <definedName name="bm" localSheetId="6" hidden="1">{"Tab1",#N/A,FALSE,"P";"Tab2",#N/A,FALSE,"P"}</definedName>
    <definedName name="bm" localSheetId="8" hidden="1">{"Tab1",#N/A,FALSE,"P";"Tab2",#N/A,FALSE,"P"}</definedName>
    <definedName name="bm" localSheetId="18" hidden="1">{"Tab1",#N/A,FALSE,"P";"Tab2",#N/A,FALSE,"P"}</definedName>
    <definedName name="bm" localSheetId="11" hidden="1">{"Tab1",#N/A,FALSE,"P";"Tab2",#N/A,FALSE,"P"}</definedName>
    <definedName name="bm" hidden="1">{"Tab1",#N/A,FALSE,"P";"Tab2",#N/A,FALSE,"P"}</definedName>
    <definedName name="bnji" localSheetId="1" hidden="1">{"macro",#N/A,FALSE,"Macro";"smq2",#N/A,FALSE,"Data";"smq3",#N/A,FALSE,"Data";"smq4",#N/A,FALSE,"Data";"smq5",#N/A,FALSE,"Data";"smq6",#N/A,FALSE,"Data";"smq7",#N/A,FALSE,"Data";"smq8",#N/A,FALSE,"Data";"smq9",#N/A,FALSE,"Data"}</definedName>
    <definedName name="bnji" localSheetId="2" hidden="1">{"macro",#N/A,FALSE,"Macro";"smq2",#N/A,FALSE,"Data";"smq3",#N/A,FALSE,"Data";"smq4",#N/A,FALSE,"Data";"smq5",#N/A,FALSE,"Data";"smq6",#N/A,FALSE,"Data";"smq7",#N/A,FALSE,"Data";"smq8",#N/A,FALSE,"Data";"smq9",#N/A,FALSE,"Data"}</definedName>
    <definedName name="bnji" localSheetId="3" hidden="1">{"macro",#N/A,FALSE,"Macro";"smq2",#N/A,FALSE,"Data";"smq3",#N/A,FALSE,"Data";"smq4",#N/A,FALSE,"Data";"smq5",#N/A,FALSE,"Data";"smq6",#N/A,FALSE,"Data";"smq7",#N/A,FALSE,"Data";"smq8",#N/A,FALSE,"Data";"smq9",#N/A,FALSE,"Data"}</definedName>
    <definedName name="bnji" localSheetId="4" hidden="1">{"macro",#N/A,FALSE,"Macro";"smq2",#N/A,FALSE,"Data";"smq3",#N/A,FALSE,"Data";"smq4",#N/A,FALSE,"Data";"smq5",#N/A,FALSE,"Data";"smq6",#N/A,FALSE,"Data";"smq7",#N/A,FALSE,"Data";"smq8",#N/A,FALSE,"Data";"smq9",#N/A,FALSE,"Data"}</definedName>
    <definedName name="bnji" localSheetId="5" hidden="1">{"macro",#N/A,FALSE,"Macro";"smq2",#N/A,FALSE,"Data";"smq3",#N/A,FALSE,"Data";"smq4",#N/A,FALSE,"Data";"smq5",#N/A,FALSE,"Data";"smq6",#N/A,FALSE,"Data";"smq7",#N/A,FALSE,"Data";"smq8",#N/A,FALSE,"Data";"smq9",#N/A,FALSE,"Data"}</definedName>
    <definedName name="bnji" localSheetId="6" hidden="1">{"macro",#N/A,FALSE,"Macro";"smq2",#N/A,FALSE,"Data";"smq3",#N/A,FALSE,"Data";"smq4",#N/A,FALSE,"Data";"smq5",#N/A,FALSE,"Data";"smq6",#N/A,FALSE,"Data";"smq7",#N/A,FALSE,"Data";"smq8",#N/A,FALSE,"Data";"smq9",#N/A,FALSE,"Data"}</definedName>
    <definedName name="bnji" localSheetId="8" hidden="1">{"macro",#N/A,FALSE,"Macro";"smq2",#N/A,FALSE,"Data";"smq3",#N/A,FALSE,"Data";"smq4",#N/A,FALSE,"Data";"smq5",#N/A,FALSE,"Data";"smq6",#N/A,FALSE,"Data";"smq7",#N/A,FALSE,"Data";"smq8",#N/A,FALSE,"Data";"smq9",#N/A,FALSE,"Data"}</definedName>
    <definedName name="bnji" localSheetId="18" hidden="1">{"macro",#N/A,FALSE,"Macro";"smq2",#N/A,FALSE,"Data";"smq3",#N/A,FALSE,"Data";"smq4",#N/A,FALSE,"Data";"smq5",#N/A,FALSE,"Data";"smq6",#N/A,FALSE,"Data";"smq7",#N/A,FALSE,"Data";"smq8",#N/A,FALSE,"Data";"smq9",#N/A,FALSE,"Data"}</definedName>
    <definedName name="bnji" localSheetId="11" hidden="1">{"macro",#N/A,FALSE,"Macro";"smq2",#N/A,FALSE,"Data";"smq3",#N/A,FALSE,"Data";"smq4",#N/A,FALSE,"Data";"smq5",#N/A,FALSE,"Data";"smq6",#N/A,FALSE,"Data";"smq7",#N/A,FALSE,"Data";"smq8",#N/A,FALSE,"Data";"smq9",#N/A,FALSE,"Data"}</definedName>
    <definedName name="bnji" hidden="1">{"macro",#N/A,FALSE,"Macro";"smq2",#N/A,FALSE,"Data";"smq3",#N/A,FALSE,"Data";"smq4",#N/A,FALSE,"Data";"smq5",#N/A,FALSE,"Data";"smq6",#N/A,FALSE,"Data";"smq7",#N/A,FALSE,"Data";"smq8",#N/A,FALSE,"Data";"smq9",#N/A,FALSE,"Data"}</definedName>
    <definedName name="bnu" localSheetId="1" hidden="1">{"Riqfin97",#N/A,FALSE,"Tran";"Riqfinpro",#N/A,FALSE,"Tran"}</definedName>
    <definedName name="bnu" localSheetId="2" hidden="1">{"Riqfin97",#N/A,FALSE,"Tran";"Riqfinpro",#N/A,FALSE,"Tran"}</definedName>
    <definedName name="bnu" localSheetId="3" hidden="1">{"Riqfin97",#N/A,FALSE,"Tran";"Riqfinpro",#N/A,FALSE,"Tran"}</definedName>
    <definedName name="bnu" localSheetId="4" hidden="1">{"Riqfin97",#N/A,FALSE,"Tran";"Riqfinpro",#N/A,FALSE,"Tran"}</definedName>
    <definedName name="bnu" localSheetId="5" hidden="1">{"Riqfin97",#N/A,FALSE,"Tran";"Riqfinpro",#N/A,FALSE,"Tran"}</definedName>
    <definedName name="bnu" localSheetId="6" hidden="1">{"Riqfin97",#N/A,FALSE,"Tran";"Riqfinpro",#N/A,FALSE,"Tran"}</definedName>
    <definedName name="bnu" localSheetId="8" hidden="1">{"Riqfin97",#N/A,FALSE,"Tran";"Riqfinpro",#N/A,FALSE,"Tran"}</definedName>
    <definedName name="bnu" localSheetId="18" hidden="1">{"Riqfin97",#N/A,FALSE,"Tran";"Riqfinpro",#N/A,FALSE,"Tran"}</definedName>
    <definedName name="bnu" localSheetId="11" hidden="1">{"Riqfin97",#N/A,FALSE,"Tran";"Riqfinpro",#N/A,FALSE,"Tran"}</definedName>
    <definedName name="bnu" hidden="1">{"Riqfin97",#N/A,FALSE,"Tran";"Riqfinpro",#N/A,FALSE,"Tran"}</definedName>
    <definedName name="cbn" localSheetId="1" hidden="1">{"TRADE_COMP",#N/A,FALSE,"TAB23APP";"BOP",#N/A,FALSE,"TAB6";"DOT",#N/A,FALSE,"TAB24APP";"EXTDEBT",#N/A,FALSE,"TAB25APP"}</definedName>
    <definedName name="cbn" localSheetId="2" hidden="1">{"TRADE_COMP",#N/A,FALSE,"TAB23APP";"BOP",#N/A,FALSE,"TAB6";"DOT",#N/A,FALSE,"TAB24APP";"EXTDEBT",#N/A,FALSE,"TAB25APP"}</definedName>
    <definedName name="cbn" localSheetId="3" hidden="1">{"TRADE_COMP",#N/A,FALSE,"TAB23APP";"BOP",#N/A,FALSE,"TAB6";"DOT",#N/A,FALSE,"TAB24APP";"EXTDEBT",#N/A,FALSE,"TAB25APP"}</definedName>
    <definedName name="cbn" localSheetId="4" hidden="1">{"TRADE_COMP",#N/A,FALSE,"TAB23APP";"BOP",#N/A,FALSE,"TAB6";"DOT",#N/A,FALSE,"TAB24APP";"EXTDEBT",#N/A,FALSE,"TAB25APP"}</definedName>
    <definedName name="cbn" localSheetId="5" hidden="1">{"TRADE_COMP",#N/A,FALSE,"TAB23APP";"BOP",#N/A,FALSE,"TAB6";"DOT",#N/A,FALSE,"TAB24APP";"EXTDEBT",#N/A,FALSE,"TAB25APP"}</definedName>
    <definedName name="cbn" localSheetId="6" hidden="1">{"TRADE_COMP",#N/A,FALSE,"TAB23APP";"BOP",#N/A,FALSE,"TAB6";"DOT",#N/A,FALSE,"TAB24APP";"EXTDEBT",#N/A,FALSE,"TAB25APP"}</definedName>
    <definedName name="cbn" localSheetId="8" hidden="1">{"TRADE_COMP",#N/A,FALSE,"TAB23APP";"BOP",#N/A,FALSE,"TAB6";"DOT",#N/A,FALSE,"TAB24APP";"EXTDEBT",#N/A,FALSE,"TAB25APP"}</definedName>
    <definedName name="cbn" localSheetId="18" hidden="1">{"TRADE_COMP",#N/A,FALSE,"TAB23APP";"BOP",#N/A,FALSE,"TAB6";"DOT",#N/A,FALSE,"TAB24APP";"EXTDEBT",#N/A,FALSE,"TAB25APP"}</definedName>
    <definedName name="cbn" localSheetId="11" hidden="1">{"TRADE_COMP",#N/A,FALSE,"TAB23APP";"BOP",#N/A,FALSE,"TAB6";"DOT",#N/A,FALSE,"TAB24APP";"EXTDEBT",#N/A,FALSE,"TAB25APP"}</definedName>
    <definedName name="cbn" hidden="1">{"TRADE_COMP",#N/A,FALSE,"TAB23APP";"BOP",#N/A,FALSE,"TAB6";"DOT",#N/A,FALSE,"TAB24APP";"EXTDEBT",#N/A,FALSE,"TAB25APP"}</definedName>
    <definedName name="cc" localSheetId="1" hidden="1">{"Riqfin97",#N/A,FALSE,"Tran";"Riqfinpro",#N/A,FALSE,"Tran"}</definedName>
    <definedName name="cc" localSheetId="2" hidden="1">{"Riqfin97",#N/A,FALSE,"Tran";"Riqfinpro",#N/A,FALSE,"Tran"}</definedName>
    <definedName name="cc" localSheetId="3" hidden="1">{"Riqfin97",#N/A,FALSE,"Tran";"Riqfinpro",#N/A,FALSE,"Tran"}</definedName>
    <definedName name="cc" localSheetId="4" hidden="1">{"Riqfin97",#N/A,FALSE,"Tran";"Riqfinpro",#N/A,FALSE,"Tran"}</definedName>
    <definedName name="cc" localSheetId="5" hidden="1">{"Riqfin97",#N/A,FALSE,"Tran";"Riqfinpro",#N/A,FALSE,"Tran"}</definedName>
    <definedName name="cc" localSheetId="6" hidden="1">{"Riqfin97",#N/A,FALSE,"Tran";"Riqfinpro",#N/A,FALSE,"Tran"}</definedName>
    <definedName name="cc" localSheetId="8" hidden="1">{"Riqfin97",#N/A,FALSE,"Tran";"Riqfinpro",#N/A,FALSE,"Tran"}</definedName>
    <definedName name="cc" localSheetId="18" hidden="1">{"Riqfin97",#N/A,FALSE,"Tran";"Riqfinpro",#N/A,FALSE,"Tran"}</definedName>
    <definedName name="cc" localSheetId="11" hidden="1">{"Riqfin97",#N/A,FALSE,"Tran";"Riqfinpro",#N/A,FALSE,"Tran"}</definedName>
    <definedName name="cc" hidden="1">{"Riqfin97",#N/A,FALSE,"Tran";"Riqfinpro",#N/A,FALSE,"Tran"}</definedName>
    <definedName name="ccc" localSheetId="1" hidden="1">{"Riqfin97",#N/A,FALSE,"Tran";"Riqfinpro",#N/A,FALSE,"Tran"}</definedName>
    <definedName name="ccc" localSheetId="2" hidden="1">{"Riqfin97",#N/A,FALSE,"Tran";"Riqfinpro",#N/A,FALSE,"Tran"}</definedName>
    <definedName name="ccc" localSheetId="3" hidden="1">{"Riqfin97",#N/A,FALSE,"Tran";"Riqfinpro",#N/A,FALSE,"Tran"}</definedName>
    <definedName name="ccc" localSheetId="4" hidden="1">{"Riqfin97",#N/A,FALSE,"Tran";"Riqfinpro",#N/A,FALSE,"Tran"}</definedName>
    <definedName name="ccc" localSheetId="5" hidden="1">{"Riqfin97",#N/A,FALSE,"Tran";"Riqfinpro",#N/A,FALSE,"Tran"}</definedName>
    <definedName name="ccc" localSheetId="6" hidden="1">{"Riqfin97",#N/A,FALSE,"Tran";"Riqfinpro",#N/A,FALSE,"Tran"}</definedName>
    <definedName name="ccc" localSheetId="8" hidden="1">{"Riqfin97",#N/A,FALSE,"Tran";"Riqfinpro",#N/A,FALSE,"Tran"}</definedName>
    <definedName name="ccc" localSheetId="18" hidden="1">{"Riqfin97",#N/A,FALSE,"Tran";"Riqfinpro",#N/A,FALSE,"Tran"}</definedName>
    <definedName name="ccc" localSheetId="11" hidden="1">{"Riqfin97",#N/A,FALSE,"Tran";"Riqfinpro",#N/A,FALSE,"Tran"}</definedName>
    <definedName name="ccc" hidden="1">{"Riqfin97",#N/A,FALSE,"Tran";"Riqfinpro",#N/A,FALSE,"Tran"}</definedName>
    <definedName name="chart4" localSheetId="1" hidden="1">{#N/A,#N/A,FALSE,"CB";#N/A,#N/A,FALSE,"CMB";#N/A,#N/A,FALSE,"NBFI"}</definedName>
    <definedName name="chart4" localSheetId="2" hidden="1">{#N/A,#N/A,FALSE,"CB";#N/A,#N/A,FALSE,"CMB";#N/A,#N/A,FALSE,"NBFI"}</definedName>
    <definedName name="chart4" localSheetId="3" hidden="1">{#N/A,#N/A,FALSE,"CB";#N/A,#N/A,FALSE,"CMB";#N/A,#N/A,FALSE,"NBFI"}</definedName>
    <definedName name="chart4" localSheetId="4" hidden="1">{#N/A,#N/A,FALSE,"CB";#N/A,#N/A,FALSE,"CMB";#N/A,#N/A,FALSE,"NBFI"}</definedName>
    <definedName name="chart4" localSheetId="5" hidden="1">{#N/A,#N/A,FALSE,"CB";#N/A,#N/A,FALSE,"CMB";#N/A,#N/A,FALSE,"NBFI"}</definedName>
    <definedName name="chart4" localSheetId="6" hidden="1">{#N/A,#N/A,FALSE,"CB";#N/A,#N/A,FALSE,"CMB";#N/A,#N/A,FALSE,"NBFI"}</definedName>
    <definedName name="chart4" localSheetId="8" hidden="1">{#N/A,#N/A,FALSE,"CB";#N/A,#N/A,FALSE,"CMB";#N/A,#N/A,FALSE,"NBFI"}</definedName>
    <definedName name="chart4" localSheetId="18" hidden="1">{#N/A,#N/A,FALSE,"CB";#N/A,#N/A,FALSE,"CMB";#N/A,#N/A,FALSE,"NBFI"}</definedName>
    <definedName name="chart4" localSheetId="11" hidden="1">{#N/A,#N/A,FALSE,"CB";#N/A,#N/A,FALSE,"CMB";#N/A,#N/A,FALSE,"NBFI"}</definedName>
    <definedName name="chart4" hidden="1">{#N/A,#N/A,FALSE,"CB";#N/A,#N/A,FALSE,"CMB";#N/A,#N/A,FALSE,"NBFI"}</definedName>
    <definedName name="comp" localSheetId="1" hidden="1">{"BOP_TAB",#N/A,FALSE,"N";"MIDTERM_TAB",#N/A,FALSE,"O";"FUND_CRED",#N/A,FALSE,"P";"DEBT_TAB1",#N/A,FALSE,"Q";"DEBT_TAB2",#N/A,FALSE,"Q";"FORFIN_TAB1",#N/A,FALSE,"R";"FORFIN_TAB2",#N/A,FALSE,"R";"BOP_ANALY",#N/A,FALSE,"U"}</definedName>
    <definedName name="comp" localSheetId="2" hidden="1">{"BOP_TAB",#N/A,FALSE,"N";"MIDTERM_TAB",#N/A,FALSE,"O";"FUND_CRED",#N/A,FALSE,"P";"DEBT_TAB1",#N/A,FALSE,"Q";"DEBT_TAB2",#N/A,FALSE,"Q";"FORFIN_TAB1",#N/A,FALSE,"R";"FORFIN_TAB2",#N/A,FALSE,"R";"BOP_ANALY",#N/A,FALSE,"U"}</definedName>
    <definedName name="comp" localSheetId="3" hidden="1">{"BOP_TAB",#N/A,FALSE,"N";"MIDTERM_TAB",#N/A,FALSE,"O";"FUND_CRED",#N/A,FALSE,"P";"DEBT_TAB1",#N/A,FALSE,"Q";"DEBT_TAB2",#N/A,FALSE,"Q";"FORFIN_TAB1",#N/A,FALSE,"R";"FORFIN_TAB2",#N/A,FALSE,"R";"BOP_ANALY",#N/A,FALSE,"U"}</definedName>
    <definedName name="comp" localSheetId="4" hidden="1">{"BOP_TAB",#N/A,FALSE,"N";"MIDTERM_TAB",#N/A,FALSE,"O";"FUND_CRED",#N/A,FALSE,"P";"DEBT_TAB1",#N/A,FALSE,"Q";"DEBT_TAB2",#N/A,FALSE,"Q";"FORFIN_TAB1",#N/A,FALSE,"R";"FORFIN_TAB2",#N/A,FALSE,"R";"BOP_ANALY",#N/A,FALSE,"U"}</definedName>
    <definedName name="comp" localSheetId="5" hidden="1">{"BOP_TAB",#N/A,FALSE,"N";"MIDTERM_TAB",#N/A,FALSE,"O";"FUND_CRED",#N/A,FALSE,"P";"DEBT_TAB1",#N/A,FALSE,"Q";"DEBT_TAB2",#N/A,FALSE,"Q";"FORFIN_TAB1",#N/A,FALSE,"R";"FORFIN_TAB2",#N/A,FALSE,"R";"BOP_ANALY",#N/A,FALSE,"U"}</definedName>
    <definedName name="comp" localSheetId="6" hidden="1">{"BOP_TAB",#N/A,FALSE,"N";"MIDTERM_TAB",#N/A,FALSE,"O";"FUND_CRED",#N/A,FALSE,"P";"DEBT_TAB1",#N/A,FALSE,"Q";"DEBT_TAB2",#N/A,FALSE,"Q";"FORFIN_TAB1",#N/A,FALSE,"R";"FORFIN_TAB2",#N/A,FALSE,"R";"BOP_ANALY",#N/A,FALSE,"U"}</definedName>
    <definedName name="comp" localSheetId="8" hidden="1">{"BOP_TAB",#N/A,FALSE,"N";"MIDTERM_TAB",#N/A,FALSE,"O";"FUND_CRED",#N/A,FALSE,"P";"DEBT_TAB1",#N/A,FALSE,"Q";"DEBT_TAB2",#N/A,FALSE,"Q";"FORFIN_TAB1",#N/A,FALSE,"R";"FORFIN_TAB2",#N/A,FALSE,"R";"BOP_ANALY",#N/A,FALSE,"U"}</definedName>
    <definedName name="comp" localSheetId="18" hidden="1">{"BOP_TAB",#N/A,FALSE,"N";"MIDTERM_TAB",#N/A,FALSE,"O";"FUND_CRED",#N/A,FALSE,"P";"DEBT_TAB1",#N/A,FALSE,"Q";"DEBT_TAB2",#N/A,FALSE,"Q";"FORFIN_TAB1",#N/A,FALSE,"R";"FORFIN_TAB2",#N/A,FALSE,"R";"BOP_ANALY",#N/A,FALSE,"U"}</definedName>
    <definedName name="comp" localSheetId="11" hidden="1">{"BOP_TAB",#N/A,FALSE,"N";"MIDTERM_TAB",#N/A,FALSE,"O";"FUND_CRED",#N/A,FALSE,"P";"DEBT_TAB1",#N/A,FALSE,"Q";"DEBT_TAB2",#N/A,FALSE,"Q";"FORFIN_TAB1",#N/A,FALSE,"R";"FORFIN_TAB2",#N/A,FALSE,"R";"BOP_ANALY",#N/A,FALSE,"U"}</definedName>
    <definedName name="comp" hidden="1">{"BOP_TAB",#N/A,FALSE,"N";"MIDTERM_TAB",#N/A,FALSE,"O";"FUND_CRED",#N/A,FALSE,"P";"DEBT_TAB1",#N/A,FALSE,"Q";"DEBT_TAB2",#N/A,FALSE,"Q";"FORFIN_TAB1",#N/A,FALSE,"R";"FORFIN_TAB2",#N/A,FALSE,"R";"BOP_ANALY",#N/A,FALSE,"U"}</definedName>
    <definedName name="cvbn" localSheetId="1" hidden="1">{"DEPOSITS",#N/A,FALSE,"COMML_MON";"LOANS",#N/A,FALSE,"COMML_MON"}</definedName>
    <definedName name="cvbn" localSheetId="2" hidden="1">{"DEPOSITS",#N/A,FALSE,"COMML_MON";"LOANS",#N/A,FALSE,"COMML_MON"}</definedName>
    <definedName name="cvbn" localSheetId="3" hidden="1">{"DEPOSITS",#N/A,FALSE,"COMML_MON";"LOANS",#N/A,FALSE,"COMML_MON"}</definedName>
    <definedName name="cvbn" localSheetId="4" hidden="1">{"DEPOSITS",#N/A,FALSE,"COMML_MON";"LOANS",#N/A,FALSE,"COMML_MON"}</definedName>
    <definedName name="cvbn" localSheetId="5" hidden="1">{"DEPOSITS",#N/A,FALSE,"COMML_MON";"LOANS",#N/A,FALSE,"COMML_MON"}</definedName>
    <definedName name="cvbn" localSheetId="6" hidden="1">{"DEPOSITS",#N/A,FALSE,"COMML_MON";"LOANS",#N/A,FALSE,"COMML_MON"}</definedName>
    <definedName name="cvbn" localSheetId="8" hidden="1">{"DEPOSITS",#N/A,FALSE,"COMML_MON";"LOANS",#N/A,FALSE,"COMML_MON"}</definedName>
    <definedName name="cvbn" localSheetId="18" hidden="1">{"DEPOSITS",#N/A,FALSE,"COMML_MON";"LOANS",#N/A,FALSE,"COMML_MON"}</definedName>
    <definedName name="cvbn" localSheetId="11" hidden="1">{"DEPOSITS",#N/A,FALSE,"COMML_MON";"LOANS",#N/A,FALSE,"COMML_MON"}</definedName>
    <definedName name="cvbn" hidden="1">{"DEPOSITS",#N/A,FALSE,"COMML_MON";"LOANS",#N/A,FALSE,"COMML_MON"}</definedName>
    <definedName name="dd" localSheetId="1" hidden="1">{"Riqfin97",#N/A,FALSE,"Tran";"Riqfinpro",#N/A,FALSE,"Tran"}</definedName>
    <definedName name="dd" localSheetId="2" hidden="1">{"Riqfin97",#N/A,FALSE,"Tran";"Riqfinpro",#N/A,FALSE,"Tran"}</definedName>
    <definedName name="dd" localSheetId="3" hidden="1">{"Riqfin97",#N/A,FALSE,"Tran";"Riqfinpro",#N/A,FALSE,"Tran"}</definedName>
    <definedName name="dd" localSheetId="4" hidden="1">{"Riqfin97",#N/A,FALSE,"Tran";"Riqfinpro",#N/A,FALSE,"Tran"}</definedName>
    <definedName name="dd" localSheetId="5" hidden="1">{"Riqfin97",#N/A,FALSE,"Tran";"Riqfinpro",#N/A,FALSE,"Tran"}</definedName>
    <definedName name="dd" localSheetId="6" hidden="1">{"Riqfin97",#N/A,FALSE,"Tran";"Riqfinpro",#N/A,FALSE,"Tran"}</definedName>
    <definedName name="dd" localSheetId="8" hidden="1">{"Riqfin97",#N/A,FALSE,"Tran";"Riqfinpro",#N/A,FALSE,"Tran"}</definedName>
    <definedName name="dd" localSheetId="18" hidden="1">{"Riqfin97",#N/A,FALSE,"Tran";"Riqfinpro",#N/A,FALSE,"Tran"}</definedName>
    <definedName name="dd" localSheetId="11" hidden="1">{"Riqfin97",#N/A,FALSE,"Tran";"Riqfinpro",#N/A,FALSE,"Tran"}</definedName>
    <definedName name="dd" hidden="1">{"Riqfin97",#N/A,FALSE,"Tran";"Riqfinpro",#N/A,FALSE,"Tran"}</definedName>
    <definedName name="ddd" localSheetId="1" hidden="1">{"Riqfin97",#N/A,FALSE,"Tran";"Riqfinpro",#N/A,FALSE,"Tran"}</definedName>
    <definedName name="ddd" localSheetId="2" hidden="1">{"Riqfin97",#N/A,FALSE,"Tran";"Riqfinpro",#N/A,FALSE,"Tran"}</definedName>
    <definedName name="ddd" localSheetId="3" hidden="1">{"Riqfin97",#N/A,FALSE,"Tran";"Riqfinpro",#N/A,FALSE,"Tran"}</definedName>
    <definedName name="ddd" localSheetId="4" hidden="1">{"Riqfin97",#N/A,FALSE,"Tran";"Riqfinpro",#N/A,FALSE,"Tran"}</definedName>
    <definedName name="ddd" localSheetId="5" hidden="1">{"Riqfin97",#N/A,FALSE,"Tran";"Riqfinpro",#N/A,FALSE,"Tran"}</definedName>
    <definedName name="ddd" localSheetId="6" hidden="1">{"Riqfin97",#N/A,FALSE,"Tran";"Riqfinpro",#N/A,FALSE,"Tran"}</definedName>
    <definedName name="ddd" localSheetId="8" hidden="1">{"Riqfin97",#N/A,FALSE,"Tran";"Riqfinpro",#N/A,FALSE,"Tran"}</definedName>
    <definedName name="ddd" localSheetId="18" hidden="1">{"Riqfin97",#N/A,FALSE,"Tran";"Riqfinpro",#N/A,FALSE,"Tran"}</definedName>
    <definedName name="ddd" localSheetId="11" hidden="1">{"Riqfin97",#N/A,FALSE,"Tran";"Riqfinpro",#N/A,FALSE,"Tran"}</definedName>
    <definedName name="ddd" hidden="1">{"Riqfin97",#N/A,FALSE,"Tran";"Riqfinpro",#N/A,FALSE,"Tran"}</definedName>
    <definedName name="deed" localSheetId="1" hidden="1">{"TRADE_COMP",#N/A,FALSE,"TAB23APP";"BOP",#N/A,FALSE,"TAB6";"DOT",#N/A,FALSE,"TAB24APP";"EXTDEBT",#N/A,FALSE,"TAB25APP"}</definedName>
    <definedName name="deed" localSheetId="2" hidden="1">{"TRADE_COMP",#N/A,FALSE,"TAB23APP";"BOP",#N/A,FALSE,"TAB6";"DOT",#N/A,FALSE,"TAB24APP";"EXTDEBT",#N/A,FALSE,"TAB25APP"}</definedName>
    <definedName name="deed" localSheetId="3" hidden="1">{"TRADE_COMP",#N/A,FALSE,"TAB23APP";"BOP",#N/A,FALSE,"TAB6";"DOT",#N/A,FALSE,"TAB24APP";"EXTDEBT",#N/A,FALSE,"TAB25APP"}</definedName>
    <definedName name="deed" localSheetId="4" hidden="1">{"TRADE_COMP",#N/A,FALSE,"TAB23APP";"BOP",#N/A,FALSE,"TAB6";"DOT",#N/A,FALSE,"TAB24APP";"EXTDEBT",#N/A,FALSE,"TAB25APP"}</definedName>
    <definedName name="deed" localSheetId="5" hidden="1">{"TRADE_COMP",#N/A,FALSE,"TAB23APP";"BOP",#N/A,FALSE,"TAB6";"DOT",#N/A,FALSE,"TAB24APP";"EXTDEBT",#N/A,FALSE,"TAB25APP"}</definedName>
    <definedName name="deed" localSheetId="6" hidden="1">{"TRADE_COMP",#N/A,FALSE,"TAB23APP";"BOP",#N/A,FALSE,"TAB6";"DOT",#N/A,FALSE,"TAB24APP";"EXTDEBT",#N/A,FALSE,"TAB25APP"}</definedName>
    <definedName name="deed" localSheetId="8" hidden="1">{"TRADE_COMP",#N/A,FALSE,"TAB23APP";"BOP",#N/A,FALSE,"TAB6";"DOT",#N/A,FALSE,"TAB24APP";"EXTDEBT",#N/A,FALSE,"TAB25APP"}</definedName>
    <definedName name="deed" localSheetId="18" hidden="1">{"TRADE_COMP",#N/A,FALSE,"TAB23APP";"BOP",#N/A,FALSE,"TAB6";"DOT",#N/A,FALSE,"TAB24APP";"EXTDEBT",#N/A,FALSE,"TAB25APP"}</definedName>
    <definedName name="deed" localSheetId="11" hidden="1">{"TRADE_COMP",#N/A,FALSE,"TAB23APP";"BOP",#N/A,FALSE,"TAB6";"DOT",#N/A,FALSE,"TAB24APP";"EXTDEBT",#N/A,FALSE,"TAB25APP"}</definedName>
    <definedName name="deed" hidden="1">{"TRADE_COMP",#N/A,FALSE,"TAB23APP";"BOP",#N/A,FALSE,"TAB6";"DOT",#N/A,FALSE,"TAB24APP";"EXTDEBT",#N/A,FALSE,"TAB25APP"}</definedName>
    <definedName name="dftyihiuh" localSheetId="1" hidden="1">{"macro",#N/A,FALSE,"Macro";"smq2",#N/A,FALSE,"Data";"smq3",#N/A,FALSE,"Data";"smq4",#N/A,FALSE,"Data";"smq5",#N/A,FALSE,"Data";"smq6",#N/A,FALSE,"Data";"smq7",#N/A,FALSE,"Data";"smq8",#N/A,FALSE,"Data";"smq9",#N/A,FALSE,"Data"}</definedName>
    <definedName name="dftyihiuh" localSheetId="2" hidden="1">{"macro",#N/A,FALSE,"Macro";"smq2",#N/A,FALSE,"Data";"smq3",#N/A,FALSE,"Data";"smq4",#N/A,FALSE,"Data";"smq5",#N/A,FALSE,"Data";"smq6",#N/A,FALSE,"Data";"smq7",#N/A,FALSE,"Data";"smq8",#N/A,FALSE,"Data";"smq9",#N/A,FALSE,"Data"}</definedName>
    <definedName name="dftyihiuh" localSheetId="3" hidden="1">{"macro",#N/A,FALSE,"Macro";"smq2",#N/A,FALSE,"Data";"smq3",#N/A,FALSE,"Data";"smq4",#N/A,FALSE,"Data";"smq5",#N/A,FALSE,"Data";"smq6",#N/A,FALSE,"Data";"smq7",#N/A,FALSE,"Data";"smq8",#N/A,FALSE,"Data";"smq9",#N/A,FALSE,"Data"}</definedName>
    <definedName name="dftyihiuh" localSheetId="4" hidden="1">{"macro",#N/A,FALSE,"Macro";"smq2",#N/A,FALSE,"Data";"smq3",#N/A,FALSE,"Data";"smq4",#N/A,FALSE,"Data";"smq5",#N/A,FALSE,"Data";"smq6",#N/A,FALSE,"Data";"smq7",#N/A,FALSE,"Data";"smq8",#N/A,FALSE,"Data";"smq9",#N/A,FALSE,"Data"}</definedName>
    <definedName name="dftyihiuh" localSheetId="5" hidden="1">{"macro",#N/A,FALSE,"Macro";"smq2",#N/A,FALSE,"Data";"smq3",#N/A,FALSE,"Data";"smq4",#N/A,FALSE,"Data";"smq5",#N/A,FALSE,"Data";"smq6",#N/A,FALSE,"Data";"smq7",#N/A,FALSE,"Data";"smq8",#N/A,FALSE,"Data";"smq9",#N/A,FALSE,"Data"}</definedName>
    <definedName name="dftyihiuh" localSheetId="6" hidden="1">{"macro",#N/A,FALSE,"Macro";"smq2",#N/A,FALSE,"Data";"smq3",#N/A,FALSE,"Data";"smq4",#N/A,FALSE,"Data";"smq5",#N/A,FALSE,"Data";"smq6",#N/A,FALSE,"Data";"smq7",#N/A,FALSE,"Data";"smq8",#N/A,FALSE,"Data";"smq9",#N/A,FALSE,"Data"}</definedName>
    <definedName name="dftyihiuh" localSheetId="8" hidden="1">{"macro",#N/A,FALSE,"Macro";"smq2",#N/A,FALSE,"Data";"smq3",#N/A,FALSE,"Data";"smq4",#N/A,FALSE,"Data";"smq5",#N/A,FALSE,"Data";"smq6",#N/A,FALSE,"Data";"smq7",#N/A,FALSE,"Data";"smq8",#N/A,FALSE,"Data";"smq9",#N/A,FALSE,"Data"}</definedName>
    <definedName name="dftyihiuh" localSheetId="18" hidden="1">{"macro",#N/A,FALSE,"Macro";"smq2",#N/A,FALSE,"Data";"smq3",#N/A,FALSE,"Data";"smq4",#N/A,FALSE,"Data";"smq5",#N/A,FALSE,"Data";"smq6",#N/A,FALSE,"Data";"smq7",#N/A,FALSE,"Data";"smq8",#N/A,FALSE,"Data";"smq9",#N/A,FALSE,"Data"}</definedName>
    <definedName name="dftyihiuh" localSheetId="11" hidden="1">{"macro",#N/A,FALSE,"Macro";"smq2",#N/A,FALSE,"Data";"smq3",#N/A,FALSE,"Data";"smq4",#N/A,FALSE,"Data";"smq5",#N/A,FALSE,"Data";"smq6",#N/A,FALSE,"Data";"smq7",#N/A,FALSE,"Data";"smq8",#N/A,FALSE,"Data";"smq9",#N/A,FALSE,"Data"}</definedName>
    <definedName name="dftyihiuh" hidden="1">{"macro",#N/A,FALSE,"Macro";"smq2",#N/A,FALSE,"Data";"smq3",#N/A,FALSE,"Data";"smq4",#N/A,FALSE,"Data";"smq5",#N/A,FALSE,"Data";"smq6",#N/A,FALSE,"Data";"smq7",#N/A,FALSE,"Data";"smq8",#N/A,FALSE,"Data";"smq9",#N/A,FALSE,"Data"}</definedName>
    <definedName name="dghj" localSheetId="1" hidden="1">{"partial screen",#N/A,FALSE,"State_Gov't"}</definedName>
    <definedName name="dghj" localSheetId="2" hidden="1">{"partial screen",#N/A,FALSE,"State_Gov't"}</definedName>
    <definedName name="dghj" localSheetId="3" hidden="1">{"partial screen",#N/A,FALSE,"State_Gov't"}</definedName>
    <definedName name="dghj" localSheetId="4" hidden="1">{"partial screen",#N/A,FALSE,"State_Gov't"}</definedName>
    <definedName name="dghj" localSheetId="5" hidden="1">{"partial screen",#N/A,FALSE,"State_Gov't"}</definedName>
    <definedName name="dghj" localSheetId="6" hidden="1">{"partial screen",#N/A,FALSE,"State_Gov't"}</definedName>
    <definedName name="dghj" localSheetId="8" hidden="1">{"partial screen",#N/A,FALSE,"State_Gov't"}</definedName>
    <definedName name="dghj" localSheetId="18" hidden="1">{"partial screen",#N/A,FALSE,"State_Gov't"}</definedName>
    <definedName name="dghj" localSheetId="11" hidden="1">{"partial screen",#N/A,FALSE,"State_Gov't"}</definedName>
    <definedName name="dghj" hidden="1">{"partial screen",#N/A,FALSE,"State_Gov't"}</definedName>
    <definedName name="djop" localSheetId="1" hidden="1">{"macro",#N/A,FALSE,"Macro";"smq2",#N/A,FALSE,"Data";"smq3",#N/A,FALSE,"Data";"smq4",#N/A,FALSE,"Data";"smq5",#N/A,FALSE,"Data";"smq6",#N/A,FALSE,"Data";"smq7",#N/A,FALSE,"Data";"smq8",#N/A,FALSE,"Data";"smq9",#N/A,FALSE,"Data"}</definedName>
    <definedName name="djop" localSheetId="2" hidden="1">{"macro",#N/A,FALSE,"Macro";"smq2",#N/A,FALSE,"Data";"smq3",#N/A,FALSE,"Data";"smq4",#N/A,FALSE,"Data";"smq5",#N/A,FALSE,"Data";"smq6",#N/A,FALSE,"Data";"smq7",#N/A,FALSE,"Data";"smq8",#N/A,FALSE,"Data";"smq9",#N/A,FALSE,"Data"}</definedName>
    <definedName name="djop" localSheetId="3" hidden="1">{"macro",#N/A,FALSE,"Macro";"smq2",#N/A,FALSE,"Data";"smq3",#N/A,FALSE,"Data";"smq4",#N/A,FALSE,"Data";"smq5",#N/A,FALSE,"Data";"smq6",#N/A,FALSE,"Data";"smq7",#N/A,FALSE,"Data";"smq8",#N/A,FALSE,"Data";"smq9",#N/A,FALSE,"Data"}</definedName>
    <definedName name="djop" localSheetId="4" hidden="1">{"macro",#N/A,FALSE,"Macro";"smq2",#N/A,FALSE,"Data";"smq3",#N/A,FALSE,"Data";"smq4",#N/A,FALSE,"Data";"smq5",#N/A,FALSE,"Data";"smq6",#N/A,FALSE,"Data";"smq7",#N/A,FALSE,"Data";"smq8",#N/A,FALSE,"Data";"smq9",#N/A,FALSE,"Data"}</definedName>
    <definedName name="djop" localSheetId="5" hidden="1">{"macro",#N/A,FALSE,"Macro";"smq2",#N/A,FALSE,"Data";"smq3",#N/A,FALSE,"Data";"smq4",#N/A,FALSE,"Data";"smq5",#N/A,FALSE,"Data";"smq6",#N/A,FALSE,"Data";"smq7",#N/A,FALSE,"Data";"smq8",#N/A,FALSE,"Data";"smq9",#N/A,FALSE,"Data"}</definedName>
    <definedName name="djop" localSheetId="6" hidden="1">{"macro",#N/A,FALSE,"Macro";"smq2",#N/A,FALSE,"Data";"smq3",#N/A,FALSE,"Data";"smq4",#N/A,FALSE,"Data";"smq5",#N/A,FALSE,"Data";"smq6",#N/A,FALSE,"Data";"smq7",#N/A,FALSE,"Data";"smq8",#N/A,FALSE,"Data";"smq9",#N/A,FALSE,"Data"}</definedName>
    <definedName name="djop" localSheetId="8" hidden="1">{"macro",#N/A,FALSE,"Macro";"smq2",#N/A,FALSE,"Data";"smq3",#N/A,FALSE,"Data";"smq4",#N/A,FALSE,"Data";"smq5",#N/A,FALSE,"Data";"smq6",#N/A,FALSE,"Data";"smq7",#N/A,FALSE,"Data";"smq8",#N/A,FALSE,"Data";"smq9",#N/A,FALSE,"Data"}</definedName>
    <definedName name="djop" localSheetId="18" hidden="1">{"macro",#N/A,FALSE,"Macro";"smq2",#N/A,FALSE,"Data";"smq3",#N/A,FALSE,"Data";"smq4",#N/A,FALSE,"Data";"smq5",#N/A,FALSE,"Data";"smq6",#N/A,FALSE,"Data";"smq7",#N/A,FALSE,"Data";"smq8",#N/A,FALSE,"Data";"smq9",#N/A,FALSE,"Data"}</definedName>
    <definedName name="djop" localSheetId="11" hidden="1">{"macro",#N/A,FALSE,"Macro";"smq2",#N/A,FALSE,"Data";"smq3",#N/A,FALSE,"Data";"smq4",#N/A,FALSE,"Data";"smq5",#N/A,FALSE,"Data";"smq6",#N/A,FALSE,"Data";"smq7",#N/A,FALSE,"Data";"smq8",#N/A,FALSE,"Data";"smq9",#N/A,FALSE,"Data"}</definedName>
    <definedName name="djop" hidden="1">{"macro",#N/A,FALSE,"Macro";"smq2",#N/A,FALSE,"Data";"smq3",#N/A,FALSE,"Data";"smq4",#N/A,FALSE,"Data";"smq5",#N/A,FALSE,"Data";"smq6",#N/A,FALSE,"Data";"smq7",#N/A,FALSE,"Data";"smq8",#N/A,FALSE,"Data";"smq9",#N/A,FALSE,"Data"}</definedName>
    <definedName name="ee" localSheetId="1" hidden="1">{"Tab1",#N/A,FALSE,"P";"Tab2",#N/A,FALSE,"P"}</definedName>
    <definedName name="ee" localSheetId="2" hidden="1">{"Tab1",#N/A,FALSE,"P";"Tab2",#N/A,FALSE,"P"}</definedName>
    <definedName name="ee" localSheetId="3" hidden="1">{"Tab1",#N/A,FALSE,"P";"Tab2",#N/A,FALSE,"P"}</definedName>
    <definedName name="ee" localSheetId="4" hidden="1">{"Tab1",#N/A,FALSE,"P";"Tab2",#N/A,FALSE,"P"}</definedName>
    <definedName name="ee" localSheetId="5" hidden="1">{"Tab1",#N/A,FALSE,"P";"Tab2",#N/A,FALSE,"P"}</definedName>
    <definedName name="ee" localSheetId="6" hidden="1">{"Tab1",#N/A,FALSE,"P";"Tab2",#N/A,FALSE,"P"}</definedName>
    <definedName name="ee" localSheetId="8" hidden="1">{"Tab1",#N/A,FALSE,"P";"Tab2",#N/A,FALSE,"P"}</definedName>
    <definedName name="ee" localSheetId="18" hidden="1">{"Tab1",#N/A,FALSE,"P";"Tab2",#N/A,FALSE,"P"}</definedName>
    <definedName name="ee" localSheetId="11" hidden="1">{"Tab1",#N/A,FALSE,"P";"Tab2",#N/A,FALSE,"P"}</definedName>
    <definedName name="ee" hidden="1">{"Tab1",#N/A,FALSE,"P";"Tab2",#N/A,FALSE,"P"}</definedName>
    <definedName name="eee" localSheetId="1" hidden="1">{"Tab1",#N/A,FALSE,"P";"Tab2",#N/A,FALSE,"P"}</definedName>
    <definedName name="eee" localSheetId="2" hidden="1">{"Tab1",#N/A,FALSE,"P";"Tab2",#N/A,FALSE,"P"}</definedName>
    <definedName name="eee" localSheetId="3" hidden="1">{"Tab1",#N/A,FALSE,"P";"Tab2",#N/A,FALSE,"P"}</definedName>
    <definedName name="eee" localSheetId="4" hidden="1">{"Tab1",#N/A,FALSE,"P";"Tab2",#N/A,FALSE,"P"}</definedName>
    <definedName name="eee" localSheetId="5" hidden="1">{"Tab1",#N/A,FALSE,"P";"Tab2",#N/A,FALSE,"P"}</definedName>
    <definedName name="eee" localSheetId="6" hidden="1">{"Tab1",#N/A,FALSE,"P";"Tab2",#N/A,FALSE,"P"}</definedName>
    <definedName name="eee" localSheetId="8" hidden="1">{"Tab1",#N/A,FALSE,"P";"Tab2",#N/A,FALSE,"P"}</definedName>
    <definedName name="eee" localSheetId="18" hidden="1">{"Tab1",#N/A,FALSE,"P";"Tab2",#N/A,FALSE,"P"}</definedName>
    <definedName name="eee" localSheetId="11" hidden="1">{"Tab1",#N/A,FALSE,"P";"Tab2",#N/A,FALSE,"P"}</definedName>
    <definedName name="eee" hidden="1">{"Tab1",#N/A,FALSE,"P";"Tab2",#N/A,FALSE,"P"}</definedName>
    <definedName name="er" localSheetId="1" hidden="1">{"Main Economic Indicators",#N/A,FALSE,"C"}</definedName>
    <definedName name="er" localSheetId="2" hidden="1">{"Main Economic Indicators",#N/A,FALSE,"C"}</definedName>
    <definedName name="er" localSheetId="3" hidden="1">{"Main Economic Indicators",#N/A,FALSE,"C"}</definedName>
    <definedName name="er" localSheetId="4" hidden="1">{"Main Economic Indicators",#N/A,FALSE,"C"}</definedName>
    <definedName name="er" localSheetId="5" hidden="1">{"Main Economic Indicators",#N/A,FALSE,"C"}</definedName>
    <definedName name="er" localSheetId="6" hidden="1">{"Main Economic Indicators",#N/A,FALSE,"C"}</definedName>
    <definedName name="er" localSheetId="8" hidden="1">{"Main Economic Indicators",#N/A,FALSE,"C"}</definedName>
    <definedName name="er" localSheetId="18" hidden="1">{"Main Economic Indicators",#N/A,FALSE,"C"}</definedName>
    <definedName name="er" localSheetId="11" hidden="1">{"Main Economic Indicators",#N/A,FALSE,"C"}</definedName>
    <definedName name="er" hidden="1">{"Main Economic Indicators",#N/A,FALSE,"C"}</definedName>
    <definedName name="ergf" localSheetId="1" hidden="1">{"Main Economic Indicators",#N/A,FALSE,"C"}</definedName>
    <definedName name="ergf" localSheetId="2" hidden="1">{"Main Economic Indicators",#N/A,FALSE,"C"}</definedName>
    <definedName name="ergf" localSheetId="3" hidden="1">{"Main Economic Indicators",#N/A,FALSE,"C"}</definedName>
    <definedName name="ergf" localSheetId="4" hidden="1">{"Main Economic Indicators",#N/A,FALSE,"C"}</definedName>
    <definedName name="ergf" localSheetId="5" hidden="1">{"Main Economic Indicators",#N/A,FALSE,"C"}</definedName>
    <definedName name="ergf" localSheetId="6" hidden="1">{"Main Economic Indicators",#N/A,FALSE,"C"}</definedName>
    <definedName name="ergf" localSheetId="8" hidden="1">{"Main Economic Indicators",#N/A,FALSE,"C"}</definedName>
    <definedName name="ergf" localSheetId="18" hidden="1">{"Main Economic Indicators",#N/A,FALSE,"C"}</definedName>
    <definedName name="ergf" localSheetId="11" hidden="1">{"Main Economic Indicators",#N/A,FALSE,"C"}</definedName>
    <definedName name="ergf" hidden="1">{"Main Economic Indicators",#N/A,FALSE,"C"}</definedName>
    <definedName name="ergferger" localSheetId="1" hidden="1">{"Main Economic Indicators",#N/A,FALSE,"C"}</definedName>
    <definedName name="ergferger" localSheetId="2" hidden="1">{"Main Economic Indicators",#N/A,FALSE,"C"}</definedName>
    <definedName name="ergferger" localSheetId="3" hidden="1">{"Main Economic Indicators",#N/A,FALSE,"C"}</definedName>
    <definedName name="ergferger" localSheetId="4" hidden="1">{"Main Economic Indicators",#N/A,FALSE,"C"}</definedName>
    <definedName name="ergferger" localSheetId="5" hidden="1">{"Main Economic Indicators",#N/A,FALSE,"C"}</definedName>
    <definedName name="ergferger" localSheetId="6" hidden="1">{"Main Economic Indicators",#N/A,FALSE,"C"}</definedName>
    <definedName name="ergferger" localSheetId="8" hidden="1">{"Main Economic Indicators",#N/A,FALSE,"C"}</definedName>
    <definedName name="ergferger" localSheetId="18" hidden="1">{"Main Economic Indicators",#N/A,FALSE,"C"}</definedName>
    <definedName name="ergferger" localSheetId="11" hidden="1">{"Main Economic Indicators",#N/A,FALSE,"C"}</definedName>
    <definedName name="ergferger" hidden="1">{"Main Economic Indicators",#N/A,FALSE,"C"}</definedName>
    <definedName name="ertu" localSheetId="1" hidden="1">{"macroa",#N/A,FALSE,"Macro";"suma2",#N/A,FALSE,"Data";"suma3",#N/A,FALSE,"Data";"suma4",#N/A,FALSE,"Data";"suma5",#N/A,FALSE,"Data";"suma6",#N/A,FALSE,"Data";"suma7",#N/A,FALSE,"Data";"suma8",#N/A,FALSE,"Data";"suma9",#N/A,FALSE,"Data"}</definedName>
    <definedName name="ertu" localSheetId="2" hidden="1">{"macroa",#N/A,FALSE,"Macro";"suma2",#N/A,FALSE,"Data";"suma3",#N/A,FALSE,"Data";"suma4",#N/A,FALSE,"Data";"suma5",#N/A,FALSE,"Data";"suma6",#N/A,FALSE,"Data";"suma7",#N/A,FALSE,"Data";"suma8",#N/A,FALSE,"Data";"suma9",#N/A,FALSE,"Data"}</definedName>
    <definedName name="ertu" localSheetId="3" hidden="1">{"macroa",#N/A,FALSE,"Macro";"suma2",#N/A,FALSE,"Data";"suma3",#N/A,FALSE,"Data";"suma4",#N/A,FALSE,"Data";"suma5",#N/A,FALSE,"Data";"suma6",#N/A,FALSE,"Data";"suma7",#N/A,FALSE,"Data";"suma8",#N/A,FALSE,"Data";"suma9",#N/A,FALSE,"Data"}</definedName>
    <definedName name="ertu" localSheetId="4" hidden="1">{"macroa",#N/A,FALSE,"Macro";"suma2",#N/A,FALSE,"Data";"suma3",#N/A,FALSE,"Data";"suma4",#N/A,FALSE,"Data";"suma5",#N/A,FALSE,"Data";"suma6",#N/A,FALSE,"Data";"suma7",#N/A,FALSE,"Data";"suma8",#N/A,FALSE,"Data";"suma9",#N/A,FALSE,"Data"}</definedName>
    <definedName name="ertu" localSheetId="5" hidden="1">{"macroa",#N/A,FALSE,"Macro";"suma2",#N/A,FALSE,"Data";"suma3",#N/A,FALSE,"Data";"suma4",#N/A,FALSE,"Data";"suma5",#N/A,FALSE,"Data";"suma6",#N/A,FALSE,"Data";"suma7",#N/A,FALSE,"Data";"suma8",#N/A,FALSE,"Data";"suma9",#N/A,FALSE,"Data"}</definedName>
    <definedName name="ertu" localSheetId="6" hidden="1">{"macroa",#N/A,FALSE,"Macro";"suma2",#N/A,FALSE,"Data";"suma3",#N/A,FALSE,"Data";"suma4",#N/A,FALSE,"Data";"suma5",#N/A,FALSE,"Data";"suma6",#N/A,FALSE,"Data";"suma7",#N/A,FALSE,"Data";"suma8",#N/A,FALSE,"Data";"suma9",#N/A,FALSE,"Data"}</definedName>
    <definedName name="ertu" localSheetId="8" hidden="1">{"macroa",#N/A,FALSE,"Macro";"suma2",#N/A,FALSE,"Data";"suma3",#N/A,FALSE,"Data";"suma4",#N/A,FALSE,"Data";"suma5",#N/A,FALSE,"Data";"suma6",#N/A,FALSE,"Data";"suma7",#N/A,FALSE,"Data";"suma8",#N/A,FALSE,"Data";"suma9",#N/A,FALSE,"Data"}</definedName>
    <definedName name="ertu" localSheetId="18" hidden="1">{"macroa",#N/A,FALSE,"Macro";"suma2",#N/A,FALSE,"Data";"suma3",#N/A,FALSE,"Data";"suma4",#N/A,FALSE,"Data";"suma5",#N/A,FALSE,"Data";"suma6",#N/A,FALSE,"Data";"suma7",#N/A,FALSE,"Data";"suma8",#N/A,FALSE,"Data";"suma9",#N/A,FALSE,"Data"}</definedName>
    <definedName name="ertu" localSheetId="11" hidden="1">{"macroa",#N/A,FALSE,"Macro";"suma2",#N/A,FALSE,"Data";"suma3",#N/A,FALSE,"Data";"suma4",#N/A,FALSE,"Data";"suma5",#N/A,FALSE,"Data";"suma6",#N/A,FALSE,"Data";"suma7",#N/A,FALSE,"Data";"suma8",#N/A,FALSE,"Data";"suma9",#N/A,FALSE,"Data"}</definedName>
    <definedName name="ertu" hidden="1">{"macroa",#N/A,FALSE,"Macro";"suma2",#N/A,FALSE,"Data";"suma3",#N/A,FALSE,"Data";"suma4",#N/A,FALSE,"Data";"suma5",#N/A,FALSE,"Data";"suma6",#N/A,FALSE,"Data";"suma7",#N/A,FALSE,"Data";"suma8",#N/A,FALSE,"Data";"suma9",#N/A,FALSE,"Data"}</definedName>
    <definedName name="ewrpoigagoiajflsidj" localSheetId="1" hidden="1">{"macroa",#N/A,FALSE,"Macro";"suma2",#N/A,FALSE,"Data";"suma3",#N/A,FALSE,"Data";"suma4",#N/A,FALSE,"Data";"suma5",#N/A,FALSE,"Data";"suma6",#N/A,FALSE,"Data";"suma7",#N/A,FALSE,"Data";"suma8",#N/A,FALSE,"Data";"suma9",#N/A,FALSE,"Data"}</definedName>
    <definedName name="ewrpoigagoiajflsidj" localSheetId="2" hidden="1">{"macroa",#N/A,FALSE,"Macro";"suma2",#N/A,FALSE,"Data";"suma3",#N/A,FALSE,"Data";"suma4",#N/A,FALSE,"Data";"suma5",#N/A,FALSE,"Data";"suma6",#N/A,FALSE,"Data";"suma7",#N/A,FALSE,"Data";"suma8",#N/A,FALSE,"Data";"suma9",#N/A,FALSE,"Data"}</definedName>
    <definedName name="ewrpoigagoiajflsidj" localSheetId="3" hidden="1">{"macroa",#N/A,FALSE,"Macro";"suma2",#N/A,FALSE,"Data";"suma3",#N/A,FALSE,"Data";"suma4",#N/A,FALSE,"Data";"suma5",#N/A,FALSE,"Data";"suma6",#N/A,FALSE,"Data";"suma7",#N/A,FALSE,"Data";"suma8",#N/A,FALSE,"Data";"suma9",#N/A,FALSE,"Data"}</definedName>
    <definedName name="ewrpoigagoiajflsidj" localSheetId="4" hidden="1">{"macroa",#N/A,FALSE,"Macro";"suma2",#N/A,FALSE,"Data";"suma3",#N/A,FALSE,"Data";"suma4",#N/A,FALSE,"Data";"suma5",#N/A,FALSE,"Data";"suma6",#N/A,FALSE,"Data";"suma7",#N/A,FALSE,"Data";"suma8",#N/A,FALSE,"Data";"suma9",#N/A,FALSE,"Data"}</definedName>
    <definedName name="ewrpoigagoiajflsidj" localSheetId="5" hidden="1">{"macroa",#N/A,FALSE,"Macro";"suma2",#N/A,FALSE,"Data";"suma3",#N/A,FALSE,"Data";"suma4",#N/A,FALSE,"Data";"suma5",#N/A,FALSE,"Data";"suma6",#N/A,FALSE,"Data";"suma7",#N/A,FALSE,"Data";"suma8",#N/A,FALSE,"Data";"suma9",#N/A,FALSE,"Data"}</definedName>
    <definedName name="ewrpoigagoiajflsidj" localSheetId="6" hidden="1">{"macroa",#N/A,FALSE,"Macro";"suma2",#N/A,FALSE,"Data";"suma3",#N/A,FALSE,"Data";"suma4",#N/A,FALSE,"Data";"suma5",#N/A,FALSE,"Data";"suma6",#N/A,FALSE,"Data";"suma7",#N/A,FALSE,"Data";"suma8",#N/A,FALSE,"Data";"suma9",#N/A,FALSE,"Data"}</definedName>
    <definedName name="ewrpoigagoiajflsidj" localSheetId="8" hidden="1">{"macroa",#N/A,FALSE,"Macro";"suma2",#N/A,FALSE,"Data";"suma3",#N/A,FALSE,"Data";"suma4",#N/A,FALSE,"Data";"suma5",#N/A,FALSE,"Data";"suma6",#N/A,FALSE,"Data";"suma7",#N/A,FALSE,"Data";"suma8",#N/A,FALSE,"Data";"suma9",#N/A,FALSE,"Data"}</definedName>
    <definedName name="ewrpoigagoiajflsidj" localSheetId="18" hidden="1">{"macroa",#N/A,FALSE,"Macro";"suma2",#N/A,FALSE,"Data";"suma3",#N/A,FALSE,"Data";"suma4",#N/A,FALSE,"Data";"suma5",#N/A,FALSE,"Data";"suma6",#N/A,FALSE,"Data";"suma7",#N/A,FALSE,"Data";"suma8",#N/A,FALSE,"Data";"suma9",#N/A,FALSE,"Data"}</definedName>
    <definedName name="ewrpoigagoiajflsidj" localSheetId="11" hidden="1">{"macroa",#N/A,FALSE,"Macro";"suma2",#N/A,FALSE,"Data";"suma3",#N/A,FALSE,"Data";"suma4",#N/A,FALSE,"Data";"suma5",#N/A,FALSE,"Data";"suma6",#N/A,FALSE,"Data";"suma7",#N/A,FALSE,"Data";"suma8",#N/A,FALSE,"Data";"suma9",#N/A,FALSE,"Data"}</definedName>
    <definedName name="ewrpoigagoiajflsidj" hidden="1">{"macroa",#N/A,FALSE,"Macro";"suma2",#N/A,FALSE,"Data";"suma3",#N/A,FALSE,"Data";"suma4",#N/A,FALSE,"Data";"suma5",#N/A,FALSE,"Data";"suma6",#N/A,FALSE,"Data";"suma7",#N/A,FALSE,"Data";"suma8",#N/A,FALSE,"Data";"suma9",#N/A,FALSE,"Data"}</definedName>
    <definedName name="ff" localSheetId="1" hidden="1">{"Tab1",#N/A,FALSE,"P";"Tab2",#N/A,FALSE,"P"}</definedName>
    <definedName name="ff" localSheetId="2" hidden="1">{"Tab1",#N/A,FALSE,"P";"Tab2",#N/A,FALSE,"P"}</definedName>
    <definedName name="ff" localSheetId="3" hidden="1">{"Tab1",#N/A,FALSE,"P";"Tab2",#N/A,FALSE,"P"}</definedName>
    <definedName name="ff" localSheetId="4" hidden="1">{"Tab1",#N/A,FALSE,"P";"Tab2",#N/A,FALSE,"P"}</definedName>
    <definedName name="ff" localSheetId="5" hidden="1">{"Tab1",#N/A,FALSE,"P";"Tab2",#N/A,FALSE,"P"}</definedName>
    <definedName name="ff" localSheetId="6" hidden="1">{"Tab1",#N/A,FALSE,"P";"Tab2",#N/A,FALSE,"P"}</definedName>
    <definedName name="ff" localSheetId="8" hidden="1">{"Tab1",#N/A,FALSE,"P";"Tab2",#N/A,FALSE,"P"}</definedName>
    <definedName name="ff" localSheetId="18" hidden="1">{"Tab1",#N/A,FALSE,"P";"Tab2",#N/A,FALSE,"P"}</definedName>
    <definedName name="ff" localSheetId="11" hidden="1">{"Tab1",#N/A,FALSE,"P";"Tab2",#N/A,FALSE,"P"}</definedName>
    <definedName name="ff" hidden="1">{"Tab1",#N/A,FALSE,"P";"Tab2",#N/A,FALSE,"P"}</definedName>
    <definedName name="fff" localSheetId="1" hidden="1">{"Tab1",#N/A,FALSE,"P";"Tab2",#N/A,FALSE,"P"}</definedName>
    <definedName name="fff" localSheetId="2" hidden="1">{"Tab1",#N/A,FALSE,"P";"Tab2",#N/A,FALSE,"P"}</definedName>
    <definedName name="fff" localSheetId="3" hidden="1">{"Tab1",#N/A,FALSE,"P";"Tab2",#N/A,FALSE,"P"}</definedName>
    <definedName name="fff" localSheetId="4" hidden="1">{"Tab1",#N/A,FALSE,"P";"Tab2",#N/A,FALSE,"P"}</definedName>
    <definedName name="fff" localSheetId="5" hidden="1">{"Tab1",#N/A,FALSE,"P";"Tab2",#N/A,FALSE,"P"}</definedName>
    <definedName name="fff" localSheetId="6" hidden="1">{"Tab1",#N/A,FALSE,"P";"Tab2",#N/A,FALSE,"P"}</definedName>
    <definedName name="fff" localSheetId="8" hidden="1">{"Tab1",#N/A,FALSE,"P";"Tab2",#N/A,FALSE,"P"}</definedName>
    <definedName name="fff" localSheetId="18" hidden="1">{"Tab1",#N/A,FALSE,"P";"Tab2",#N/A,FALSE,"P"}</definedName>
    <definedName name="fff" localSheetId="11" hidden="1">{"Tab1",#N/A,FALSE,"P";"Tab2",#N/A,FALSE,"P"}</definedName>
    <definedName name="fff" hidden="1">{"Tab1",#N/A,FALSE,"P";"Tab2",#N/A,FALSE,"P"}</definedName>
    <definedName name="fg" localSheetId="1" hidden="1">{"Riqfin97",#N/A,FALSE,"Tran";"Riqfinpro",#N/A,FALSE,"Tran"}</definedName>
    <definedName name="fg" localSheetId="2" hidden="1">{"Riqfin97",#N/A,FALSE,"Tran";"Riqfinpro",#N/A,FALSE,"Tran"}</definedName>
    <definedName name="fg" localSheetId="3" hidden="1">{"Riqfin97",#N/A,FALSE,"Tran";"Riqfinpro",#N/A,FALSE,"Tran"}</definedName>
    <definedName name="fg" localSheetId="4" hidden="1">{"Riqfin97",#N/A,FALSE,"Tran";"Riqfinpro",#N/A,FALSE,"Tran"}</definedName>
    <definedName name="fg" localSheetId="5" hidden="1">{"Riqfin97",#N/A,FALSE,"Tran";"Riqfinpro",#N/A,FALSE,"Tran"}</definedName>
    <definedName name="fg" localSheetId="6" hidden="1">{"Riqfin97",#N/A,FALSE,"Tran";"Riqfinpro",#N/A,FALSE,"Tran"}</definedName>
    <definedName name="fg" localSheetId="8" hidden="1">{"Riqfin97",#N/A,FALSE,"Tran";"Riqfinpro",#N/A,FALSE,"Tran"}</definedName>
    <definedName name="fg" localSheetId="18" hidden="1">{"Riqfin97",#N/A,FALSE,"Tran";"Riqfinpro",#N/A,FALSE,"Tran"}</definedName>
    <definedName name="fg" localSheetId="11" hidden="1">{"Riqfin97",#N/A,FALSE,"Tran";"Riqfinpro",#N/A,FALSE,"Tran"}</definedName>
    <definedName name="fg" hidden="1">{"Riqfin97",#N/A,FALSE,"Tran";"Riqfinpro",#N/A,FALSE,"Tran"}</definedName>
    <definedName name="fgh" localSheetId="1" hidden="1">{"macro",#N/A,FALSE,"Macro";"smq2",#N/A,FALSE,"Data";"smq3",#N/A,FALSE,"Data";"smq4",#N/A,FALSE,"Data";"smq5",#N/A,FALSE,"Data";"smq6",#N/A,FALSE,"Data";"smq7",#N/A,FALSE,"Data";"smq8",#N/A,FALSE,"Data";"smq9",#N/A,FALSE,"Data"}</definedName>
    <definedName name="fgh" localSheetId="2" hidden="1">{"macro",#N/A,FALSE,"Macro";"smq2",#N/A,FALSE,"Data";"smq3",#N/A,FALSE,"Data";"smq4",#N/A,FALSE,"Data";"smq5",#N/A,FALSE,"Data";"smq6",#N/A,FALSE,"Data";"smq7",#N/A,FALSE,"Data";"smq8",#N/A,FALSE,"Data";"smq9",#N/A,FALSE,"Data"}</definedName>
    <definedName name="fgh" localSheetId="3" hidden="1">{"macro",#N/A,FALSE,"Macro";"smq2",#N/A,FALSE,"Data";"smq3",#N/A,FALSE,"Data";"smq4",#N/A,FALSE,"Data";"smq5",#N/A,FALSE,"Data";"smq6",#N/A,FALSE,"Data";"smq7",#N/A,FALSE,"Data";"smq8",#N/A,FALSE,"Data";"smq9",#N/A,FALSE,"Data"}</definedName>
    <definedName name="fgh" localSheetId="4" hidden="1">{"macro",#N/A,FALSE,"Macro";"smq2",#N/A,FALSE,"Data";"smq3",#N/A,FALSE,"Data";"smq4",#N/A,FALSE,"Data";"smq5",#N/A,FALSE,"Data";"smq6",#N/A,FALSE,"Data";"smq7",#N/A,FALSE,"Data";"smq8",#N/A,FALSE,"Data";"smq9",#N/A,FALSE,"Data"}</definedName>
    <definedName name="fgh" localSheetId="5" hidden="1">{"macro",#N/A,FALSE,"Macro";"smq2",#N/A,FALSE,"Data";"smq3",#N/A,FALSE,"Data";"smq4",#N/A,FALSE,"Data";"smq5",#N/A,FALSE,"Data";"smq6",#N/A,FALSE,"Data";"smq7",#N/A,FALSE,"Data";"smq8",#N/A,FALSE,"Data";"smq9",#N/A,FALSE,"Data"}</definedName>
    <definedName name="fgh" localSheetId="6" hidden="1">{"macro",#N/A,FALSE,"Macro";"smq2",#N/A,FALSE,"Data";"smq3",#N/A,FALSE,"Data";"smq4",#N/A,FALSE,"Data";"smq5",#N/A,FALSE,"Data";"smq6",#N/A,FALSE,"Data";"smq7",#N/A,FALSE,"Data";"smq8",#N/A,FALSE,"Data";"smq9",#N/A,FALSE,"Data"}</definedName>
    <definedName name="fgh" localSheetId="8" hidden="1">{"macro",#N/A,FALSE,"Macro";"smq2",#N/A,FALSE,"Data";"smq3",#N/A,FALSE,"Data";"smq4",#N/A,FALSE,"Data";"smq5",#N/A,FALSE,"Data";"smq6",#N/A,FALSE,"Data";"smq7",#N/A,FALSE,"Data";"smq8",#N/A,FALSE,"Data";"smq9",#N/A,FALSE,"Data"}</definedName>
    <definedName name="fgh" localSheetId="18" hidden="1">{"macro",#N/A,FALSE,"Macro";"smq2",#N/A,FALSE,"Data";"smq3",#N/A,FALSE,"Data";"smq4",#N/A,FALSE,"Data";"smq5",#N/A,FALSE,"Data";"smq6",#N/A,FALSE,"Data";"smq7",#N/A,FALSE,"Data";"smq8",#N/A,FALSE,"Data";"smq9",#N/A,FALSE,"Data"}</definedName>
    <definedName name="fgh" localSheetId="11" hidden="1">{"macro",#N/A,FALSE,"Macro";"smq2",#N/A,FALSE,"Data";"smq3",#N/A,FALSE,"Data";"smq4",#N/A,FALSE,"Data";"smq5",#N/A,FALSE,"Data";"smq6",#N/A,FALSE,"Data";"smq7",#N/A,FALSE,"Data";"smq8",#N/A,FALSE,"Data";"smq9",#N/A,FALSE,"Data"}</definedName>
    <definedName name="fgh" hidden="1">{"macro",#N/A,FALSE,"Macro";"smq2",#N/A,FALSE,"Data";"smq3",#N/A,FALSE,"Data";"smq4",#N/A,FALSE,"Data";"smq5",#N/A,FALSE,"Data";"smq6",#N/A,FALSE,"Data";"smq7",#N/A,FALSE,"Data";"smq8",#N/A,FALSE,"Data";"smq9",#N/A,FALSE,"Data"}</definedName>
    <definedName name="fill" hidden="1">#REF!</definedName>
    <definedName name="Financing" localSheetId="1" hidden="1">{"Tab1",#N/A,FALSE,"P";"Tab2",#N/A,FALSE,"P"}</definedName>
    <definedName name="Financing" localSheetId="2" hidden="1">{"Tab1",#N/A,FALSE,"P";"Tab2",#N/A,FALSE,"P"}</definedName>
    <definedName name="Financing" localSheetId="3" hidden="1">{"Tab1",#N/A,FALSE,"P";"Tab2",#N/A,FALSE,"P"}</definedName>
    <definedName name="Financing" localSheetId="4" hidden="1">{"Tab1",#N/A,FALSE,"P";"Tab2",#N/A,FALSE,"P"}</definedName>
    <definedName name="Financing" localSheetId="5" hidden="1">{"Tab1",#N/A,FALSE,"P";"Tab2",#N/A,FALSE,"P"}</definedName>
    <definedName name="Financing" localSheetId="6" hidden="1">{"Tab1",#N/A,FALSE,"P";"Tab2",#N/A,FALSE,"P"}</definedName>
    <definedName name="Financing" localSheetId="8" hidden="1">{"Tab1",#N/A,FALSE,"P";"Tab2",#N/A,FALSE,"P"}</definedName>
    <definedName name="Financing" localSheetId="18" hidden="1">{"Tab1",#N/A,FALSE,"P";"Tab2",#N/A,FALSE,"P"}</definedName>
    <definedName name="Financing" localSheetId="11" hidden="1">{"Tab1",#N/A,FALSE,"P";"Tab2",#N/A,FALSE,"P"}</definedName>
    <definedName name="Financing" hidden="1">{"Tab1",#N/A,FALSE,"P";"Tab2",#N/A,FALSE,"P"}</definedName>
    <definedName name="find.this2" localSheetId="1" hidden="1">{"macroa",#N/A,FALSE,"Macro";"suma2",#N/A,FALSE,"Data";"suma3",#N/A,FALSE,"Data";"suma4",#N/A,FALSE,"Data";"suma5",#N/A,FALSE,"Data";"suma6",#N/A,FALSE,"Data";"suma7",#N/A,FALSE,"Data";"suma8",#N/A,FALSE,"Data";"suma9",#N/A,FALSE,"Data"}</definedName>
    <definedName name="find.this2" localSheetId="2" hidden="1">{"macroa",#N/A,FALSE,"Macro";"suma2",#N/A,FALSE,"Data";"suma3",#N/A,FALSE,"Data";"suma4",#N/A,FALSE,"Data";"suma5",#N/A,FALSE,"Data";"suma6",#N/A,FALSE,"Data";"suma7",#N/A,FALSE,"Data";"suma8",#N/A,FALSE,"Data";"suma9",#N/A,FALSE,"Data"}</definedName>
    <definedName name="find.this2" localSheetId="3" hidden="1">{"macroa",#N/A,FALSE,"Macro";"suma2",#N/A,FALSE,"Data";"suma3",#N/A,FALSE,"Data";"suma4",#N/A,FALSE,"Data";"suma5",#N/A,FALSE,"Data";"suma6",#N/A,FALSE,"Data";"suma7",#N/A,FALSE,"Data";"suma8",#N/A,FALSE,"Data";"suma9",#N/A,FALSE,"Data"}</definedName>
    <definedName name="find.this2" localSheetId="4" hidden="1">{"macroa",#N/A,FALSE,"Macro";"suma2",#N/A,FALSE,"Data";"suma3",#N/A,FALSE,"Data";"suma4",#N/A,FALSE,"Data";"suma5",#N/A,FALSE,"Data";"suma6",#N/A,FALSE,"Data";"suma7",#N/A,FALSE,"Data";"suma8",#N/A,FALSE,"Data";"suma9",#N/A,FALSE,"Data"}</definedName>
    <definedName name="find.this2" localSheetId="5" hidden="1">{"macroa",#N/A,FALSE,"Macro";"suma2",#N/A,FALSE,"Data";"suma3",#N/A,FALSE,"Data";"suma4",#N/A,FALSE,"Data";"suma5",#N/A,FALSE,"Data";"suma6",#N/A,FALSE,"Data";"suma7",#N/A,FALSE,"Data";"suma8",#N/A,FALSE,"Data";"suma9",#N/A,FALSE,"Data"}</definedName>
    <definedName name="find.this2" localSheetId="6" hidden="1">{"macroa",#N/A,FALSE,"Macro";"suma2",#N/A,FALSE,"Data";"suma3",#N/A,FALSE,"Data";"suma4",#N/A,FALSE,"Data";"suma5",#N/A,FALSE,"Data";"suma6",#N/A,FALSE,"Data";"suma7",#N/A,FALSE,"Data";"suma8",#N/A,FALSE,"Data";"suma9",#N/A,FALSE,"Data"}</definedName>
    <definedName name="find.this2" localSheetId="8" hidden="1">{"macroa",#N/A,FALSE,"Macro";"suma2",#N/A,FALSE,"Data";"suma3",#N/A,FALSE,"Data";"suma4",#N/A,FALSE,"Data";"suma5",#N/A,FALSE,"Data";"suma6",#N/A,FALSE,"Data";"suma7",#N/A,FALSE,"Data";"suma8",#N/A,FALSE,"Data";"suma9",#N/A,FALSE,"Data"}</definedName>
    <definedName name="find.this2" localSheetId="18" hidden="1">{"macroa",#N/A,FALSE,"Macro";"suma2",#N/A,FALSE,"Data";"suma3",#N/A,FALSE,"Data";"suma4",#N/A,FALSE,"Data";"suma5",#N/A,FALSE,"Data";"suma6",#N/A,FALSE,"Data";"suma7",#N/A,FALSE,"Data";"suma8",#N/A,FALSE,"Data";"suma9",#N/A,FALSE,"Data"}</definedName>
    <definedName name="find.this2" localSheetId="11" hidden="1">{"macroa",#N/A,FALSE,"Macro";"suma2",#N/A,FALSE,"Data";"suma3",#N/A,FALSE,"Data";"suma4",#N/A,FALSE,"Data";"suma5",#N/A,FALSE,"Data";"suma6",#N/A,FALSE,"Data";"suma7",#N/A,FALSE,"Data";"suma8",#N/A,FALSE,"Data";"suma9",#N/A,FALSE,"Data"}</definedName>
    <definedName name="find.this2" hidden="1">{"macroa",#N/A,FALSE,"Macro";"suma2",#N/A,FALSE,"Data";"suma3",#N/A,FALSE,"Data";"suma4",#N/A,FALSE,"Data";"suma5",#N/A,FALSE,"Data";"suma6",#N/A,FALSE,"Data";"suma7",#N/A,FALSE,"Data";"suma8",#N/A,FALSE,"Data";"suma9",#N/A,FALSE,"Data"}</definedName>
    <definedName name="findthis" localSheetId="1" hidden="1">{"mt1",#N/A,FALSE,"Debt";"mt2",#N/A,FALSE,"Debt";"mt3",#N/A,FALSE,"Debt";"mt4",#N/A,FALSE,"Debt";"mt5",#N/A,FALSE,"Debt";"mt6",#N/A,FALSE,"Debt";"mt7",#N/A,FALSE,"Debt"}</definedName>
    <definedName name="findthis" localSheetId="2" hidden="1">{"mt1",#N/A,FALSE,"Debt";"mt2",#N/A,FALSE,"Debt";"mt3",#N/A,FALSE,"Debt";"mt4",#N/A,FALSE,"Debt";"mt5",#N/A,FALSE,"Debt";"mt6",#N/A,FALSE,"Debt";"mt7",#N/A,FALSE,"Debt"}</definedName>
    <definedName name="findthis" localSheetId="3" hidden="1">{"mt1",#N/A,FALSE,"Debt";"mt2",#N/A,FALSE,"Debt";"mt3",#N/A,FALSE,"Debt";"mt4",#N/A,FALSE,"Debt";"mt5",#N/A,FALSE,"Debt";"mt6",#N/A,FALSE,"Debt";"mt7",#N/A,FALSE,"Debt"}</definedName>
    <definedName name="findthis" localSheetId="4" hidden="1">{"mt1",#N/A,FALSE,"Debt";"mt2",#N/A,FALSE,"Debt";"mt3",#N/A,FALSE,"Debt";"mt4",#N/A,FALSE,"Debt";"mt5",#N/A,FALSE,"Debt";"mt6",#N/A,FALSE,"Debt";"mt7",#N/A,FALSE,"Debt"}</definedName>
    <definedName name="findthis" localSheetId="5" hidden="1">{"mt1",#N/A,FALSE,"Debt";"mt2",#N/A,FALSE,"Debt";"mt3",#N/A,FALSE,"Debt";"mt4",#N/A,FALSE,"Debt";"mt5",#N/A,FALSE,"Debt";"mt6",#N/A,FALSE,"Debt";"mt7",#N/A,FALSE,"Debt"}</definedName>
    <definedName name="findthis" localSheetId="6" hidden="1">{"mt1",#N/A,FALSE,"Debt";"mt2",#N/A,FALSE,"Debt";"mt3",#N/A,FALSE,"Debt";"mt4",#N/A,FALSE,"Debt";"mt5",#N/A,FALSE,"Debt";"mt6",#N/A,FALSE,"Debt";"mt7",#N/A,FALSE,"Debt"}</definedName>
    <definedName name="findthis" localSheetId="8" hidden="1">{"mt1",#N/A,FALSE,"Debt";"mt2",#N/A,FALSE,"Debt";"mt3",#N/A,FALSE,"Debt";"mt4",#N/A,FALSE,"Debt";"mt5",#N/A,FALSE,"Debt";"mt6",#N/A,FALSE,"Debt";"mt7",#N/A,FALSE,"Debt"}</definedName>
    <definedName name="findthis" localSheetId="18" hidden="1">{"mt1",#N/A,FALSE,"Debt";"mt2",#N/A,FALSE,"Debt";"mt3",#N/A,FALSE,"Debt";"mt4",#N/A,FALSE,"Debt";"mt5",#N/A,FALSE,"Debt";"mt6",#N/A,FALSE,"Debt";"mt7",#N/A,FALSE,"Debt"}</definedName>
    <definedName name="findthis" localSheetId="11" hidden="1">{"mt1",#N/A,FALSE,"Debt";"mt2",#N/A,FALSE,"Debt";"mt3",#N/A,FALSE,"Debt";"mt4",#N/A,FALSE,"Debt";"mt5",#N/A,FALSE,"Debt";"mt6",#N/A,FALSE,"Debt";"mt7",#N/A,FALSE,"Debt"}</definedName>
    <definedName name="findthis" hidden="1">{"mt1",#N/A,FALSE,"Debt";"mt2",#N/A,FALSE,"Debt";"mt3",#N/A,FALSE,"Debt";"mt4",#N/A,FALSE,"Debt";"mt5",#N/A,FALSE,"Debt";"mt6",#N/A,FALSE,"Debt";"mt7",#N/A,FALSE,"Debt"}</definedName>
    <definedName name="Fiscal" localSheetId="1" hidden="1">#REF!</definedName>
    <definedName name="Fiscal" localSheetId="2" hidden="1">#REF!</definedName>
    <definedName name="Fiscal" localSheetId="3" hidden="1">#REF!</definedName>
    <definedName name="Fiscal" localSheetId="4" hidden="1">#REF!</definedName>
    <definedName name="Fiscal" localSheetId="5" hidden="1">#REF!</definedName>
    <definedName name="Fiscal" localSheetId="11" hidden="1">#REF!</definedName>
    <definedName name="Fiscal" localSheetId="12" hidden="1">#REF!</definedName>
    <definedName name="Fiscal" localSheetId="13" hidden="1">#REF!</definedName>
    <definedName name="Fiscal" localSheetId="17" hidden="1">#REF!</definedName>
    <definedName name="Fiscal" hidden="1">#REF!</definedName>
    <definedName name="frog"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rog"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ge" localSheetId="1" hidden="1">{"macro",#N/A,FALSE,"Macro";"smq2",#N/A,FALSE,"Data";"smq3",#N/A,FALSE,"Data";"smq4",#N/A,FALSE,"Data";"smq5",#N/A,FALSE,"Data";"smq6",#N/A,FALSE,"Data";"smq7",#N/A,FALSE,"Data";"smq8",#N/A,FALSE,"Data";"smq9",#N/A,FALSE,"Data"}</definedName>
    <definedName name="ge" localSheetId="2" hidden="1">{"macro",#N/A,FALSE,"Macro";"smq2",#N/A,FALSE,"Data";"smq3",#N/A,FALSE,"Data";"smq4",#N/A,FALSE,"Data";"smq5",#N/A,FALSE,"Data";"smq6",#N/A,FALSE,"Data";"smq7",#N/A,FALSE,"Data";"smq8",#N/A,FALSE,"Data";"smq9",#N/A,FALSE,"Data"}</definedName>
    <definedName name="ge" localSheetId="3" hidden="1">{"macro",#N/A,FALSE,"Macro";"smq2",#N/A,FALSE,"Data";"smq3",#N/A,FALSE,"Data";"smq4",#N/A,FALSE,"Data";"smq5",#N/A,FALSE,"Data";"smq6",#N/A,FALSE,"Data";"smq7",#N/A,FALSE,"Data";"smq8",#N/A,FALSE,"Data";"smq9",#N/A,FALSE,"Data"}</definedName>
    <definedName name="ge" localSheetId="4" hidden="1">{"macro",#N/A,FALSE,"Macro";"smq2",#N/A,FALSE,"Data";"smq3",#N/A,FALSE,"Data";"smq4",#N/A,FALSE,"Data";"smq5",#N/A,FALSE,"Data";"smq6",#N/A,FALSE,"Data";"smq7",#N/A,FALSE,"Data";"smq8",#N/A,FALSE,"Data";"smq9",#N/A,FALSE,"Data"}</definedName>
    <definedName name="ge" localSheetId="5" hidden="1">{"macro",#N/A,FALSE,"Macro";"smq2",#N/A,FALSE,"Data";"smq3",#N/A,FALSE,"Data";"smq4",#N/A,FALSE,"Data";"smq5",#N/A,FALSE,"Data";"smq6",#N/A,FALSE,"Data";"smq7",#N/A,FALSE,"Data";"smq8",#N/A,FALSE,"Data";"smq9",#N/A,FALSE,"Data"}</definedName>
    <definedName name="ge" localSheetId="6" hidden="1">{"macro",#N/A,FALSE,"Macro";"smq2",#N/A,FALSE,"Data";"smq3",#N/A,FALSE,"Data";"smq4",#N/A,FALSE,"Data";"smq5",#N/A,FALSE,"Data";"smq6",#N/A,FALSE,"Data";"smq7",#N/A,FALSE,"Data";"smq8",#N/A,FALSE,"Data";"smq9",#N/A,FALSE,"Data"}</definedName>
    <definedName name="ge" localSheetId="8" hidden="1">{"macro",#N/A,FALSE,"Macro";"smq2",#N/A,FALSE,"Data";"smq3",#N/A,FALSE,"Data";"smq4",#N/A,FALSE,"Data";"smq5",#N/A,FALSE,"Data";"smq6",#N/A,FALSE,"Data";"smq7",#N/A,FALSE,"Data";"smq8",#N/A,FALSE,"Data";"smq9",#N/A,FALSE,"Data"}</definedName>
    <definedName name="ge" localSheetId="18" hidden="1">{"macro",#N/A,FALSE,"Macro";"smq2",#N/A,FALSE,"Data";"smq3",#N/A,FALSE,"Data";"smq4",#N/A,FALSE,"Data";"smq5",#N/A,FALSE,"Data";"smq6",#N/A,FALSE,"Data";"smq7",#N/A,FALSE,"Data";"smq8",#N/A,FALSE,"Data";"smq9",#N/A,FALSE,"Data"}</definedName>
    <definedName name="ge" localSheetId="11" hidden="1">{"macro",#N/A,FALSE,"Macro";"smq2",#N/A,FALSE,"Data";"smq3",#N/A,FALSE,"Data";"smq4",#N/A,FALSE,"Data";"smq5",#N/A,FALSE,"Data";"smq6",#N/A,FALSE,"Data";"smq7",#N/A,FALSE,"Data";"smq8",#N/A,FALSE,"Data";"smq9",#N/A,FALSE,"Data"}</definedName>
    <definedName name="ge" hidden="1">{"macro",#N/A,FALSE,"Macro";"smq2",#N/A,FALSE,"Data";"smq3",#N/A,FALSE,"Data";"smq4",#N/A,FALSE,"Data";"smq5",#N/A,FALSE,"Data";"smq6",#N/A,FALSE,"Data";"smq7",#N/A,FALSE,"Data";"smq8",#N/A,FALSE,"Data";"smq9",#N/A,FALSE,"Data"}</definedName>
    <definedName name="gfd" localSheetId="1" hidden="1">{"mt1",#N/A,FALSE,"Debt";"mt2",#N/A,FALSE,"Debt";"mt3",#N/A,FALSE,"Debt";"mt4",#N/A,FALSE,"Debt";"mt5",#N/A,FALSE,"Debt";"mt6",#N/A,FALSE,"Debt";"mt7",#N/A,FALSE,"Debt"}</definedName>
    <definedName name="gfd" localSheetId="2" hidden="1">{"mt1",#N/A,FALSE,"Debt";"mt2",#N/A,FALSE,"Debt";"mt3",#N/A,FALSE,"Debt";"mt4",#N/A,FALSE,"Debt";"mt5",#N/A,FALSE,"Debt";"mt6",#N/A,FALSE,"Debt";"mt7",#N/A,FALSE,"Debt"}</definedName>
    <definedName name="gfd" localSheetId="3" hidden="1">{"mt1",#N/A,FALSE,"Debt";"mt2",#N/A,FALSE,"Debt";"mt3",#N/A,FALSE,"Debt";"mt4",#N/A,FALSE,"Debt";"mt5",#N/A,FALSE,"Debt";"mt6",#N/A,FALSE,"Debt";"mt7",#N/A,FALSE,"Debt"}</definedName>
    <definedName name="gfd" localSheetId="4" hidden="1">{"mt1",#N/A,FALSE,"Debt";"mt2",#N/A,FALSE,"Debt";"mt3",#N/A,FALSE,"Debt";"mt4",#N/A,FALSE,"Debt";"mt5",#N/A,FALSE,"Debt";"mt6",#N/A,FALSE,"Debt";"mt7",#N/A,FALSE,"Debt"}</definedName>
    <definedName name="gfd" localSheetId="5" hidden="1">{"mt1",#N/A,FALSE,"Debt";"mt2",#N/A,FALSE,"Debt";"mt3",#N/A,FALSE,"Debt";"mt4",#N/A,FALSE,"Debt";"mt5",#N/A,FALSE,"Debt";"mt6",#N/A,FALSE,"Debt";"mt7",#N/A,FALSE,"Debt"}</definedName>
    <definedName name="gfd" localSheetId="6" hidden="1">{"mt1",#N/A,FALSE,"Debt";"mt2",#N/A,FALSE,"Debt";"mt3",#N/A,FALSE,"Debt";"mt4",#N/A,FALSE,"Debt";"mt5",#N/A,FALSE,"Debt";"mt6",#N/A,FALSE,"Debt";"mt7",#N/A,FALSE,"Debt"}</definedName>
    <definedName name="gfd" localSheetId="8" hidden="1">{"mt1",#N/A,FALSE,"Debt";"mt2",#N/A,FALSE,"Debt";"mt3",#N/A,FALSE,"Debt";"mt4",#N/A,FALSE,"Debt";"mt5",#N/A,FALSE,"Debt";"mt6",#N/A,FALSE,"Debt";"mt7",#N/A,FALSE,"Debt"}</definedName>
    <definedName name="gfd" localSheetId="18" hidden="1">{"mt1",#N/A,FALSE,"Debt";"mt2",#N/A,FALSE,"Debt";"mt3",#N/A,FALSE,"Debt";"mt4",#N/A,FALSE,"Debt";"mt5",#N/A,FALSE,"Debt";"mt6",#N/A,FALSE,"Debt";"mt7",#N/A,FALSE,"Debt"}</definedName>
    <definedName name="gfd" localSheetId="11" hidden="1">{"mt1",#N/A,FALSE,"Debt";"mt2",#N/A,FALSE,"Debt";"mt3",#N/A,FALSE,"Debt";"mt4",#N/A,FALSE,"Debt";"mt5",#N/A,FALSE,"Debt";"mt6",#N/A,FALSE,"Debt";"mt7",#N/A,FALSE,"Debt"}</definedName>
    <definedName name="gfd" hidden="1">{"mt1",#N/A,FALSE,"Debt";"mt2",#N/A,FALSE,"Debt";"mt3",#N/A,FALSE,"Debt";"mt4",#N/A,FALSE,"Debt";"mt5",#N/A,FALSE,"Debt";"mt6",#N/A,FALSE,"Debt";"mt7",#N/A,FALSE,"Debt"}</definedName>
    <definedName name="gg" localSheetId="1" hidden="1">{"TBILLS_ALL",#N/A,FALSE,"FITB_all"}</definedName>
    <definedName name="gg" localSheetId="2" hidden="1">{"TBILLS_ALL",#N/A,FALSE,"FITB_all"}</definedName>
    <definedName name="gg" localSheetId="3" hidden="1">{"TBILLS_ALL",#N/A,FALSE,"FITB_all"}</definedName>
    <definedName name="gg" localSheetId="4" hidden="1">{"TBILLS_ALL",#N/A,FALSE,"FITB_all"}</definedName>
    <definedName name="gg" localSheetId="5" hidden="1">{"TBILLS_ALL",#N/A,FALSE,"FITB_all"}</definedName>
    <definedName name="gg" localSheetId="6" hidden="1">{"TBILLS_ALL",#N/A,FALSE,"FITB_all"}</definedName>
    <definedName name="gg" localSheetId="8" hidden="1">{"TBILLS_ALL",#N/A,FALSE,"FITB_all"}</definedName>
    <definedName name="gg" localSheetId="18" hidden="1">{"TBILLS_ALL",#N/A,FALSE,"FITB_all"}</definedName>
    <definedName name="gg" localSheetId="11" hidden="1">{"TBILLS_ALL",#N/A,FALSE,"FITB_all"}</definedName>
    <definedName name="gg" hidden="1">{"TBILLS_ALL",#N/A,FALSE,"FITB_all"}</definedName>
    <definedName name="ggg" localSheetId="1" hidden="1">{"Riqfin97",#N/A,FALSE,"Tran";"Riqfinpro",#N/A,FALSE,"Tran"}</definedName>
    <definedName name="ggg" localSheetId="2" hidden="1">{"Riqfin97",#N/A,FALSE,"Tran";"Riqfinpro",#N/A,FALSE,"Tran"}</definedName>
    <definedName name="ggg" localSheetId="3" hidden="1">{"Riqfin97",#N/A,FALSE,"Tran";"Riqfinpro",#N/A,FALSE,"Tran"}</definedName>
    <definedName name="ggg" localSheetId="4" hidden="1">{"Riqfin97",#N/A,FALSE,"Tran";"Riqfinpro",#N/A,FALSE,"Tran"}</definedName>
    <definedName name="ggg" localSheetId="5" hidden="1">{"Riqfin97",#N/A,FALSE,"Tran";"Riqfinpro",#N/A,FALSE,"Tran"}</definedName>
    <definedName name="ggg" localSheetId="6" hidden="1">{"Riqfin97",#N/A,FALSE,"Tran";"Riqfinpro",#N/A,FALSE,"Tran"}</definedName>
    <definedName name="ggg" localSheetId="8" hidden="1">{"Riqfin97",#N/A,FALSE,"Tran";"Riqfinpro",#N/A,FALSE,"Tran"}</definedName>
    <definedName name="ggg" localSheetId="18" hidden="1">{"Riqfin97",#N/A,FALSE,"Tran";"Riqfinpro",#N/A,FALSE,"Tran"}</definedName>
    <definedName name="ggg" localSheetId="11" hidden="1">{"Riqfin97",#N/A,FALSE,"Tran";"Riqfinpro",#N/A,FALSE,"Tran"}</definedName>
    <definedName name="ggg" hidden="1">{"Riqfin97",#N/A,FALSE,"Tran";"Riqfinpro",#N/A,FALSE,"Tran"}</definedName>
    <definedName name="ggggg" localSheetId="11" hidden="1">#REF!</definedName>
    <definedName name="ggggg" localSheetId="12" hidden="1">#REF!</definedName>
    <definedName name="ggggg" localSheetId="13" hidden="1">#REF!</definedName>
    <definedName name="ggggg" localSheetId="17" hidden="1">#REF!</definedName>
    <definedName name="ggggg" hidden="1">#REF!</definedName>
    <definedName name="ghjf" localSheetId="1" hidden="1">{#N/A,#N/A,FALSE,"CB";#N/A,#N/A,FALSE,"CMB";#N/A,#N/A,FALSE,"NBFI"}</definedName>
    <definedName name="ghjf" localSheetId="2" hidden="1">{#N/A,#N/A,FALSE,"CB";#N/A,#N/A,FALSE,"CMB";#N/A,#N/A,FALSE,"NBFI"}</definedName>
    <definedName name="ghjf" localSheetId="3" hidden="1">{#N/A,#N/A,FALSE,"CB";#N/A,#N/A,FALSE,"CMB";#N/A,#N/A,FALSE,"NBFI"}</definedName>
    <definedName name="ghjf" localSheetId="4" hidden="1">{#N/A,#N/A,FALSE,"CB";#N/A,#N/A,FALSE,"CMB";#N/A,#N/A,FALSE,"NBFI"}</definedName>
    <definedName name="ghjf" localSheetId="5" hidden="1">{#N/A,#N/A,FALSE,"CB";#N/A,#N/A,FALSE,"CMB";#N/A,#N/A,FALSE,"NBFI"}</definedName>
    <definedName name="ghjf" localSheetId="6" hidden="1">{#N/A,#N/A,FALSE,"CB";#N/A,#N/A,FALSE,"CMB";#N/A,#N/A,FALSE,"NBFI"}</definedName>
    <definedName name="ghjf" localSheetId="8" hidden="1">{#N/A,#N/A,FALSE,"CB";#N/A,#N/A,FALSE,"CMB";#N/A,#N/A,FALSE,"NBFI"}</definedName>
    <definedName name="ghjf" localSheetId="18" hidden="1">{#N/A,#N/A,FALSE,"CB";#N/A,#N/A,FALSE,"CMB";#N/A,#N/A,FALSE,"NBFI"}</definedName>
    <definedName name="ghjf" localSheetId="11" hidden="1">{#N/A,#N/A,FALSE,"CB";#N/A,#N/A,FALSE,"CMB";#N/A,#N/A,FALSE,"NBFI"}</definedName>
    <definedName name="ghjf" hidden="1">{#N/A,#N/A,FALSE,"CB";#N/A,#N/A,FALSE,"CMB";#N/A,#N/A,FALSE,"NBFI"}</definedName>
    <definedName name="giuih" localSheetId="1" hidden="1">{"macroa",#N/A,FALSE,"Macro";"suma2",#N/A,FALSE,"Data";"suma3",#N/A,FALSE,"Data";"suma4",#N/A,FALSE,"Data";"suma5",#N/A,FALSE,"Data";"suma6",#N/A,FALSE,"Data";"suma7",#N/A,FALSE,"Data";"suma8",#N/A,FALSE,"Data";"suma9",#N/A,FALSE,"Data"}</definedName>
    <definedName name="giuih" localSheetId="2" hidden="1">{"macroa",#N/A,FALSE,"Macro";"suma2",#N/A,FALSE,"Data";"suma3",#N/A,FALSE,"Data";"suma4",#N/A,FALSE,"Data";"suma5",#N/A,FALSE,"Data";"suma6",#N/A,FALSE,"Data";"suma7",#N/A,FALSE,"Data";"suma8",#N/A,FALSE,"Data";"suma9",#N/A,FALSE,"Data"}</definedName>
    <definedName name="giuih" localSheetId="3" hidden="1">{"macroa",#N/A,FALSE,"Macro";"suma2",#N/A,FALSE,"Data";"suma3",#N/A,FALSE,"Data";"suma4",#N/A,FALSE,"Data";"suma5",#N/A,FALSE,"Data";"suma6",#N/A,FALSE,"Data";"suma7",#N/A,FALSE,"Data";"suma8",#N/A,FALSE,"Data";"suma9",#N/A,FALSE,"Data"}</definedName>
    <definedName name="giuih" localSheetId="4" hidden="1">{"macroa",#N/A,FALSE,"Macro";"suma2",#N/A,FALSE,"Data";"suma3",#N/A,FALSE,"Data";"suma4",#N/A,FALSE,"Data";"suma5",#N/A,FALSE,"Data";"suma6",#N/A,FALSE,"Data";"suma7",#N/A,FALSE,"Data";"suma8",#N/A,FALSE,"Data";"suma9",#N/A,FALSE,"Data"}</definedName>
    <definedName name="giuih" localSheetId="5" hidden="1">{"macroa",#N/A,FALSE,"Macro";"suma2",#N/A,FALSE,"Data";"suma3",#N/A,FALSE,"Data";"suma4",#N/A,FALSE,"Data";"suma5",#N/A,FALSE,"Data";"suma6",#N/A,FALSE,"Data";"suma7",#N/A,FALSE,"Data";"suma8",#N/A,FALSE,"Data";"suma9",#N/A,FALSE,"Data"}</definedName>
    <definedName name="giuih" localSheetId="6" hidden="1">{"macroa",#N/A,FALSE,"Macro";"suma2",#N/A,FALSE,"Data";"suma3",#N/A,FALSE,"Data";"suma4",#N/A,FALSE,"Data";"suma5",#N/A,FALSE,"Data";"suma6",#N/A,FALSE,"Data";"suma7",#N/A,FALSE,"Data";"suma8",#N/A,FALSE,"Data";"suma9",#N/A,FALSE,"Data"}</definedName>
    <definedName name="giuih" localSheetId="8" hidden="1">{"macroa",#N/A,FALSE,"Macro";"suma2",#N/A,FALSE,"Data";"suma3",#N/A,FALSE,"Data";"suma4",#N/A,FALSE,"Data";"suma5",#N/A,FALSE,"Data";"suma6",#N/A,FALSE,"Data";"suma7",#N/A,FALSE,"Data";"suma8",#N/A,FALSE,"Data";"suma9",#N/A,FALSE,"Data"}</definedName>
    <definedName name="giuih" localSheetId="18" hidden="1">{"macroa",#N/A,FALSE,"Macro";"suma2",#N/A,FALSE,"Data";"suma3",#N/A,FALSE,"Data";"suma4",#N/A,FALSE,"Data";"suma5",#N/A,FALSE,"Data";"suma6",#N/A,FALSE,"Data";"suma7",#N/A,FALSE,"Data";"suma8",#N/A,FALSE,"Data";"suma9",#N/A,FALSE,"Data"}</definedName>
    <definedName name="giuih" localSheetId="11" hidden="1">{"macroa",#N/A,FALSE,"Macro";"suma2",#N/A,FALSE,"Data";"suma3",#N/A,FALSE,"Data";"suma4",#N/A,FALSE,"Data";"suma5",#N/A,FALSE,"Data";"suma6",#N/A,FALSE,"Data";"suma7",#N/A,FALSE,"Data";"suma8",#N/A,FALSE,"Data";"suma9",#N/A,FALSE,"Data"}</definedName>
    <definedName name="giuih" hidden="1">{"macroa",#N/A,FALSE,"Macro";"suma2",#N/A,FALSE,"Data";"suma3",#N/A,FALSE,"Data";"suma4",#N/A,FALSE,"Data";"suma5",#N/A,FALSE,"Data";"suma6",#N/A,FALSE,"Data";"suma7",#N/A,FALSE,"Data";"suma8",#N/A,FALSE,"Data";"suma9",#N/A,FALSE,"Data"}</definedName>
    <definedName name="gy" localSheetId="1" hidden="1">{"macro",#N/A,FALSE,"Macro";"smq2",#N/A,FALSE,"Data";"smq3",#N/A,FALSE,"Data";"smq4",#N/A,FALSE,"Data";"smq5",#N/A,FALSE,"Data";"smq6",#N/A,FALSE,"Data";"smq7",#N/A,FALSE,"Data";"smq8",#N/A,FALSE,"Data";"smq9",#N/A,FALSE,"Data"}</definedName>
    <definedName name="gy" localSheetId="2" hidden="1">{"macro",#N/A,FALSE,"Macro";"smq2",#N/A,FALSE,"Data";"smq3",#N/A,FALSE,"Data";"smq4",#N/A,FALSE,"Data";"smq5",#N/A,FALSE,"Data";"smq6",#N/A,FALSE,"Data";"smq7",#N/A,FALSE,"Data";"smq8",#N/A,FALSE,"Data";"smq9",#N/A,FALSE,"Data"}</definedName>
    <definedName name="gy" localSheetId="3" hidden="1">{"macro",#N/A,FALSE,"Macro";"smq2",#N/A,FALSE,"Data";"smq3",#N/A,FALSE,"Data";"smq4",#N/A,FALSE,"Data";"smq5",#N/A,FALSE,"Data";"smq6",#N/A,FALSE,"Data";"smq7",#N/A,FALSE,"Data";"smq8",#N/A,FALSE,"Data";"smq9",#N/A,FALSE,"Data"}</definedName>
    <definedName name="gy" localSheetId="4" hidden="1">{"macro",#N/A,FALSE,"Macro";"smq2",#N/A,FALSE,"Data";"smq3",#N/A,FALSE,"Data";"smq4",#N/A,FALSE,"Data";"smq5",#N/A,FALSE,"Data";"smq6",#N/A,FALSE,"Data";"smq7",#N/A,FALSE,"Data";"smq8",#N/A,FALSE,"Data";"smq9",#N/A,FALSE,"Data"}</definedName>
    <definedName name="gy" localSheetId="5" hidden="1">{"macro",#N/A,FALSE,"Macro";"smq2",#N/A,FALSE,"Data";"smq3",#N/A,FALSE,"Data";"smq4",#N/A,FALSE,"Data";"smq5",#N/A,FALSE,"Data";"smq6",#N/A,FALSE,"Data";"smq7",#N/A,FALSE,"Data";"smq8",#N/A,FALSE,"Data";"smq9",#N/A,FALSE,"Data"}</definedName>
    <definedName name="gy" localSheetId="6" hidden="1">{"macro",#N/A,FALSE,"Macro";"smq2",#N/A,FALSE,"Data";"smq3",#N/A,FALSE,"Data";"smq4",#N/A,FALSE,"Data";"smq5",#N/A,FALSE,"Data";"smq6",#N/A,FALSE,"Data";"smq7",#N/A,FALSE,"Data";"smq8",#N/A,FALSE,"Data";"smq9",#N/A,FALSE,"Data"}</definedName>
    <definedName name="gy" localSheetId="8" hidden="1">{"macro",#N/A,FALSE,"Macro";"smq2",#N/A,FALSE,"Data";"smq3",#N/A,FALSE,"Data";"smq4",#N/A,FALSE,"Data";"smq5",#N/A,FALSE,"Data";"smq6",#N/A,FALSE,"Data";"smq7",#N/A,FALSE,"Data";"smq8",#N/A,FALSE,"Data";"smq9",#N/A,FALSE,"Data"}</definedName>
    <definedName name="gy" localSheetId="18" hidden="1">{"macro",#N/A,FALSE,"Macro";"smq2",#N/A,FALSE,"Data";"smq3",#N/A,FALSE,"Data";"smq4",#N/A,FALSE,"Data";"smq5",#N/A,FALSE,"Data";"smq6",#N/A,FALSE,"Data";"smq7",#N/A,FALSE,"Data";"smq8",#N/A,FALSE,"Data";"smq9",#N/A,FALSE,"Data"}</definedName>
    <definedName name="gy" localSheetId="11" hidden="1">{"macro",#N/A,FALSE,"Macro";"smq2",#N/A,FALSE,"Data";"smq3",#N/A,FALSE,"Data";"smq4",#N/A,FALSE,"Data";"smq5",#N/A,FALSE,"Data";"smq6",#N/A,FALSE,"Data";"smq7",#N/A,FALSE,"Data";"smq8",#N/A,FALSE,"Data";"smq9",#N/A,FALSE,"Data"}</definedName>
    <definedName name="gy" hidden="1">{"macro",#N/A,FALSE,"Macro";"smq2",#N/A,FALSE,"Data";"smq3",#N/A,FALSE,"Data";"smq4",#N/A,FALSE,"Data";"smq5",#N/A,FALSE,"Data";"smq6",#N/A,FALSE,"Data";"smq7",#N/A,FALSE,"Data";"smq8",#N/A,FALSE,"Data";"smq9",#N/A,FALSE,"Data"}</definedName>
    <definedName name="hhh" localSheetId="11" hidden="1">#REF!</definedName>
    <definedName name="hhh" localSheetId="12" hidden="1">#REF!</definedName>
    <definedName name="hhh" localSheetId="13" hidden="1">#REF!</definedName>
    <definedName name="hhh" localSheetId="17" hidden="1">#REF!</definedName>
    <definedName name="hhh" hidden="1">#REF!</definedName>
    <definedName name="hjkl" localSheetId="1" hidden="1">{"Tab1",#N/A,FALSE,"P";"Tab2",#N/A,FALSE,"P"}</definedName>
    <definedName name="hjkl" localSheetId="2" hidden="1">{"Tab1",#N/A,FALSE,"P";"Tab2",#N/A,FALSE,"P"}</definedName>
    <definedName name="hjkl" localSheetId="3" hidden="1">{"Tab1",#N/A,FALSE,"P";"Tab2",#N/A,FALSE,"P"}</definedName>
    <definedName name="hjkl" localSheetId="4" hidden="1">{"Tab1",#N/A,FALSE,"P";"Tab2",#N/A,FALSE,"P"}</definedName>
    <definedName name="hjkl" localSheetId="5" hidden="1">{"Tab1",#N/A,FALSE,"P";"Tab2",#N/A,FALSE,"P"}</definedName>
    <definedName name="hjkl" localSheetId="6" hidden="1">{"Tab1",#N/A,FALSE,"P";"Tab2",#N/A,FALSE,"P"}</definedName>
    <definedName name="hjkl" localSheetId="8" hidden="1">{"Tab1",#N/A,FALSE,"P";"Tab2",#N/A,FALSE,"P"}</definedName>
    <definedName name="hjkl" localSheetId="18" hidden="1">{"Tab1",#N/A,FALSE,"P";"Tab2",#N/A,FALSE,"P"}</definedName>
    <definedName name="hjkl" localSheetId="11" hidden="1">{"Tab1",#N/A,FALSE,"P";"Tab2",#N/A,FALSE,"P"}</definedName>
    <definedName name="hjkl" hidden="1">{"Tab1",#N/A,FALSE,"P";"Tab2",#N/A,FALSE,"P"}</definedName>
    <definedName name="ii" localSheetId="1" hidden="1">{"Tab1",#N/A,FALSE,"P";"Tab2",#N/A,FALSE,"P"}</definedName>
    <definedName name="ii" localSheetId="2" hidden="1">{"Tab1",#N/A,FALSE,"P";"Tab2",#N/A,FALSE,"P"}</definedName>
    <definedName name="ii" localSheetId="3" hidden="1">{"Tab1",#N/A,FALSE,"P";"Tab2",#N/A,FALSE,"P"}</definedName>
    <definedName name="ii" localSheetId="4" hidden="1">{"Tab1",#N/A,FALSE,"P";"Tab2",#N/A,FALSE,"P"}</definedName>
    <definedName name="ii" localSheetId="5" hidden="1">{"Tab1",#N/A,FALSE,"P";"Tab2",#N/A,FALSE,"P"}</definedName>
    <definedName name="ii" localSheetId="6" hidden="1">{"Tab1",#N/A,FALSE,"P";"Tab2",#N/A,FALSE,"P"}</definedName>
    <definedName name="ii" localSheetId="8" hidden="1">{"Tab1",#N/A,FALSE,"P";"Tab2",#N/A,FALSE,"P"}</definedName>
    <definedName name="ii" localSheetId="18" hidden="1">{"Tab1",#N/A,FALSE,"P";"Tab2",#N/A,FALSE,"P"}</definedName>
    <definedName name="ii" localSheetId="11" hidden="1">{"Tab1",#N/A,FALSE,"P";"Tab2",#N/A,FALSE,"P"}</definedName>
    <definedName name="ii" hidden="1">{"Tab1",#N/A,FALSE,"P";"Tab2",#N/A,FALSE,"P"}</definedName>
    <definedName name="ijh" localSheetId="1" hidden="1">{"mt1",#N/A,FALSE,"Debt";"mt2",#N/A,FALSE,"Debt";"mt3",#N/A,FALSE,"Debt";"mt4",#N/A,FALSE,"Debt";"mt5",#N/A,FALSE,"Debt";"mt6",#N/A,FALSE,"Debt";"mt7",#N/A,FALSE,"Debt"}</definedName>
    <definedName name="ijh" localSheetId="2" hidden="1">{"mt1",#N/A,FALSE,"Debt";"mt2",#N/A,FALSE,"Debt";"mt3",#N/A,FALSE,"Debt";"mt4",#N/A,FALSE,"Debt";"mt5",#N/A,FALSE,"Debt";"mt6",#N/A,FALSE,"Debt";"mt7",#N/A,FALSE,"Debt"}</definedName>
    <definedName name="ijh" localSheetId="3" hidden="1">{"mt1",#N/A,FALSE,"Debt";"mt2",#N/A,FALSE,"Debt";"mt3",#N/A,FALSE,"Debt";"mt4",#N/A,FALSE,"Debt";"mt5",#N/A,FALSE,"Debt";"mt6",#N/A,FALSE,"Debt";"mt7",#N/A,FALSE,"Debt"}</definedName>
    <definedName name="ijh" localSheetId="4" hidden="1">{"mt1",#N/A,FALSE,"Debt";"mt2",#N/A,FALSE,"Debt";"mt3",#N/A,FALSE,"Debt";"mt4",#N/A,FALSE,"Debt";"mt5",#N/A,FALSE,"Debt";"mt6",#N/A,FALSE,"Debt";"mt7",#N/A,FALSE,"Debt"}</definedName>
    <definedName name="ijh" localSheetId="5" hidden="1">{"mt1",#N/A,FALSE,"Debt";"mt2",#N/A,FALSE,"Debt";"mt3",#N/A,FALSE,"Debt";"mt4",#N/A,FALSE,"Debt";"mt5",#N/A,FALSE,"Debt";"mt6",#N/A,FALSE,"Debt";"mt7",#N/A,FALSE,"Debt"}</definedName>
    <definedName name="ijh" localSheetId="6" hidden="1">{"mt1",#N/A,FALSE,"Debt";"mt2",#N/A,FALSE,"Debt";"mt3",#N/A,FALSE,"Debt";"mt4",#N/A,FALSE,"Debt";"mt5",#N/A,FALSE,"Debt";"mt6",#N/A,FALSE,"Debt";"mt7",#N/A,FALSE,"Debt"}</definedName>
    <definedName name="ijh" localSheetId="8" hidden="1">{"mt1",#N/A,FALSE,"Debt";"mt2",#N/A,FALSE,"Debt";"mt3",#N/A,FALSE,"Debt";"mt4",#N/A,FALSE,"Debt";"mt5",#N/A,FALSE,"Debt";"mt6",#N/A,FALSE,"Debt";"mt7",#N/A,FALSE,"Debt"}</definedName>
    <definedName name="ijh" localSheetId="18" hidden="1">{"mt1",#N/A,FALSE,"Debt";"mt2",#N/A,FALSE,"Debt";"mt3",#N/A,FALSE,"Debt";"mt4",#N/A,FALSE,"Debt";"mt5",#N/A,FALSE,"Debt";"mt6",#N/A,FALSE,"Debt";"mt7",#N/A,FALSE,"Debt"}</definedName>
    <definedName name="ijh" localSheetId="11" hidden="1">{"mt1",#N/A,FALSE,"Debt";"mt2",#N/A,FALSE,"Debt";"mt3",#N/A,FALSE,"Debt";"mt4",#N/A,FALSE,"Debt";"mt5",#N/A,FALSE,"Debt";"mt6",#N/A,FALSE,"Debt";"mt7",#N/A,FALSE,"Debt"}</definedName>
    <definedName name="ijh" hidden="1">{"mt1",#N/A,FALSE,"Debt";"mt2",#N/A,FALSE,"Debt";"mt3",#N/A,FALSE,"Debt";"mt4",#N/A,FALSE,"Debt";"mt5",#N/A,FALSE,"Debt";"mt6",#N/A,FALSE,"Debt";"mt7",#N/A,FALSE,"Debt"}</definedName>
    <definedName name="imf" localSheetId="1" hidden="1">{"Main Economic Indicators",#N/A,FALSE,"C"}</definedName>
    <definedName name="imf" localSheetId="2" hidden="1">{"Main Economic Indicators",#N/A,FALSE,"C"}</definedName>
    <definedName name="imf" localSheetId="3" hidden="1">{"Main Economic Indicators",#N/A,FALSE,"C"}</definedName>
    <definedName name="imf" localSheetId="4" hidden="1">{"Main Economic Indicators",#N/A,FALSE,"C"}</definedName>
    <definedName name="imf" localSheetId="5" hidden="1">{"Main Economic Indicators",#N/A,FALSE,"C"}</definedName>
    <definedName name="imf" localSheetId="6" hidden="1">{"Main Economic Indicators",#N/A,FALSE,"C"}</definedName>
    <definedName name="imf" localSheetId="8" hidden="1">{"Main Economic Indicators",#N/A,FALSE,"C"}</definedName>
    <definedName name="imf" localSheetId="18" hidden="1">{"Main Economic Indicators",#N/A,FALSE,"C"}</definedName>
    <definedName name="imf" localSheetId="11" hidden="1">{"Main Economic Indicators",#N/A,FALSE,"C"}</definedName>
    <definedName name="imf" hidden="1">{"Main Economic Indicators",#N/A,FALSE,"C"}</definedName>
    <definedName name="imports2" localSheetId="1" hidden="1">{"partial screen",#N/A,FALSE,"State_Gov't"}</definedName>
    <definedName name="imports2" localSheetId="2" hidden="1">{"partial screen",#N/A,FALSE,"State_Gov't"}</definedName>
    <definedName name="imports2" localSheetId="3" hidden="1">{"partial screen",#N/A,FALSE,"State_Gov't"}</definedName>
    <definedName name="imports2" localSheetId="4" hidden="1">{"partial screen",#N/A,FALSE,"State_Gov't"}</definedName>
    <definedName name="imports2" localSheetId="5" hidden="1">{"partial screen",#N/A,FALSE,"State_Gov't"}</definedName>
    <definedName name="imports2" localSheetId="6" hidden="1">{"partial screen",#N/A,FALSE,"State_Gov't"}</definedName>
    <definedName name="imports2" localSheetId="8" hidden="1">{"partial screen",#N/A,FALSE,"State_Gov't"}</definedName>
    <definedName name="imports2" localSheetId="18" hidden="1">{"partial screen",#N/A,FALSE,"State_Gov't"}</definedName>
    <definedName name="imports2" localSheetId="11" hidden="1">{"partial screen",#N/A,FALSE,"State_Gov't"}</definedName>
    <definedName name="imports2" hidden="1">{"partial screen",#N/A,FALSE,"State_Gov't"}</definedName>
    <definedName name="inflation" localSheetId="11" hidden="1">#REF!</definedName>
    <definedName name="inflation" localSheetId="12" hidden="1">#REF!</definedName>
    <definedName name="inflation" localSheetId="13" hidden="1">#REF!</definedName>
    <definedName name="inflation" localSheetId="17" hidden="1">#REF!</definedName>
    <definedName name="inflation" hidden="1">#REF!</definedName>
    <definedName name="input_in" localSheetId="1" hidden="1">{"TRADE_COMP",#N/A,FALSE,"TAB23APP";"BOP",#N/A,FALSE,"TAB6";"DOT",#N/A,FALSE,"TAB24APP";"EXTDEBT",#N/A,FALSE,"TAB25APP"}</definedName>
    <definedName name="input_in" localSheetId="2" hidden="1">{"TRADE_COMP",#N/A,FALSE,"TAB23APP";"BOP",#N/A,FALSE,"TAB6";"DOT",#N/A,FALSE,"TAB24APP";"EXTDEBT",#N/A,FALSE,"TAB25APP"}</definedName>
    <definedName name="input_in" localSheetId="3" hidden="1">{"TRADE_COMP",#N/A,FALSE,"TAB23APP";"BOP",#N/A,FALSE,"TAB6";"DOT",#N/A,FALSE,"TAB24APP";"EXTDEBT",#N/A,FALSE,"TAB25APP"}</definedName>
    <definedName name="input_in" localSheetId="4" hidden="1">{"TRADE_COMP",#N/A,FALSE,"TAB23APP";"BOP",#N/A,FALSE,"TAB6";"DOT",#N/A,FALSE,"TAB24APP";"EXTDEBT",#N/A,FALSE,"TAB25APP"}</definedName>
    <definedName name="input_in" localSheetId="5" hidden="1">{"TRADE_COMP",#N/A,FALSE,"TAB23APP";"BOP",#N/A,FALSE,"TAB6";"DOT",#N/A,FALSE,"TAB24APP";"EXTDEBT",#N/A,FALSE,"TAB25APP"}</definedName>
    <definedName name="input_in" localSheetId="6" hidden="1">{"TRADE_COMP",#N/A,FALSE,"TAB23APP";"BOP",#N/A,FALSE,"TAB6";"DOT",#N/A,FALSE,"TAB24APP";"EXTDEBT",#N/A,FALSE,"TAB25APP"}</definedName>
    <definedName name="input_in" localSheetId="8" hidden="1">{"TRADE_COMP",#N/A,FALSE,"TAB23APP";"BOP",#N/A,FALSE,"TAB6";"DOT",#N/A,FALSE,"TAB24APP";"EXTDEBT",#N/A,FALSE,"TAB25APP"}</definedName>
    <definedName name="input_in" localSheetId="18" hidden="1">{"TRADE_COMP",#N/A,FALSE,"TAB23APP";"BOP",#N/A,FALSE,"TAB6";"DOT",#N/A,FALSE,"TAB24APP";"EXTDEBT",#N/A,FALSE,"TAB25APP"}</definedName>
    <definedName name="input_in" localSheetId="11" hidden="1">{"TRADE_COMP",#N/A,FALSE,"TAB23APP";"BOP",#N/A,FALSE,"TAB6";"DOT",#N/A,FALSE,"TAB24APP";"EXTDEBT",#N/A,FALSE,"TAB25APP"}</definedName>
    <definedName name="input_in" hidden="1">{"TRADE_COMP",#N/A,FALSE,"TAB23APP";"BOP",#N/A,FALSE,"TAB6";"DOT",#N/A,FALSE,"TAB24APP";"EXTDEBT",#N/A,FALSE,"TAB25APP"}</definedName>
    <definedName name="iop" localSheetId="1" hidden="1">{"Riqfin97",#N/A,FALSE,"Tran";"Riqfinpro",#N/A,FALSE,"Tran"}</definedName>
    <definedName name="iop" localSheetId="2" hidden="1">{"Riqfin97",#N/A,FALSE,"Tran";"Riqfinpro",#N/A,FALSE,"Tran"}</definedName>
    <definedName name="iop" localSheetId="3" hidden="1">{"Riqfin97",#N/A,FALSE,"Tran";"Riqfinpro",#N/A,FALSE,"Tran"}</definedName>
    <definedName name="iop" localSheetId="4" hidden="1">{"Riqfin97",#N/A,FALSE,"Tran";"Riqfinpro",#N/A,FALSE,"Tran"}</definedName>
    <definedName name="iop" localSheetId="5" hidden="1">{"Riqfin97",#N/A,FALSE,"Tran";"Riqfinpro",#N/A,FALSE,"Tran"}</definedName>
    <definedName name="iop" localSheetId="6" hidden="1">{"Riqfin97",#N/A,FALSE,"Tran";"Riqfinpro",#N/A,FALSE,"Tran"}</definedName>
    <definedName name="iop" localSheetId="8" hidden="1">{"Riqfin97",#N/A,FALSE,"Tran";"Riqfinpro",#N/A,FALSE,"Tran"}</definedName>
    <definedName name="iop" localSheetId="18" hidden="1">{"Riqfin97",#N/A,FALSE,"Tran";"Riqfinpro",#N/A,FALSE,"Tran"}</definedName>
    <definedName name="iop" localSheetId="11" hidden="1">{"Riqfin97",#N/A,FALSE,"Tran";"Riqfinpro",#N/A,FALSE,"Tran"}</definedName>
    <definedName name="iop" hidden="1">{"Riqfin97",#N/A,FALSE,"Tran";"Riqfinpro",#N/A,FALSE,"Tran"}</definedName>
    <definedName name="ivh" localSheetId="1" hidden="1">{"macroa",#N/A,FALSE,"Macro";"suma2",#N/A,FALSE,"Data";"suma3",#N/A,FALSE,"Data";"suma4",#N/A,FALSE,"Data";"suma5",#N/A,FALSE,"Data";"suma6",#N/A,FALSE,"Data";"suma7",#N/A,FALSE,"Data";"suma8",#N/A,FALSE,"Data";"suma9",#N/A,FALSE,"Data"}</definedName>
    <definedName name="ivh" localSheetId="2" hidden="1">{"macroa",#N/A,FALSE,"Macro";"suma2",#N/A,FALSE,"Data";"suma3",#N/A,FALSE,"Data";"suma4",#N/A,FALSE,"Data";"suma5",#N/A,FALSE,"Data";"suma6",#N/A,FALSE,"Data";"suma7",#N/A,FALSE,"Data";"suma8",#N/A,FALSE,"Data";"suma9",#N/A,FALSE,"Data"}</definedName>
    <definedName name="ivh" localSheetId="3" hidden="1">{"macroa",#N/A,FALSE,"Macro";"suma2",#N/A,FALSE,"Data";"suma3",#N/A,FALSE,"Data";"suma4",#N/A,FALSE,"Data";"suma5",#N/A,FALSE,"Data";"suma6",#N/A,FALSE,"Data";"suma7",#N/A,FALSE,"Data";"suma8",#N/A,FALSE,"Data";"suma9",#N/A,FALSE,"Data"}</definedName>
    <definedName name="ivh" localSheetId="4" hidden="1">{"macroa",#N/A,FALSE,"Macro";"suma2",#N/A,FALSE,"Data";"suma3",#N/A,FALSE,"Data";"suma4",#N/A,FALSE,"Data";"suma5",#N/A,FALSE,"Data";"suma6",#N/A,FALSE,"Data";"suma7",#N/A,FALSE,"Data";"suma8",#N/A,FALSE,"Data";"suma9",#N/A,FALSE,"Data"}</definedName>
    <definedName name="ivh" localSheetId="5" hidden="1">{"macroa",#N/A,FALSE,"Macro";"suma2",#N/A,FALSE,"Data";"suma3",#N/A,FALSE,"Data";"suma4",#N/A,FALSE,"Data";"suma5",#N/A,FALSE,"Data";"suma6",#N/A,FALSE,"Data";"suma7",#N/A,FALSE,"Data";"suma8",#N/A,FALSE,"Data";"suma9",#N/A,FALSE,"Data"}</definedName>
    <definedName name="ivh" localSheetId="6" hidden="1">{"macroa",#N/A,FALSE,"Macro";"suma2",#N/A,FALSE,"Data";"suma3",#N/A,FALSE,"Data";"suma4",#N/A,FALSE,"Data";"suma5",#N/A,FALSE,"Data";"suma6",#N/A,FALSE,"Data";"suma7",#N/A,FALSE,"Data";"suma8",#N/A,FALSE,"Data";"suma9",#N/A,FALSE,"Data"}</definedName>
    <definedName name="ivh" localSheetId="8" hidden="1">{"macroa",#N/A,FALSE,"Macro";"suma2",#N/A,FALSE,"Data";"suma3",#N/A,FALSE,"Data";"suma4",#N/A,FALSE,"Data";"suma5",#N/A,FALSE,"Data";"suma6",#N/A,FALSE,"Data";"suma7",#N/A,FALSE,"Data";"suma8",#N/A,FALSE,"Data";"suma9",#N/A,FALSE,"Data"}</definedName>
    <definedName name="ivh" localSheetId="18" hidden="1">{"macroa",#N/A,FALSE,"Macro";"suma2",#N/A,FALSE,"Data";"suma3",#N/A,FALSE,"Data";"suma4",#N/A,FALSE,"Data";"suma5",#N/A,FALSE,"Data";"suma6",#N/A,FALSE,"Data";"suma7",#N/A,FALSE,"Data";"suma8",#N/A,FALSE,"Data";"suma9",#N/A,FALSE,"Data"}</definedName>
    <definedName name="ivh" localSheetId="11" hidden="1">{"macroa",#N/A,FALSE,"Macro";"suma2",#N/A,FALSE,"Data";"suma3",#N/A,FALSE,"Data";"suma4",#N/A,FALSE,"Data";"suma5",#N/A,FALSE,"Data";"suma6",#N/A,FALSE,"Data";"suma7",#N/A,FALSE,"Data";"suma8",#N/A,FALSE,"Data";"suma9",#N/A,FALSE,"Data"}</definedName>
    <definedName name="ivh" hidden="1">{"macroa",#N/A,FALSE,"Macro";"suma2",#N/A,FALSE,"Data";"suma3",#N/A,FALSE,"Data";"suma4",#N/A,FALSE,"Data";"suma5",#N/A,FALSE,"Data";"suma6",#N/A,FALSE,"Data";"suma7",#N/A,FALSE,"Data";"suma8",#N/A,FALSE,"Data";"suma9",#N/A,FALSE,"Data"}</definedName>
    <definedName name="jgukg" localSheetId="1" hidden="1">{#N/A,#N/A,FALSE,"DOC";"TB_28",#N/A,FALSE,"FITB_28";"TB_91",#N/A,FALSE,"FITB_91";"TB_182",#N/A,FALSE,"FITB_182";"TB_273",#N/A,FALSE,"FITB_273";"TB_364",#N/A,FALSE,"FITB_364 ";"SUMMARY",#N/A,FALSE,"Summary"}</definedName>
    <definedName name="jgukg" localSheetId="2" hidden="1">{#N/A,#N/A,FALSE,"DOC";"TB_28",#N/A,FALSE,"FITB_28";"TB_91",#N/A,FALSE,"FITB_91";"TB_182",#N/A,FALSE,"FITB_182";"TB_273",#N/A,FALSE,"FITB_273";"TB_364",#N/A,FALSE,"FITB_364 ";"SUMMARY",#N/A,FALSE,"Summary"}</definedName>
    <definedName name="jgukg" localSheetId="3" hidden="1">{#N/A,#N/A,FALSE,"DOC";"TB_28",#N/A,FALSE,"FITB_28";"TB_91",#N/A,FALSE,"FITB_91";"TB_182",#N/A,FALSE,"FITB_182";"TB_273",#N/A,FALSE,"FITB_273";"TB_364",#N/A,FALSE,"FITB_364 ";"SUMMARY",#N/A,FALSE,"Summary"}</definedName>
    <definedName name="jgukg" localSheetId="4" hidden="1">{#N/A,#N/A,FALSE,"DOC";"TB_28",#N/A,FALSE,"FITB_28";"TB_91",#N/A,FALSE,"FITB_91";"TB_182",#N/A,FALSE,"FITB_182";"TB_273",#N/A,FALSE,"FITB_273";"TB_364",#N/A,FALSE,"FITB_364 ";"SUMMARY",#N/A,FALSE,"Summary"}</definedName>
    <definedName name="jgukg" localSheetId="5" hidden="1">{#N/A,#N/A,FALSE,"DOC";"TB_28",#N/A,FALSE,"FITB_28";"TB_91",#N/A,FALSE,"FITB_91";"TB_182",#N/A,FALSE,"FITB_182";"TB_273",#N/A,FALSE,"FITB_273";"TB_364",#N/A,FALSE,"FITB_364 ";"SUMMARY",#N/A,FALSE,"Summary"}</definedName>
    <definedName name="jgukg" localSheetId="6" hidden="1">{#N/A,#N/A,FALSE,"DOC";"TB_28",#N/A,FALSE,"FITB_28";"TB_91",#N/A,FALSE,"FITB_91";"TB_182",#N/A,FALSE,"FITB_182";"TB_273",#N/A,FALSE,"FITB_273";"TB_364",#N/A,FALSE,"FITB_364 ";"SUMMARY",#N/A,FALSE,"Summary"}</definedName>
    <definedName name="jgukg" localSheetId="8" hidden="1">{#N/A,#N/A,FALSE,"DOC";"TB_28",#N/A,FALSE,"FITB_28";"TB_91",#N/A,FALSE,"FITB_91";"TB_182",#N/A,FALSE,"FITB_182";"TB_273",#N/A,FALSE,"FITB_273";"TB_364",#N/A,FALSE,"FITB_364 ";"SUMMARY",#N/A,FALSE,"Summary"}</definedName>
    <definedName name="jgukg" localSheetId="18" hidden="1">{#N/A,#N/A,FALSE,"DOC";"TB_28",#N/A,FALSE,"FITB_28";"TB_91",#N/A,FALSE,"FITB_91";"TB_182",#N/A,FALSE,"FITB_182";"TB_273",#N/A,FALSE,"FITB_273";"TB_364",#N/A,FALSE,"FITB_364 ";"SUMMARY",#N/A,FALSE,"Summary"}</definedName>
    <definedName name="jgukg" localSheetId="11" hidden="1">{#N/A,#N/A,FALSE,"DOC";"TB_28",#N/A,FALSE,"FITB_28";"TB_91",#N/A,FALSE,"FITB_91";"TB_182",#N/A,FALSE,"FITB_182";"TB_273",#N/A,FALSE,"FITB_273";"TB_364",#N/A,FALSE,"FITB_364 ";"SUMMARY",#N/A,FALSE,"Summary"}</definedName>
    <definedName name="jgukg" hidden="1">{#N/A,#N/A,FALSE,"DOC";"TB_28",#N/A,FALSE,"FITB_28";"TB_91",#N/A,FALSE,"FITB_91";"TB_182",#N/A,FALSE,"FITB_182";"TB_273",#N/A,FALSE,"FITB_273";"TB_364",#N/A,FALSE,"FITB_364 ";"SUMMARY",#N/A,FALSE,"Summary"}</definedName>
    <definedName name="jh" localSheetId="1" hidden="1">{"Main Economic Indicators",#N/A,FALSE,"C"}</definedName>
    <definedName name="jh" localSheetId="2" hidden="1">{"Main Economic Indicators",#N/A,FALSE,"C"}</definedName>
    <definedName name="jh" localSheetId="3" hidden="1">{"Main Economic Indicators",#N/A,FALSE,"C"}</definedName>
    <definedName name="jh" localSheetId="4" hidden="1">{"Main Economic Indicators",#N/A,FALSE,"C"}</definedName>
    <definedName name="jh" localSheetId="5" hidden="1">{"Main Economic Indicators",#N/A,FALSE,"C"}</definedName>
    <definedName name="jh" localSheetId="6" hidden="1">{"Main Economic Indicators",#N/A,FALSE,"C"}</definedName>
    <definedName name="jh" localSheetId="8" hidden="1">{"Main Economic Indicators",#N/A,FALSE,"C"}</definedName>
    <definedName name="jh" localSheetId="18" hidden="1">{"Main Economic Indicators",#N/A,FALSE,"C"}</definedName>
    <definedName name="jh" localSheetId="11" hidden="1">{"Main Economic Indicators",#N/A,FALSE,"C"}</definedName>
    <definedName name="jh" hidden="1">{"Main Economic Indicators",#N/A,FALSE,"C"}</definedName>
    <definedName name="jj" localSheetId="1" hidden="1">{"Riqfin97",#N/A,FALSE,"Tran";"Riqfinpro",#N/A,FALSE,"Tran"}</definedName>
    <definedName name="jj" localSheetId="2" hidden="1">{"Riqfin97",#N/A,FALSE,"Tran";"Riqfinpro",#N/A,FALSE,"Tran"}</definedName>
    <definedName name="jj" localSheetId="3" hidden="1">{"Riqfin97",#N/A,FALSE,"Tran";"Riqfinpro",#N/A,FALSE,"Tran"}</definedName>
    <definedName name="jj" localSheetId="4" hidden="1">{"Riqfin97",#N/A,FALSE,"Tran";"Riqfinpro",#N/A,FALSE,"Tran"}</definedName>
    <definedName name="jj" localSheetId="5" hidden="1">{"Riqfin97",#N/A,FALSE,"Tran";"Riqfinpro",#N/A,FALSE,"Tran"}</definedName>
    <definedName name="jj" localSheetId="6" hidden="1">{"Riqfin97",#N/A,FALSE,"Tran";"Riqfinpro",#N/A,FALSE,"Tran"}</definedName>
    <definedName name="jj" localSheetId="8" hidden="1">{"Riqfin97",#N/A,FALSE,"Tran";"Riqfinpro",#N/A,FALSE,"Tran"}</definedName>
    <definedName name="jj" localSheetId="18" hidden="1">{"Riqfin97",#N/A,FALSE,"Tran";"Riqfinpro",#N/A,FALSE,"Tran"}</definedName>
    <definedName name="jj" localSheetId="11" hidden="1">{"Riqfin97",#N/A,FALSE,"Tran";"Riqfinpro",#N/A,FALSE,"Tran"}</definedName>
    <definedName name="jj" hidden="1">{"Riqfin97",#N/A,FALSE,"Tran";"Riqfinpro",#N/A,FALSE,"Tran"}</definedName>
    <definedName name="jjj" localSheetId="11" hidden="1">#REF!</definedName>
    <definedName name="jjj" localSheetId="12" hidden="1">#REF!</definedName>
    <definedName name="jjj" localSheetId="13" hidden="1">#REF!</definedName>
    <definedName name="jjj" localSheetId="17" hidden="1">#REF!</definedName>
    <definedName name="jjj" hidden="1">#REF!</definedName>
    <definedName name="jjjjjj" localSheetId="11" hidden="1">#REF!</definedName>
    <definedName name="jjjjjj" localSheetId="12" hidden="1">#REF!</definedName>
    <definedName name="jjjjjj" localSheetId="13" hidden="1">#REF!</definedName>
    <definedName name="jjjjjj" localSheetId="17" hidden="1">#REF!</definedName>
    <definedName name="jjjjjj" hidden="1">#REF!</definedName>
    <definedName name="jkbjkb" localSheetId="1" hidden="1">{"DEPOSITS",#N/A,FALSE,"COMML_MON";"LOANS",#N/A,FALSE,"COMML_MON"}</definedName>
    <definedName name="jkbjkb" localSheetId="2" hidden="1">{"DEPOSITS",#N/A,FALSE,"COMML_MON";"LOANS",#N/A,FALSE,"COMML_MON"}</definedName>
    <definedName name="jkbjkb" localSheetId="3" hidden="1">{"DEPOSITS",#N/A,FALSE,"COMML_MON";"LOANS",#N/A,FALSE,"COMML_MON"}</definedName>
    <definedName name="jkbjkb" localSheetId="4" hidden="1">{"DEPOSITS",#N/A,FALSE,"COMML_MON";"LOANS",#N/A,FALSE,"COMML_MON"}</definedName>
    <definedName name="jkbjkb" localSheetId="5" hidden="1">{"DEPOSITS",#N/A,FALSE,"COMML_MON";"LOANS",#N/A,FALSE,"COMML_MON"}</definedName>
    <definedName name="jkbjkb" localSheetId="6" hidden="1">{"DEPOSITS",#N/A,FALSE,"COMML_MON";"LOANS",#N/A,FALSE,"COMML_MON"}</definedName>
    <definedName name="jkbjkb" localSheetId="8" hidden="1">{"DEPOSITS",#N/A,FALSE,"COMML_MON";"LOANS",#N/A,FALSE,"COMML_MON"}</definedName>
    <definedName name="jkbjkb" localSheetId="18" hidden="1">{"DEPOSITS",#N/A,FALSE,"COMML_MON";"LOANS",#N/A,FALSE,"COMML_MON"}</definedName>
    <definedName name="jkbjkb" localSheetId="11" hidden="1">{"DEPOSITS",#N/A,FALSE,"COMML_MON";"LOANS",#N/A,FALSE,"COMML_MON"}</definedName>
    <definedName name="jkbjkb" hidden="1">{"DEPOSITS",#N/A,FALSE,"COMML_MON";"LOANS",#N/A,FALSE,"COMML_MON"}</definedName>
    <definedName name="jkl" localSheetId="1" hidden="1">{"macroa",#N/A,FALSE,"Macro";"suma2",#N/A,FALSE,"Data";"suma3",#N/A,FALSE,"Data";"suma4",#N/A,FALSE,"Data";"suma5",#N/A,FALSE,"Data";"suma6",#N/A,FALSE,"Data";"suma7",#N/A,FALSE,"Data";"suma8",#N/A,FALSE,"Data";"suma9",#N/A,FALSE,"Data"}</definedName>
    <definedName name="jkl" localSheetId="2" hidden="1">{"macroa",#N/A,FALSE,"Macro";"suma2",#N/A,FALSE,"Data";"suma3",#N/A,FALSE,"Data";"suma4",#N/A,FALSE,"Data";"suma5",#N/A,FALSE,"Data";"suma6",#N/A,FALSE,"Data";"suma7",#N/A,FALSE,"Data";"suma8",#N/A,FALSE,"Data";"suma9",#N/A,FALSE,"Data"}</definedName>
    <definedName name="jkl" localSheetId="3" hidden="1">{"macroa",#N/A,FALSE,"Macro";"suma2",#N/A,FALSE,"Data";"suma3",#N/A,FALSE,"Data";"suma4",#N/A,FALSE,"Data";"suma5",#N/A,FALSE,"Data";"suma6",#N/A,FALSE,"Data";"suma7",#N/A,FALSE,"Data";"suma8",#N/A,FALSE,"Data";"suma9",#N/A,FALSE,"Data"}</definedName>
    <definedName name="jkl" localSheetId="4" hidden="1">{"macroa",#N/A,FALSE,"Macro";"suma2",#N/A,FALSE,"Data";"suma3",#N/A,FALSE,"Data";"suma4",#N/A,FALSE,"Data";"suma5",#N/A,FALSE,"Data";"suma6",#N/A,FALSE,"Data";"suma7",#N/A,FALSE,"Data";"suma8",#N/A,FALSE,"Data";"suma9",#N/A,FALSE,"Data"}</definedName>
    <definedName name="jkl" localSheetId="5" hidden="1">{"macroa",#N/A,FALSE,"Macro";"suma2",#N/A,FALSE,"Data";"suma3",#N/A,FALSE,"Data";"suma4",#N/A,FALSE,"Data";"suma5",#N/A,FALSE,"Data";"suma6",#N/A,FALSE,"Data";"suma7",#N/A,FALSE,"Data";"suma8",#N/A,FALSE,"Data";"suma9",#N/A,FALSE,"Data"}</definedName>
    <definedName name="jkl" localSheetId="6" hidden="1">{"macroa",#N/A,FALSE,"Macro";"suma2",#N/A,FALSE,"Data";"suma3",#N/A,FALSE,"Data";"suma4",#N/A,FALSE,"Data";"suma5",#N/A,FALSE,"Data";"suma6",#N/A,FALSE,"Data";"suma7",#N/A,FALSE,"Data";"suma8",#N/A,FALSE,"Data";"suma9",#N/A,FALSE,"Data"}</definedName>
    <definedName name="jkl" localSheetId="8" hidden="1">{"macroa",#N/A,FALSE,"Macro";"suma2",#N/A,FALSE,"Data";"suma3",#N/A,FALSE,"Data";"suma4",#N/A,FALSE,"Data";"suma5",#N/A,FALSE,"Data";"suma6",#N/A,FALSE,"Data";"suma7",#N/A,FALSE,"Data";"suma8",#N/A,FALSE,"Data";"suma9",#N/A,FALSE,"Data"}</definedName>
    <definedName name="jkl" localSheetId="18" hidden="1">{"macroa",#N/A,FALSE,"Macro";"suma2",#N/A,FALSE,"Data";"suma3",#N/A,FALSE,"Data";"suma4",#N/A,FALSE,"Data";"suma5",#N/A,FALSE,"Data";"suma6",#N/A,FALSE,"Data";"suma7",#N/A,FALSE,"Data";"suma8",#N/A,FALSE,"Data";"suma9",#N/A,FALSE,"Data"}</definedName>
    <definedName name="jkl" localSheetId="11" hidden="1">{"macroa",#N/A,FALSE,"Macro";"suma2",#N/A,FALSE,"Data";"suma3",#N/A,FALSE,"Data";"suma4",#N/A,FALSE,"Data";"suma5",#N/A,FALSE,"Data";"suma6",#N/A,FALSE,"Data";"suma7",#N/A,FALSE,"Data";"suma8",#N/A,FALSE,"Data";"suma9",#N/A,FALSE,"Data"}</definedName>
    <definedName name="jkl" hidden="1">{"macroa",#N/A,FALSE,"Macro";"suma2",#N/A,FALSE,"Data";"suma3",#N/A,FALSE,"Data";"suma4",#N/A,FALSE,"Data";"suma5",#N/A,FALSE,"Data";"suma6",#N/A,FALSE,"Data";"suma7",#N/A,FALSE,"Data";"suma8",#N/A,FALSE,"Data";"suma9",#N/A,FALSE,"Data"}</definedName>
    <definedName name="kk" localSheetId="1" hidden="1">{"Tab1",#N/A,FALSE,"P";"Tab2",#N/A,FALSE,"P"}</definedName>
    <definedName name="kk" localSheetId="2" hidden="1">{"Tab1",#N/A,FALSE,"P";"Tab2",#N/A,FALSE,"P"}</definedName>
    <definedName name="kk" localSheetId="3" hidden="1">{"Tab1",#N/A,FALSE,"P";"Tab2",#N/A,FALSE,"P"}</definedName>
    <definedName name="kk" localSheetId="4" hidden="1">{"Tab1",#N/A,FALSE,"P";"Tab2",#N/A,FALSE,"P"}</definedName>
    <definedName name="kk" localSheetId="5" hidden="1">{"Tab1",#N/A,FALSE,"P";"Tab2",#N/A,FALSE,"P"}</definedName>
    <definedName name="kk" localSheetId="6" hidden="1">{"Tab1",#N/A,FALSE,"P";"Tab2",#N/A,FALSE,"P"}</definedName>
    <definedName name="kk" localSheetId="8" hidden="1">{"Tab1",#N/A,FALSE,"P";"Tab2",#N/A,FALSE,"P"}</definedName>
    <definedName name="kk" localSheetId="18" hidden="1">{"Tab1",#N/A,FALSE,"P";"Tab2",#N/A,FALSE,"P"}</definedName>
    <definedName name="kk" localSheetId="11" hidden="1">{"Tab1",#N/A,FALSE,"P";"Tab2",#N/A,FALSE,"P"}</definedName>
    <definedName name="kk" hidden="1">{"Tab1",#N/A,FALSE,"P";"Tab2",#N/A,FALSE,"P"}</definedName>
    <definedName name="kkk" localSheetId="1" hidden="1">{"Tab1",#N/A,FALSE,"P";"Tab2",#N/A,FALSE,"P"}</definedName>
    <definedName name="kkk" localSheetId="2" hidden="1">{"Tab1",#N/A,FALSE,"P";"Tab2",#N/A,FALSE,"P"}</definedName>
    <definedName name="kkk" localSheetId="3" hidden="1">{"Tab1",#N/A,FALSE,"P";"Tab2",#N/A,FALSE,"P"}</definedName>
    <definedName name="kkk" localSheetId="4" hidden="1">{"Tab1",#N/A,FALSE,"P";"Tab2",#N/A,FALSE,"P"}</definedName>
    <definedName name="kkk" localSheetId="5" hidden="1">{"Tab1",#N/A,FALSE,"P";"Tab2",#N/A,FALSE,"P"}</definedName>
    <definedName name="kkk" localSheetId="6" hidden="1">{"Tab1",#N/A,FALSE,"P";"Tab2",#N/A,FALSE,"P"}</definedName>
    <definedName name="kkk" localSheetId="8" hidden="1">{"Tab1",#N/A,FALSE,"P";"Tab2",#N/A,FALSE,"P"}</definedName>
    <definedName name="kkk" localSheetId="18" hidden="1">{"Tab1",#N/A,FALSE,"P";"Tab2",#N/A,FALSE,"P"}</definedName>
    <definedName name="kkk" localSheetId="11" hidden="1">{"Tab1",#N/A,FALSE,"P";"Tab2",#N/A,FALSE,"P"}</definedName>
    <definedName name="kkk" hidden="1">{"Tab1",#N/A,FALSE,"P";"Tab2",#N/A,FALSE,"P"}</definedName>
    <definedName name="kkkk" localSheetId="11" hidden="1">#REF!</definedName>
    <definedName name="kkkk" localSheetId="12" hidden="1">#REF!</definedName>
    <definedName name="kkkk" localSheetId="13" hidden="1">#REF!</definedName>
    <definedName name="kkkk" localSheetId="17" hidden="1">#REF!</definedName>
    <definedName name="kkkk" hidden="1">#REF!</definedName>
    <definedName name="kl" localSheetId="1" hidden="1">{"mt1",#N/A,FALSE,"Debt";"mt2",#N/A,FALSE,"Debt";"mt3",#N/A,FALSE,"Debt";"mt4",#N/A,FALSE,"Debt";"mt5",#N/A,FALSE,"Debt";"mt6",#N/A,FALSE,"Debt";"mt7",#N/A,FALSE,"Debt"}</definedName>
    <definedName name="kl" localSheetId="2" hidden="1">{"mt1",#N/A,FALSE,"Debt";"mt2",#N/A,FALSE,"Debt";"mt3",#N/A,FALSE,"Debt";"mt4",#N/A,FALSE,"Debt";"mt5",#N/A,FALSE,"Debt";"mt6",#N/A,FALSE,"Debt";"mt7",#N/A,FALSE,"Debt"}</definedName>
    <definedName name="kl" localSheetId="3" hidden="1">{"mt1",#N/A,FALSE,"Debt";"mt2",#N/A,FALSE,"Debt";"mt3",#N/A,FALSE,"Debt";"mt4",#N/A,FALSE,"Debt";"mt5",#N/A,FALSE,"Debt";"mt6",#N/A,FALSE,"Debt";"mt7",#N/A,FALSE,"Debt"}</definedName>
    <definedName name="kl" localSheetId="4" hidden="1">{"mt1",#N/A,FALSE,"Debt";"mt2",#N/A,FALSE,"Debt";"mt3",#N/A,FALSE,"Debt";"mt4",#N/A,FALSE,"Debt";"mt5",#N/A,FALSE,"Debt";"mt6",#N/A,FALSE,"Debt";"mt7",#N/A,FALSE,"Debt"}</definedName>
    <definedName name="kl" localSheetId="5" hidden="1">{"mt1",#N/A,FALSE,"Debt";"mt2",#N/A,FALSE,"Debt";"mt3",#N/A,FALSE,"Debt";"mt4",#N/A,FALSE,"Debt";"mt5",#N/A,FALSE,"Debt";"mt6",#N/A,FALSE,"Debt";"mt7",#N/A,FALSE,"Debt"}</definedName>
    <definedName name="kl" localSheetId="6" hidden="1">{"mt1",#N/A,FALSE,"Debt";"mt2",#N/A,FALSE,"Debt";"mt3",#N/A,FALSE,"Debt";"mt4",#N/A,FALSE,"Debt";"mt5",#N/A,FALSE,"Debt";"mt6",#N/A,FALSE,"Debt";"mt7",#N/A,FALSE,"Debt"}</definedName>
    <definedName name="kl" localSheetId="8" hidden="1">{"mt1",#N/A,FALSE,"Debt";"mt2",#N/A,FALSE,"Debt";"mt3",#N/A,FALSE,"Debt";"mt4",#N/A,FALSE,"Debt";"mt5",#N/A,FALSE,"Debt";"mt6",#N/A,FALSE,"Debt";"mt7",#N/A,FALSE,"Debt"}</definedName>
    <definedName name="kl" localSheetId="18" hidden="1">{"mt1",#N/A,FALSE,"Debt";"mt2",#N/A,FALSE,"Debt";"mt3",#N/A,FALSE,"Debt";"mt4",#N/A,FALSE,"Debt";"mt5",#N/A,FALSE,"Debt";"mt6",#N/A,FALSE,"Debt";"mt7",#N/A,FALSE,"Debt"}</definedName>
    <definedName name="kl" localSheetId="11" hidden="1">{"mt1",#N/A,FALSE,"Debt";"mt2",#N/A,FALSE,"Debt";"mt3",#N/A,FALSE,"Debt";"mt4",#N/A,FALSE,"Debt";"mt5",#N/A,FALSE,"Debt";"mt6",#N/A,FALSE,"Debt";"mt7",#N/A,FALSE,"Debt"}</definedName>
    <definedName name="kl" hidden="1">{"mt1",#N/A,FALSE,"Debt";"mt2",#N/A,FALSE,"Debt";"mt3",#N/A,FALSE,"Debt";"mt4",#N/A,FALSE,"Debt";"mt5",#N/A,FALSE,"Debt";"mt6",#N/A,FALSE,"Debt";"mt7",#N/A,FALSE,"Debt"}</definedName>
    <definedName name="kljlkh" localSheetId="1" hidden="1">{"TRADE_COMP",#N/A,FALSE,"TAB23APP";"BOP",#N/A,FALSE,"TAB6";"DOT",#N/A,FALSE,"TAB24APP";"EXTDEBT",#N/A,FALSE,"TAB25APP"}</definedName>
    <definedName name="kljlkh" localSheetId="2" hidden="1">{"TRADE_COMP",#N/A,FALSE,"TAB23APP";"BOP",#N/A,FALSE,"TAB6";"DOT",#N/A,FALSE,"TAB24APP";"EXTDEBT",#N/A,FALSE,"TAB25APP"}</definedName>
    <definedName name="kljlkh" localSheetId="3" hidden="1">{"TRADE_COMP",#N/A,FALSE,"TAB23APP";"BOP",#N/A,FALSE,"TAB6";"DOT",#N/A,FALSE,"TAB24APP";"EXTDEBT",#N/A,FALSE,"TAB25APP"}</definedName>
    <definedName name="kljlkh" localSheetId="4" hidden="1">{"TRADE_COMP",#N/A,FALSE,"TAB23APP";"BOP",#N/A,FALSE,"TAB6";"DOT",#N/A,FALSE,"TAB24APP";"EXTDEBT",#N/A,FALSE,"TAB25APP"}</definedName>
    <definedName name="kljlkh" localSheetId="5" hidden="1">{"TRADE_COMP",#N/A,FALSE,"TAB23APP";"BOP",#N/A,FALSE,"TAB6";"DOT",#N/A,FALSE,"TAB24APP";"EXTDEBT",#N/A,FALSE,"TAB25APP"}</definedName>
    <definedName name="kljlkh" localSheetId="6" hidden="1">{"TRADE_COMP",#N/A,FALSE,"TAB23APP";"BOP",#N/A,FALSE,"TAB6";"DOT",#N/A,FALSE,"TAB24APP";"EXTDEBT",#N/A,FALSE,"TAB25APP"}</definedName>
    <definedName name="kljlkh" localSheetId="8" hidden="1">{"TRADE_COMP",#N/A,FALSE,"TAB23APP";"BOP",#N/A,FALSE,"TAB6";"DOT",#N/A,FALSE,"TAB24APP";"EXTDEBT",#N/A,FALSE,"TAB25APP"}</definedName>
    <definedName name="kljlkh" localSheetId="18" hidden="1">{"TRADE_COMP",#N/A,FALSE,"TAB23APP";"BOP",#N/A,FALSE,"TAB6";"DOT",#N/A,FALSE,"TAB24APP";"EXTDEBT",#N/A,FALSE,"TAB25APP"}</definedName>
    <definedName name="kljlkh" localSheetId="11" hidden="1">{"TRADE_COMP",#N/A,FALSE,"TAB23APP";"BOP",#N/A,FALSE,"TAB6";"DOT",#N/A,FALSE,"TAB24APP";"EXTDEBT",#N/A,FALSE,"TAB25APP"}</definedName>
    <definedName name="kljlkh" hidden="1">{"TRADE_COMP",#N/A,FALSE,"TAB23APP";"BOP",#N/A,FALSE,"TAB6";"DOT",#N/A,FALSE,"TAB24APP";"EXTDEBT",#N/A,FALSE,"TAB25APP"}</definedName>
    <definedName name="ku" localSheetId="1" hidden="1">{"macro",#N/A,FALSE,"Macro";"smq2",#N/A,FALSE,"Data";"smq3",#N/A,FALSE,"Data";"smq4",#N/A,FALSE,"Data";"smq5",#N/A,FALSE,"Data";"smq6",#N/A,FALSE,"Data";"smq7",#N/A,FALSE,"Data";"smq8",#N/A,FALSE,"Data";"smq9",#N/A,FALSE,"Data"}</definedName>
    <definedName name="ku" localSheetId="2" hidden="1">{"macro",#N/A,FALSE,"Macro";"smq2",#N/A,FALSE,"Data";"smq3",#N/A,FALSE,"Data";"smq4",#N/A,FALSE,"Data";"smq5",#N/A,FALSE,"Data";"smq6",#N/A,FALSE,"Data";"smq7",#N/A,FALSE,"Data";"smq8",#N/A,FALSE,"Data";"smq9",#N/A,FALSE,"Data"}</definedName>
    <definedName name="ku" localSheetId="3" hidden="1">{"macro",#N/A,FALSE,"Macro";"smq2",#N/A,FALSE,"Data";"smq3",#N/A,FALSE,"Data";"smq4",#N/A,FALSE,"Data";"smq5",#N/A,FALSE,"Data";"smq6",#N/A,FALSE,"Data";"smq7",#N/A,FALSE,"Data";"smq8",#N/A,FALSE,"Data";"smq9",#N/A,FALSE,"Data"}</definedName>
    <definedName name="ku" localSheetId="4" hidden="1">{"macro",#N/A,FALSE,"Macro";"smq2",#N/A,FALSE,"Data";"smq3",#N/A,FALSE,"Data";"smq4",#N/A,FALSE,"Data";"smq5",#N/A,FALSE,"Data";"smq6",#N/A,FALSE,"Data";"smq7",#N/A,FALSE,"Data";"smq8",#N/A,FALSE,"Data";"smq9",#N/A,FALSE,"Data"}</definedName>
    <definedName name="ku" localSheetId="5" hidden="1">{"macro",#N/A,FALSE,"Macro";"smq2",#N/A,FALSE,"Data";"smq3",#N/A,FALSE,"Data";"smq4",#N/A,FALSE,"Data";"smq5",#N/A,FALSE,"Data";"smq6",#N/A,FALSE,"Data";"smq7",#N/A,FALSE,"Data";"smq8",#N/A,FALSE,"Data";"smq9",#N/A,FALSE,"Data"}</definedName>
    <definedName name="ku" localSheetId="6" hidden="1">{"macro",#N/A,FALSE,"Macro";"smq2",#N/A,FALSE,"Data";"smq3",#N/A,FALSE,"Data";"smq4",#N/A,FALSE,"Data";"smq5",#N/A,FALSE,"Data";"smq6",#N/A,FALSE,"Data";"smq7",#N/A,FALSE,"Data";"smq8",#N/A,FALSE,"Data";"smq9",#N/A,FALSE,"Data"}</definedName>
    <definedName name="ku" localSheetId="8" hidden="1">{"macro",#N/A,FALSE,"Macro";"smq2",#N/A,FALSE,"Data";"smq3",#N/A,FALSE,"Data";"smq4",#N/A,FALSE,"Data";"smq5",#N/A,FALSE,"Data";"smq6",#N/A,FALSE,"Data";"smq7",#N/A,FALSE,"Data";"smq8",#N/A,FALSE,"Data";"smq9",#N/A,FALSE,"Data"}</definedName>
    <definedName name="ku" localSheetId="18" hidden="1">{"macro",#N/A,FALSE,"Macro";"smq2",#N/A,FALSE,"Data";"smq3",#N/A,FALSE,"Data";"smq4",#N/A,FALSE,"Data";"smq5",#N/A,FALSE,"Data";"smq6",#N/A,FALSE,"Data";"smq7",#N/A,FALSE,"Data";"smq8",#N/A,FALSE,"Data";"smq9",#N/A,FALSE,"Data"}</definedName>
    <definedName name="ku" localSheetId="11" hidden="1">{"macro",#N/A,FALSE,"Macro";"smq2",#N/A,FALSE,"Data";"smq3",#N/A,FALSE,"Data";"smq4",#N/A,FALSE,"Data";"smq5",#N/A,FALSE,"Data";"smq6",#N/A,FALSE,"Data";"smq7",#N/A,FALSE,"Data";"smq8",#N/A,FALSE,"Data";"smq9",#N/A,FALSE,"Data"}</definedName>
    <definedName name="ku" hidden="1">{"macro",#N/A,FALSE,"Macro";"smq2",#N/A,FALSE,"Data";"smq3",#N/A,FALSE,"Data";"smq4",#N/A,FALSE,"Data";"smq5",#N/A,FALSE,"Data";"smq6",#N/A,FALSE,"Data";"smq7",#N/A,FALSE,"Data";"smq8",#N/A,FALSE,"Data";"smq9",#N/A,FALSE,"Data"}</definedName>
    <definedName name="lkf" localSheetId="1" hidden="1">{"Main Economic Indicators",#N/A,FALSE,"C"}</definedName>
    <definedName name="lkf" localSheetId="2" hidden="1">{"Main Economic Indicators",#N/A,FALSE,"C"}</definedName>
    <definedName name="lkf" localSheetId="3" hidden="1">{"Main Economic Indicators",#N/A,FALSE,"C"}</definedName>
    <definedName name="lkf" localSheetId="4" hidden="1">{"Main Economic Indicators",#N/A,FALSE,"C"}</definedName>
    <definedName name="lkf" localSheetId="5" hidden="1">{"Main Economic Indicators",#N/A,FALSE,"C"}</definedName>
    <definedName name="lkf" localSheetId="6" hidden="1">{"Main Economic Indicators",#N/A,FALSE,"C"}</definedName>
    <definedName name="lkf" localSheetId="8" hidden="1">{"Main Economic Indicators",#N/A,FALSE,"C"}</definedName>
    <definedName name="lkf" localSheetId="18" hidden="1">{"Main Economic Indicators",#N/A,FALSE,"C"}</definedName>
    <definedName name="lkf" localSheetId="11" hidden="1">{"Main Economic Indicators",#N/A,FALSE,"C"}</definedName>
    <definedName name="lkf" hidden="1">{"Main Economic Indicators",#N/A,FALSE,"C"}</definedName>
    <definedName name="ll" localSheetId="1" hidden="1">{"Tab1",#N/A,FALSE,"P";"Tab2",#N/A,FALSE,"P"}</definedName>
    <definedName name="ll" localSheetId="2" hidden="1">{"Tab1",#N/A,FALSE,"P";"Tab2",#N/A,FALSE,"P"}</definedName>
    <definedName name="ll" localSheetId="3" hidden="1">{"Tab1",#N/A,FALSE,"P";"Tab2",#N/A,FALSE,"P"}</definedName>
    <definedName name="ll" localSheetId="4" hidden="1">{"Tab1",#N/A,FALSE,"P";"Tab2",#N/A,FALSE,"P"}</definedName>
    <definedName name="ll" localSheetId="5" hidden="1">{"Tab1",#N/A,FALSE,"P";"Tab2",#N/A,FALSE,"P"}</definedName>
    <definedName name="ll" localSheetId="6" hidden="1">{"Tab1",#N/A,FALSE,"P";"Tab2",#N/A,FALSE,"P"}</definedName>
    <definedName name="ll" localSheetId="8" hidden="1">{"Tab1",#N/A,FALSE,"P";"Tab2",#N/A,FALSE,"P"}</definedName>
    <definedName name="ll" localSheetId="18" hidden="1">{"Tab1",#N/A,FALSE,"P";"Tab2",#N/A,FALSE,"P"}</definedName>
    <definedName name="ll" localSheetId="11" hidden="1">{"Tab1",#N/A,FALSE,"P";"Tab2",#N/A,FALSE,"P"}</definedName>
    <definedName name="ll" hidden="1">{"Tab1",#N/A,FALSE,"P";"Tab2",#N/A,FALSE,"P"}</definedName>
    <definedName name="lll" localSheetId="1" hidden="1">{"Riqfin97",#N/A,FALSE,"Tran";"Riqfinpro",#N/A,FALSE,"Tran"}</definedName>
    <definedName name="lll" localSheetId="2" hidden="1">{"Riqfin97",#N/A,FALSE,"Tran";"Riqfinpro",#N/A,FALSE,"Tran"}</definedName>
    <definedName name="lll" localSheetId="3" hidden="1">{"Riqfin97",#N/A,FALSE,"Tran";"Riqfinpro",#N/A,FALSE,"Tran"}</definedName>
    <definedName name="lll" localSheetId="4" hidden="1">{"Riqfin97",#N/A,FALSE,"Tran";"Riqfinpro",#N/A,FALSE,"Tran"}</definedName>
    <definedName name="lll" localSheetId="5" hidden="1">{"Riqfin97",#N/A,FALSE,"Tran";"Riqfinpro",#N/A,FALSE,"Tran"}</definedName>
    <definedName name="lll" localSheetId="6" hidden="1">{"Riqfin97",#N/A,FALSE,"Tran";"Riqfinpro",#N/A,FALSE,"Tran"}</definedName>
    <definedName name="lll" localSheetId="8" hidden="1">{"Riqfin97",#N/A,FALSE,"Tran";"Riqfinpro",#N/A,FALSE,"Tran"}</definedName>
    <definedName name="lll" localSheetId="18" hidden="1">{"Riqfin97",#N/A,FALSE,"Tran";"Riqfinpro",#N/A,FALSE,"Tran"}</definedName>
    <definedName name="lll" localSheetId="11" hidden="1">{"Riqfin97",#N/A,FALSE,"Tran";"Riqfinpro",#N/A,FALSE,"Tran"}</definedName>
    <definedName name="lll" hidden="1">{"Riqfin97",#N/A,FALSE,"Tran";"Riqfinpro",#N/A,FALSE,"Tran"}</definedName>
    <definedName name="llll" localSheetId="11" hidden="1">#REF!</definedName>
    <definedName name="llll" localSheetId="12" hidden="1">#REF!</definedName>
    <definedName name="llll" localSheetId="13" hidden="1">#REF!</definedName>
    <definedName name="llll" localSheetId="17" hidden="1">#REF!</definedName>
    <definedName name="llll" hidden="1">#REF!</definedName>
    <definedName name="m" localSheetId="1" hidden="1">{"ca",#N/A,FALSE,"Detailed BOP";"ka",#N/A,FALSE,"Detailed BOP";"btl",#N/A,FALSE,"Detailed BOP";#N/A,#N/A,FALSE,"Debt  Stock TBL";"imfprint",#N/A,FALSE,"IMF";"imfdebtservice",#N/A,FALSE,"IMF";"tradeprint",#N/A,FALSE,"Trade"}</definedName>
    <definedName name="m" localSheetId="2" hidden="1">{"ca",#N/A,FALSE,"Detailed BOP";"ka",#N/A,FALSE,"Detailed BOP";"btl",#N/A,FALSE,"Detailed BOP";#N/A,#N/A,FALSE,"Debt  Stock TBL";"imfprint",#N/A,FALSE,"IMF";"imfdebtservice",#N/A,FALSE,"IMF";"tradeprint",#N/A,FALSE,"Trade"}</definedName>
    <definedName name="m" localSheetId="3" hidden="1">{"ca",#N/A,FALSE,"Detailed BOP";"ka",#N/A,FALSE,"Detailed BOP";"btl",#N/A,FALSE,"Detailed BOP";#N/A,#N/A,FALSE,"Debt  Stock TBL";"imfprint",#N/A,FALSE,"IMF";"imfdebtservice",#N/A,FALSE,"IMF";"tradeprint",#N/A,FALSE,"Trade"}</definedName>
    <definedName name="m" localSheetId="4" hidden="1">{"ca",#N/A,FALSE,"Detailed BOP";"ka",#N/A,FALSE,"Detailed BOP";"btl",#N/A,FALSE,"Detailed BOP";#N/A,#N/A,FALSE,"Debt  Stock TBL";"imfprint",#N/A,FALSE,"IMF";"imfdebtservice",#N/A,FALSE,"IMF";"tradeprint",#N/A,FALSE,"Trade"}</definedName>
    <definedName name="m" localSheetId="5" hidden="1">{"ca",#N/A,FALSE,"Detailed BOP";"ka",#N/A,FALSE,"Detailed BOP";"btl",#N/A,FALSE,"Detailed BOP";#N/A,#N/A,FALSE,"Debt  Stock TBL";"imfprint",#N/A,FALSE,"IMF";"imfdebtservice",#N/A,FALSE,"IMF";"tradeprint",#N/A,FALSE,"Trade"}</definedName>
    <definedName name="m" localSheetId="6" hidden="1">{"ca",#N/A,FALSE,"Detailed BOP";"ka",#N/A,FALSE,"Detailed BOP";"btl",#N/A,FALSE,"Detailed BOP";#N/A,#N/A,FALSE,"Debt  Stock TBL";"imfprint",#N/A,FALSE,"IMF";"imfdebtservice",#N/A,FALSE,"IMF";"tradeprint",#N/A,FALSE,"Trade"}</definedName>
    <definedName name="m" localSheetId="8" hidden="1">{"ca",#N/A,FALSE,"Detailed BOP";"ka",#N/A,FALSE,"Detailed BOP";"btl",#N/A,FALSE,"Detailed BOP";#N/A,#N/A,FALSE,"Debt  Stock TBL";"imfprint",#N/A,FALSE,"IMF";"imfdebtservice",#N/A,FALSE,"IMF";"tradeprint",#N/A,FALSE,"Trade"}</definedName>
    <definedName name="m" localSheetId="18" hidden="1">{"ca",#N/A,FALSE,"Detailed BOP";"ka",#N/A,FALSE,"Detailed BOP";"btl",#N/A,FALSE,"Detailed BOP";#N/A,#N/A,FALSE,"Debt  Stock TBL";"imfprint",#N/A,FALSE,"IMF";"imfdebtservice",#N/A,FALSE,"IMF";"tradeprint",#N/A,FALSE,"Trade"}</definedName>
    <definedName name="m" localSheetId="11" hidden="1">{"ca",#N/A,FALSE,"Detailed BOP";"ka",#N/A,FALSE,"Detailed BOP";"btl",#N/A,FALSE,"Detailed BOP";#N/A,#N/A,FALSE,"Debt  Stock TBL";"imfprint",#N/A,FALSE,"IMF";"imfdebtservice",#N/A,FALSE,"IMF";"tradeprint",#N/A,FALSE,"Trade"}</definedName>
    <definedName name="m" hidden="1">{"ca",#N/A,FALSE,"Detailed BOP";"ka",#N/A,FALSE,"Detailed BOP";"btl",#N/A,FALSE,"Detailed BOP";#N/A,#N/A,FALSE,"Debt  Stock TBL";"imfprint",#N/A,FALSE,"IMF";"imfdebtservice",#N/A,FALSE,"IMF";"tradeprint",#N/A,FALSE,"Trade"}</definedName>
    <definedName name="mko" localSheetId="1" hidden="1">{"Main Economic Indicators",#N/A,FALSE,"C"}</definedName>
    <definedName name="mko" localSheetId="2" hidden="1">{"Main Economic Indicators",#N/A,FALSE,"C"}</definedName>
    <definedName name="mko" localSheetId="3" hidden="1">{"Main Economic Indicators",#N/A,FALSE,"C"}</definedName>
    <definedName name="mko" localSheetId="4" hidden="1">{"Main Economic Indicators",#N/A,FALSE,"C"}</definedName>
    <definedName name="mko" localSheetId="5" hidden="1">{"Main Economic Indicators",#N/A,FALSE,"C"}</definedName>
    <definedName name="mko" localSheetId="6" hidden="1">{"Main Economic Indicators",#N/A,FALSE,"C"}</definedName>
    <definedName name="mko" localSheetId="8" hidden="1">{"Main Economic Indicators",#N/A,FALSE,"C"}</definedName>
    <definedName name="mko" localSheetId="18" hidden="1">{"Main Economic Indicators",#N/A,FALSE,"C"}</definedName>
    <definedName name="mko" localSheetId="11" hidden="1">{"Main Economic Indicators",#N/A,FALSE,"C"}</definedName>
    <definedName name="mko" hidden="1">{"Main Economic Indicators",#N/A,FALSE,"C"}</definedName>
    <definedName name="ml" localSheetId="1" hidden="1">{"macro",#N/A,FALSE,"Macro";"smq2",#N/A,FALSE,"Data";"smq3",#N/A,FALSE,"Data";"smq4",#N/A,FALSE,"Data";"smq5",#N/A,FALSE,"Data";"smq6",#N/A,FALSE,"Data";"smq7",#N/A,FALSE,"Data";"smq8",#N/A,FALSE,"Data";"smq9",#N/A,FALSE,"Data"}</definedName>
    <definedName name="ml" localSheetId="2" hidden="1">{"macro",#N/A,FALSE,"Macro";"smq2",#N/A,FALSE,"Data";"smq3",#N/A,FALSE,"Data";"smq4",#N/A,FALSE,"Data";"smq5",#N/A,FALSE,"Data";"smq6",#N/A,FALSE,"Data";"smq7",#N/A,FALSE,"Data";"smq8",#N/A,FALSE,"Data";"smq9",#N/A,FALSE,"Data"}</definedName>
    <definedName name="ml" localSheetId="3" hidden="1">{"macro",#N/A,FALSE,"Macro";"smq2",#N/A,FALSE,"Data";"smq3",#N/A,FALSE,"Data";"smq4",#N/A,FALSE,"Data";"smq5",#N/A,FALSE,"Data";"smq6",#N/A,FALSE,"Data";"smq7",#N/A,FALSE,"Data";"smq8",#N/A,FALSE,"Data";"smq9",#N/A,FALSE,"Data"}</definedName>
    <definedName name="ml" localSheetId="4" hidden="1">{"macro",#N/A,FALSE,"Macro";"smq2",#N/A,FALSE,"Data";"smq3",#N/A,FALSE,"Data";"smq4",#N/A,FALSE,"Data";"smq5",#N/A,FALSE,"Data";"smq6",#N/A,FALSE,"Data";"smq7",#N/A,FALSE,"Data";"smq8",#N/A,FALSE,"Data";"smq9",#N/A,FALSE,"Data"}</definedName>
    <definedName name="ml" localSheetId="5" hidden="1">{"macro",#N/A,FALSE,"Macro";"smq2",#N/A,FALSE,"Data";"smq3",#N/A,FALSE,"Data";"smq4",#N/A,FALSE,"Data";"smq5",#N/A,FALSE,"Data";"smq6",#N/A,FALSE,"Data";"smq7",#N/A,FALSE,"Data";"smq8",#N/A,FALSE,"Data";"smq9",#N/A,FALSE,"Data"}</definedName>
    <definedName name="ml" localSheetId="6" hidden="1">{"macro",#N/A,FALSE,"Macro";"smq2",#N/A,FALSE,"Data";"smq3",#N/A,FALSE,"Data";"smq4",#N/A,FALSE,"Data";"smq5",#N/A,FALSE,"Data";"smq6",#N/A,FALSE,"Data";"smq7",#N/A,FALSE,"Data";"smq8",#N/A,FALSE,"Data";"smq9",#N/A,FALSE,"Data"}</definedName>
    <definedName name="ml" localSheetId="8" hidden="1">{"macro",#N/A,FALSE,"Macro";"smq2",#N/A,FALSE,"Data";"smq3",#N/A,FALSE,"Data";"smq4",#N/A,FALSE,"Data";"smq5",#N/A,FALSE,"Data";"smq6",#N/A,FALSE,"Data";"smq7",#N/A,FALSE,"Data";"smq8",#N/A,FALSE,"Data";"smq9",#N/A,FALSE,"Data"}</definedName>
    <definedName name="ml" localSheetId="18" hidden="1">{"macro",#N/A,FALSE,"Macro";"smq2",#N/A,FALSE,"Data";"smq3",#N/A,FALSE,"Data";"smq4",#N/A,FALSE,"Data";"smq5",#N/A,FALSE,"Data";"smq6",#N/A,FALSE,"Data";"smq7",#N/A,FALSE,"Data";"smq8",#N/A,FALSE,"Data";"smq9",#N/A,FALSE,"Data"}</definedName>
    <definedName name="ml" localSheetId="11" hidden="1">{"macro",#N/A,FALSE,"Macro";"smq2",#N/A,FALSE,"Data";"smq3",#N/A,FALSE,"Data";"smq4",#N/A,FALSE,"Data";"smq5",#N/A,FALSE,"Data";"smq6",#N/A,FALSE,"Data";"smq7",#N/A,FALSE,"Data";"smq8",#N/A,FALSE,"Data";"smq9",#N/A,FALSE,"Data"}</definedName>
    <definedName name="ml" hidden="1">{"macro",#N/A,FALSE,"Macro";"smq2",#N/A,FALSE,"Data";"smq3",#N/A,FALSE,"Data";"smq4",#N/A,FALSE,"Data";"smq5",#N/A,FALSE,"Data";"smq6",#N/A,FALSE,"Data";"smq7",#N/A,FALSE,"Data";"smq8",#N/A,FALSE,"Data";"smq9",#N/A,FALSE,"Data"}</definedName>
    <definedName name="mmm" localSheetId="1" hidden="1">{"Riqfin97",#N/A,FALSE,"Tran";"Riqfinpro",#N/A,FALSE,"Tran"}</definedName>
    <definedName name="mmm" localSheetId="2" hidden="1">{"Riqfin97",#N/A,FALSE,"Tran";"Riqfinpro",#N/A,FALSE,"Tran"}</definedName>
    <definedName name="mmm" localSheetId="3" hidden="1">{"Riqfin97",#N/A,FALSE,"Tran";"Riqfinpro",#N/A,FALSE,"Tran"}</definedName>
    <definedName name="mmm" localSheetId="4" hidden="1">{"Riqfin97",#N/A,FALSE,"Tran";"Riqfinpro",#N/A,FALSE,"Tran"}</definedName>
    <definedName name="mmm" localSheetId="5" hidden="1">{"Riqfin97",#N/A,FALSE,"Tran";"Riqfinpro",#N/A,FALSE,"Tran"}</definedName>
    <definedName name="mmm" localSheetId="6" hidden="1">{"Riqfin97",#N/A,FALSE,"Tran";"Riqfinpro",#N/A,FALSE,"Tran"}</definedName>
    <definedName name="mmm" localSheetId="8" hidden="1">{"Riqfin97",#N/A,FALSE,"Tran";"Riqfinpro",#N/A,FALSE,"Tran"}</definedName>
    <definedName name="mmm" localSheetId="18" hidden="1">{"Riqfin97",#N/A,FALSE,"Tran";"Riqfinpro",#N/A,FALSE,"Tran"}</definedName>
    <definedName name="mmm" localSheetId="11" hidden="1">{"Riqfin97",#N/A,FALSE,"Tran";"Riqfinpro",#N/A,FALSE,"Tran"}</definedName>
    <definedName name="mmm" hidden="1">{"Riqfin97",#N/A,FALSE,"Tran";"Riqfinpro",#N/A,FALSE,"Tran"}</definedName>
    <definedName name="mmmm" localSheetId="1" hidden="1">{"Tab1",#N/A,FALSE,"P";"Tab2",#N/A,FALSE,"P"}</definedName>
    <definedName name="mmmm" localSheetId="2" hidden="1">{"Tab1",#N/A,FALSE,"P";"Tab2",#N/A,FALSE,"P"}</definedName>
    <definedName name="mmmm" localSheetId="3" hidden="1">{"Tab1",#N/A,FALSE,"P";"Tab2",#N/A,FALSE,"P"}</definedName>
    <definedName name="mmmm" localSheetId="4" hidden="1">{"Tab1",#N/A,FALSE,"P";"Tab2",#N/A,FALSE,"P"}</definedName>
    <definedName name="mmmm" localSheetId="5" hidden="1">{"Tab1",#N/A,FALSE,"P";"Tab2",#N/A,FALSE,"P"}</definedName>
    <definedName name="mmmm" localSheetId="6" hidden="1">{"Tab1",#N/A,FALSE,"P";"Tab2",#N/A,FALSE,"P"}</definedName>
    <definedName name="mmmm" localSheetId="8" hidden="1">{"Tab1",#N/A,FALSE,"P";"Tab2",#N/A,FALSE,"P"}</definedName>
    <definedName name="mmmm" localSheetId="18" hidden="1">{"Tab1",#N/A,FALSE,"P";"Tab2",#N/A,FALSE,"P"}</definedName>
    <definedName name="mmmm" localSheetId="11" hidden="1">{"Tab1",#N/A,FALSE,"P";"Tab2",#N/A,FALSE,"P"}</definedName>
    <definedName name="mmmm" hidden="1">{"Tab1",#N/A,FALSE,"P";"Tab2",#N/A,FALSE,"P"}</definedName>
    <definedName name="mmmmmmm" localSheetId="1" hidden="1">{"Riqfin97",#N/A,FALSE,"Tran";"Riqfinpro",#N/A,FALSE,"Tran"}</definedName>
    <definedName name="mmmmmmm" localSheetId="2" hidden="1">{"Riqfin97",#N/A,FALSE,"Tran";"Riqfinpro",#N/A,FALSE,"Tran"}</definedName>
    <definedName name="mmmmmmm" localSheetId="3" hidden="1">{"Riqfin97",#N/A,FALSE,"Tran";"Riqfinpro",#N/A,FALSE,"Tran"}</definedName>
    <definedName name="mmmmmmm" localSheetId="4" hidden="1">{"Riqfin97",#N/A,FALSE,"Tran";"Riqfinpro",#N/A,FALSE,"Tran"}</definedName>
    <definedName name="mmmmmmm" localSheetId="5" hidden="1">{"Riqfin97",#N/A,FALSE,"Tran";"Riqfinpro",#N/A,FALSE,"Tran"}</definedName>
    <definedName name="mmmmmmm" localSheetId="6" hidden="1">{"Riqfin97",#N/A,FALSE,"Tran";"Riqfinpro",#N/A,FALSE,"Tran"}</definedName>
    <definedName name="mmmmmmm" localSheetId="8" hidden="1">{"Riqfin97",#N/A,FALSE,"Tran";"Riqfinpro",#N/A,FALSE,"Tran"}</definedName>
    <definedName name="mmmmmmm" localSheetId="18" hidden="1">{"Riqfin97",#N/A,FALSE,"Tran";"Riqfinpro",#N/A,FALSE,"Tran"}</definedName>
    <definedName name="mmmmmmm" localSheetId="11" hidden="1">{"Riqfin97",#N/A,FALSE,"Tran";"Riqfinpro",#N/A,FALSE,"Tran"}</definedName>
    <definedName name="mmmmmmm" hidden="1">{"Riqfin97",#N/A,FALSE,"Tran";"Riqfinpro",#N/A,FALSE,"Tran"}</definedName>
    <definedName name="mnbv" localSheetId="1" hidden="1">{"TRADE_COMP",#N/A,FALSE,"TAB23APP";"BOP",#N/A,FALSE,"TAB6";"DOT",#N/A,FALSE,"TAB24APP";"EXTDEBT",#N/A,FALSE,"TAB25APP"}</definedName>
    <definedName name="mnbv" localSheetId="2" hidden="1">{"TRADE_COMP",#N/A,FALSE,"TAB23APP";"BOP",#N/A,FALSE,"TAB6";"DOT",#N/A,FALSE,"TAB24APP";"EXTDEBT",#N/A,FALSE,"TAB25APP"}</definedName>
    <definedName name="mnbv" localSheetId="3" hidden="1">{"TRADE_COMP",#N/A,FALSE,"TAB23APP";"BOP",#N/A,FALSE,"TAB6";"DOT",#N/A,FALSE,"TAB24APP";"EXTDEBT",#N/A,FALSE,"TAB25APP"}</definedName>
    <definedName name="mnbv" localSheetId="4" hidden="1">{"TRADE_COMP",#N/A,FALSE,"TAB23APP";"BOP",#N/A,FALSE,"TAB6";"DOT",#N/A,FALSE,"TAB24APP";"EXTDEBT",#N/A,FALSE,"TAB25APP"}</definedName>
    <definedName name="mnbv" localSheetId="5" hidden="1">{"TRADE_COMP",#N/A,FALSE,"TAB23APP";"BOP",#N/A,FALSE,"TAB6";"DOT",#N/A,FALSE,"TAB24APP";"EXTDEBT",#N/A,FALSE,"TAB25APP"}</definedName>
    <definedName name="mnbv" localSheetId="6" hidden="1">{"TRADE_COMP",#N/A,FALSE,"TAB23APP";"BOP",#N/A,FALSE,"TAB6";"DOT",#N/A,FALSE,"TAB24APP";"EXTDEBT",#N/A,FALSE,"TAB25APP"}</definedName>
    <definedName name="mnbv" localSheetId="8" hidden="1">{"TRADE_COMP",#N/A,FALSE,"TAB23APP";"BOP",#N/A,FALSE,"TAB6";"DOT",#N/A,FALSE,"TAB24APP";"EXTDEBT",#N/A,FALSE,"TAB25APP"}</definedName>
    <definedName name="mnbv" localSheetId="18" hidden="1">{"TRADE_COMP",#N/A,FALSE,"TAB23APP";"BOP",#N/A,FALSE,"TAB6";"DOT",#N/A,FALSE,"TAB24APP";"EXTDEBT",#N/A,FALSE,"TAB25APP"}</definedName>
    <definedName name="mnbv" localSheetId="11" hidden="1">{"TRADE_COMP",#N/A,FALSE,"TAB23APP";"BOP",#N/A,FALSE,"TAB6";"DOT",#N/A,FALSE,"TAB24APP";"EXTDEBT",#N/A,FALSE,"TAB25APP"}</definedName>
    <definedName name="mnbv" hidden="1">{"TRADE_COMP",#N/A,FALSE,"TAB23APP";"BOP",#N/A,FALSE,"TAB6";"DOT",#N/A,FALSE,"TAB24APP";"EXTDEBT",#N/A,FALSE,"TAB25APP"}</definedName>
    <definedName name="n" localSheetId="1" hidden="1">{"Main Economic Indicators",#N/A,FALSE,"C"}</definedName>
    <definedName name="n" localSheetId="2" hidden="1">{"Main Economic Indicators",#N/A,FALSE,"C"}</definedName>
    <definedName name="n" localSheetId="3" hidden="1">{"Main Economic Indicators",#N/A,FALSE,"C"}</definedName>
    <definedName name="n" localSheetId="4" hidden="1">{"Main Economic Indicators",#N/A,FALSE,"C"}</definedName>
    <definedName name="n" localSheetId="5" hidden="1">{"Main Economic Indicators",#N/A,FALSE,"C"}</definedName>
    <definedName name="n" localSheetId="6" hidden="1">{"Main Economic Indicators",#N/A,FALSE,"C"}</definedName>
    <definedName name="n" localSheetId="8" hidden="1">{"Main Economic Indicators",#N/A,FALSE,"C"}</definedName>
    <definedName name="n" localSheetId="18" hidden="1">{"Main Economic Indicators",#N/A,FALSE,"C"}</definedName>
    <definedName name="n" localSheetId="11" hidden="1">{"Main Economic Indicators",#N/A,FALSE,"C"}</definedName>
    <definedName name="n" hidden="1">{"Main Economic Indicators",#N/A,FALSE,"C"}</definedName>
    <definedName name="new" localSheetId="1" hidden="1">{"TBILLS_ALL",#N/A,FALSE,"FITB_all"}</definedName>
    <definedName name="new" localSheetId="2" hidden="1">{"TBILLS_ALL",#N/A,FALSE,"FITB_all"}</definedName>
    <definedName name="new" localSheetId="3" hidden="1">{"TBILLS_ALL",#N/A,FALSE,"FITB_all"}</definedName>
    <definedName name="new" localSheetId="4" hidden="1">{"TBILLS_ALL",#N/A,FALSE,"FITB_all"}</definedName>
    <definedName name="new" localSheetId="5" hidden="1">{"TBILLS_ALL",#N/A,FALSE,"FITB_all"}</definedName>
    <definedName name="new" localSheetId="6" hidden="1">{"TBILLS_ALL",#N/A,FALSE,"FITB_all"}</definedName>
    <definedName name="new" localSheetId="8" hidden="1">{"TBILLS_ALL",#N/A,FALSE,"FITB_all"}</definedName>
    <definedName name="new" localSheetId="18" hidden="1">{"TBILLS_ALL",#N/A,FALSE,"FITB_all"}</definedName>
    <definedName name="new" localSheetId="11" hidden="1">{"TBILLS_ALL",#N/A,FALSE,"FITB_all"}</definedName>
    <definedName name="new" hidden="1">{"TBILLS_ALL",#N/A,FALSE,"FITB_all"}</definedName>
    <definedName name="newnew" localSheetId="1" hidden="1">{"TBILLS_ALL",#N/A,FALSE,"FITB_all"}</definedName>
    <definedName name="newnew" localSheetId="2" hidden="1">{"TBILLS_ALL",#N/A,FALSE,"FITB_all"}</definedName>
    <definedName name="newnew" localSheetId="3" hidden="1">{"TBILLS_ALL",#N/A,FALSE,"FITB_all"}</definedName>
    <definedName name="newnew" localSheetId="4" hidden="1">{"TBILLS_ALL",#N/A,FALSE,"FITB_all"}</definedName>
    <definedName name="newnew" localSheetId="5" hidden="1">{"TBILLS_ALL",#N/A,FALSE,"FITB_all"}</definedName>
    <definedName name="newnew" localSheetId="6" hidden="1">{"TBILLS_ALL",#N/A,FALSE,"FITB_all"}</definedName>
    <definedName name="newnew" localSheetId="8" hidden="1">{"TBILLS_ALL",#N/A,FALSE,"FITB_all"}</definedName>
    <definedName name="newnew" localSheetId="18" hidden="1">{"TBILLS_ALL",#N/A,FALSE,"FITB_all"}</definedName>
    <definedName name="newnew" localSheetId="11" hidden="1">{"TBILLS_ALL",#N/A,FALSE,"FITB_all"}</definedName>
    <definedName name="newnew" hidden="1">{"TBILLS_ALL",#N/A,FALSE,"FITB_all"}</definedName>
    <definedName name="nn" localSheetId="1" hidden="1">{"Riqfin97",#N/A,FALSE,"Tran";"Riqfinpro",#N/A,FALSE,"Tran"}</definedName>
    <definedName name="nn" localSheetId="2" hidden="1">{"Riqfin97",#N/A,FALSE,"Tran";"Riqfinpro",#N/A,FALSE,"Tran"}</definedName>
    <definedName name="nn" localSheetId="3" hidden="1">{"Riqfin97",#N/A,FALSE,"Tran";"Riqfinpro",#N/A,FALSE,"Tran"}</definedName>
    <definedName name="nn" localSheetId="4" hidden="1">{"Riqfin97",#N/A,FALSE,"Tran";"Riqfinpro",#N/A,FALSE,"Tran"}</definedName>
    <definedName name="nn" localSheetId="5" hidden="1">{"Riqfin97",#N/A,FALSE,"Tran";"Riqfinpro",#N/A,FALSE,"Tran"}</definedName>
    <definedName name="nn" localSheetId="6" hidden="1">{"Riqfin97",#N/A,FALSE,"Tran";"Riqfinpro",#N/A,FALSE,"Tran"}</definedName>
    <definedName name="nn" localSheetId="8" hidden="1">{"Riqfin97",#N/A,FALSE,"Tran";"Riqfinpro",#N/A,FALSE,"Tran"}</definedName>
    <definedName name="nn" localSheetId="18" hidden="1">{"Riqfin97",#N/A,FALSE,"Tran";"Riqfinpro",#N/A,FALSE,"Tran"}</definedName>
    <definedName name="nn" localSheetId="11" hidden="1">{"Riqfin97",#N/A,FALSE,"Tran";"Riqfinpro",#N/A,FALSE,"Tran"}</definedName>
    <definedName name="nn" hidden="1">{"Riqfin97",#N/A,FALSE,"Tran";"Riqfinpro",#N/A,FALSE,"Tran"}</definedName>
    <definedName name="nnn" localSheetId="1" hidden="1">{"Tab1",#N/A,FALSE,"P";"Tab2",#N/A,FALSE,"P"}</definedName>
    <definedName name="nnn" localSheetId="2" hidden="1">{"Tab1",#N/A,FALSE,"P";"Tab2",#N/A,FALSE,"P"}</definedName>
    <definedName name="nnn" localSheetId="3" hidden="1">{"Tab1",#N/A,FALSE,"P";"Tab2",#N/A,FALSE,"P"}</definedName>
    <definedName name="nnn" localSheetId="4" hidden="1">{"Tab1",#N/A,FALSE,"P";"Tab2",#N/A,FALSE,"P"}</definedName>
    <definedName name="nnn" localSheetId="5" hidden="1">{"Tab1",#N/A,FALSE,"P";"Tab2",#N/A,FALSE,"P"}</definedName>
    <definedName name="nnn" localSheetId="6" hidden="1">{"Tab1",#N/A,FALSE,"P";"Tab2",#N/A,FALSE,"P"}</definedName>
    <definedName name="nnn" localSheetId="8" hidden="1">{"Tab1",#N/A,FALSE,"P";"Tab2",#N/A,FALSE,"P"}</definedName>
    <definedName name="nnn" localSheetId="18" hidden="1">{"Tab1",#N/A,FALSE,"P";"Tab2",#N/A,FALSE,"P"}</definedName>
    <definedName name="nnn" localSheetId="11" hidden="1">{"Tab1",#N/A,FALSE,"P";"Tab2",#N/A,FALSE,"P"}</definedName>
    <definedName name="nnn" hidden="1">{"Tab1",#N/A,FALSE,"P";"Tab2",#N/A,FALSE,"P"}</definedName>
    <definedName name="okm" localSheetId="1" hidden="1">{"macro",#N/A,FALSE,"Macro";"smq2",#N/A,FALSE,"Data";"smq3",#N/A,FALSE,"Data";"smq4",#N/A,FALSE,"Data";"smq5",#N/A,FALSE,"Data";"smq6",#N/A,FALSE,"Data";"smq7",#N/A,FALSE,"Data";"smq8",#N/A,FALSE,"Data";"smq9",#N/A,FALSE,"Data"}</definedName>
    <definedName name="okm" localSheetId="2" hidden="1">{"macro",#N/A,FALSE,"Macro";"smq2",#N/A,FALSE,"Data";"smq3",#N/A,FALSE,"Data";"smq4",#N/A,FALSE,"Data";"smq5",#N/A,FALSE,"Data";"smq6",#N/A,FALSE,"Data";"smq7",#N/A,FALSE,"Data";"smq8",#N/A,FALSE,"Data";"smq9",#N/A,FALSE,"Data"}</definedName>
    <definedName name="okm" localSheetId="3" hidden="1">{"macro",#N/A,FALSE,"Macro";"smq2",#N/A,FALSE,"Data";"smq3",#N/A,FALSE,"Data";"smq4",#N/A,FALSE,"Data";"smq5",#N/A,FALSE,"Data";"smq6",#N/A,FALSE,"Data";"smq7",#N/A,FALSE,"Data";"smq8",#N/A,FALSE,"Data";"smq9",#N/A,FALSE,"Data"}</definedName>
    <definedName name="okm" localSheetId="4" hidden="1">{"macro",#N/A,FALSE,"Macro";"smq2",#N/A,FALSE,"Data";"smq3",#N/A,FALSE,"Data";"smq4",#N/A,FALSE,"Data";"smq5",#N/A,FALSE,"Data";"smq6",#N/A,FALSE,"Data";"smq7",#N/A,FALSE,"Data";"smq8",#N/A,FALSE,"Data";"smq9",#N/A,FALSE,"Data"}</definedName>
    <definedName name="okm" localSheetId="5" hidden="1">{"macro",#N/A,FALSE,"Macro";"smq2",#N/A,FALSE,"Data";"smq3",#N/A,FALSE,"Data";"smq4",#N/A,FALSE,"Data";"smq5",#N/A,FALSE,"Data";"smq6",#N/A,FALSE,"Data";"smq7",#N/A,FALSE,"Data";"smq8",#N/A,FALSE,"Data";"smq9",#N/A,FALSE,"Data"}</definedName>
    <definedName name="okm" localSheetId="6" hidden="1">{"macro",#N/A,FALSE,"Macro";"smq2",#N/A,FALSE,"Data";"smq3",#N/A,FALSE,"Data";"smq4",#N/A,FALSE,"Data";"smq5",#N/A,FALSE,"Data";"smq6",#N/A,FALSE,"Data";"smq7",#N/A,FALSE,"Data";"smq8",#N/A,FALSE,"Data";"smq9",#N/A,FALSE,"Data"}</definedName>
    <definedName name="okm" localSheetId="8" hidden="1">{"macro",#N/A,FALSE,"Macro";"smq2",#N/A,FALSE,"Data";"smq3",#N/A,FALSE,"Data";"smq4",#N/A,FALSE,"Data";"smq5",#N/A,FALSE,"Data";"smq6",#N/A,FALSE,"Data";"smq7",#N/A,FALSE,"Data";"smq8",#N/A,FALSE,"Data";"smq9",#N/A,FALSE,"Data"}</definedName>
    <definedName name="okm" localSheetId="18" hidden="1">{"macro",#N/A,FALSE,"Macro";"smq2",#N/A,FALSE,"Data";"smq3",#N/A,FALSE,"Data";"smq4",#N/A,FALSE,"Data";"smq5",#N/A,FALSE,"Data";"smq6",#N/A,FALSE,"Data";"smq7",#N/A,FALSE,"Data";"smq8",#N/A,FALSE,"Data";"smq9",#N/A,FALSE,"Data"}</definedName>
    <definedName name="okm" localSheetId="11" hidden="1">{"macro",#N/A,FALSE,"Macro";"smq2",#N/A,FALSE,"Data";"smq3",#N/A,FALSE,"Data";"smq4",#N/A,FALSE,"Data";"smq5",#N/A,FALSE,"Data";"smq6",#N/A,FALSE,"Data";"smq7",#N/A,FALSE,"Data";"smq8",#N/A,FALSE,"Data";"smq9",#N/A,FALSE,"Data"}</definedName>
    <definedName name="okm" hidden="1">{"macro",#N/A,FALSE,"Macro";"smq2",#N/A,FALSE,"Data";"smq3",#N/A,FALSE,"Data";"smq4",#N/A,FALSE,"Data";"smq5",#N/A,FALSE,"Data";"smq6",#N/A,FALSE,"Data";"smq7",#N/A,FALSE,"Data";"smq8",#N/A,FALSE,"Data";"smq9",#N/A,FALSE,"Data"}</definedName>
    <definedName name="oo" localSheetId="1" hidden="1">{"Riqfin97",#N/A,FALSE,"Tran";"Riqfinpro",#N/A,FALSE,"Tran"}</definedName>
    <definedName name="oo" localSheetId="2" hidden="1">{"Riqfin97",#N/A,FALSE,"Tran";"Riqfinpro",#N/A,FALSE,"Tran"}</definedName>
    <definedName name="oo" localSheetId="3" hidden="1">{"Riqfin97",#N/A,FALSE,"Tran";"Riqfinpro",#N/A,FALSE,"Tran"}</definedName>
    <definedName name="oo" localSheetId="4" hidden="1">{"Riqfin97",#N/A,FALSE,"Tran";"Riqfinpro",#N/A,FALSE,"Tran"}</definedName>
    <definedName name="oo" localSheetId="5" hidden="1">{"Riqfin97",#N/A,FALSE,"Tran";"Riqfinpro",#N/A,FALSE,"Tran"}</definedName>
    <definedName name="oo" localSheetId="6" hidden="1">{"Riqfin97",#N/A,FALSE,"Tran";"Riqfinpro",#N/A,FALSE,"Tran"}</definedName>
    <definedName name="oo" localSheetId="8" hidden="1">{"Riqfin97",#N/A,FALSE,"Tran";"Riqfinpro",#N/A,FALSE,"Tran"}</definedName>
    <definedName name="oo" localSheetId="18" hidden="1">{"Riqfin97",#N/A,FALSE,"Tran";"Riqfinpro",#N/A,FALSE,"Tran"}</definedName>
    <definedName name="oo" localSheetId="11" hidden="1">{"Riqfin97",#N/A,FALSE,"Tran";"Riqfinpro",#N/A,FALSE,"Tran"}</definedName>
    <definedName name="oo" hidden="1">{"Riqfin97",#N/A,FALSE,"Tran";"Riqfinpro",#N/A,FALSE,"Tran"}</definedName>
    <definedName name="ooo" localSheetId="1" hidden="1">{"Tab1",#N/A,FALSE,"P";"Tab2",#N/A,FALSE,"P"}</definedName>
    <definedName name="ooo" localSheetId="2" hidden="1">{"Tab1",#N/A,FALSE,"P";"Tab2",#N/A,FALSE,"P"}</definedName>
    <definedName name="ooo" localSheetId="3" hidden="1">{"Tab1",#N/A,FALSE,"P";"Tab2",#N/A,FALSE,"P"}</definedName>
    <definedName name="ooo" localSheetId="4" hidden="1">{"Tab1",#N/A,FALSE,"P";"Tab2",#N/A,FALSE,"P"}</definedName>
    <definedName name="ooo" localSheetId="5" hidden="1">{"Tab1",#N/A,FALSE,"P";"Tab2",#N/A,FALSE,"P"}</definedName>
    <definedName name="ooo" localSheetId="6" hidden="1">{"Tab1",#N/A,FALSE,"P";"Tab2",#N/A,FALSE,"P"}</definedName>
    <definedName name="ooo" localSheetId="8" hidden="1">{"Tab1",#N/A,FALSE,"P";"Tab2",#N/A,FALSE,"P"}</definedName>
    <definedName name="ooo" localSheetId="18" hidden="1">{"Tab1",#N/A,FALSE,"P";"Tab2",#N/A,FALSE,"P"}</definedName>
    <definedName name="ooo" localSheetId="11" hidden="1">{"Tab1",#N/A,FALSE,"P";"Tab2",#N/A,FALSE,"P"}</definedName>
    <definedName name="ooo" hidden="1">{"Tab1",#N/A,FALSE,"P";"Tab2",#N/A,FALSE,"P"}</definedName>
    <definedName name="p" localSheetId="1" hidden="1">{"Riqfin97",#N/A,FALSE,"Tran";"Riqfinpro",#N/A,FALSE,"Tran"}</definedName>
    <definedName name="p" localSheetId="2" hidden="1">{"Riqfin97",#N/A,FALSE,"Tran";"Riqfinpro",#N/A,FALSE,"Tran"}</definedName>
    <definedName name="p" localSheetId="3" hidden="1">{"Riqfin97",#N/A,FALSE,"Tran";"Riqfinpro",#N/A,FALSE,"Tran"}</definedName>
    <definedName name="p" localSheetId="4" hidden="1">{"Riqfin97",#N/A,FALSE,"Tran";"Riqfinpro",#N/A,FALSE,"Tran"}</definedName>
    <definedName name="p" localSheetId="5" hidden="1">{"Riqfin97",#N/A,FALSE,"Tran";"Riqfinpro",#N/A,FALSE,"Tran"}</definedName>
    <definedName name="p" localSheetId="6" hidden="1">{"Riqfin97",#N/A,FALSE,"Tran";"Riqfinpro",#N/A,FALSE,"Tran"}</definedName>
    <definedName name="p" localSheetId="8" hidden="1">{"Riqfin97",#N/A,FALSE,"Tran";"Riqfinpro",#N/A,FALSE,"Tran"}</definedName>
    <definedName name="p" localSheetId="18" hidden="1">{"Riqfin97",#N/A,FALSE,"Tran";"Riqfinpro",#N/A,FALSE,"Tran"}</definedName>
    <definedName name="p" localSheetId="11" hidden="1">{"Riqfin97",#N/A,FALSE,"Tran";"Riqfinpro",#N/A,FALSE,"Tran"}</definedName>
    <definedName name="p" hidden="1">{"Riqfin97",#N/A,FALSE,"Tran";"Riqfinpro",#N/A,FALSE,"Tran"}</definedName>
    <definedName name="po" localSheetId="1" hidden="1">{"Tab1",#N/A,FALSE,"P";"Tab2",#N/A,FALSE,"P"}</definedName>
    <definedName name="po" localSheetId="2" hidden="1">{"Tab1",#N/A,FALSE,"P";"Tab2",#N/A,FALSE,"P"}</definedName>
    <definedName name="po" localSheetId="3" hidden="1">{"Tab1",#N/A,FALSE,"P";"Tab2",#N/A,FALSE,"P"}</definedName>
    <definedName name="po" localSheetId="4" hidden="1">{"Tab1",#N/A,FALSE,"P";"Tab2",#N/A,FALSE,"P"}</definedName>
    <definedName name="po" localSheetId="5" hidden="1">{"Tab1",#N/A,FALSE,"P";"Tab2",#N/A,FALSE,"P"}</definedName>
    <definedName name="po" localSheetId="6" hidden="1">{"Tab1",#N/A,FALSE,"P";"Tab2",#N/A,FALSE,"P"}</definedName>
    <definedName name="po" localSheetId="8" hidden="1">{"Tab1",#N/A,FALSE,"P";"Tab2",#N/A,FALSE,"P"}</definedName>
    <definedName name="po" localSheetId="18" hidden="1">{"Tab1",#N/A,FALSE,"P";"Tab2",#N/A,FALSE,"P"}</definedName>
    <definedName name="po" localSheetId="11" hidden="1">{"Tab1",#N/A,FALSE,"P";"Tab2",#N/A,FALSE,"P"}</definedName>
    <definedName name="po" hidden="1">{"Tab1",#N/A,FALSE,"P";"Tab2",#N/A,FALSE,"P"}</definedName>
    <definedName name="pp" localSheetId="1" hidden="1">{"Riqfin97",#N/A,FALSE,"Tran";"Riqfinpro",#N/A,FALSE,"Tran"}</definedName>
    <definedName name="pp" localSheetId="2" hidden="1">{"Riqfin97",#N/A,FALSE,"Tran";"Riqfinpro",#N/A,FALSE,"Tran"}</definedName>
    <definedName name="pp" localSheetId="3" hidden="1">{"Riqfin97",#N/A,FALSE,"Tran";"Riqfinpro",#N/A,FALSE,"Tran"}</definedName>
    <definedName name="pp" localSheetId="4" hidden="1">{"Riqfin97",#N/A,FALSE,"Tran";"Riqfinpro",#N/A,FALSE,"Tran"}</definedName>
    <definedName name="pp" localSheetId="5" hidden="1">{"Riqfin97",#N/A,FALSE,"Tran";"Riqfinpro",#N/A,FALSE,"Tran"}</definedName>
    <definedName name="pp" localSheetId="6" hidden="1">{"Riqfin97",#N/A,FALSE,"Tran";"Riqfinpro",#N/A,FALSE,"Tran"}</definedName>
    <definedName name="pp" localSheetId="8" hidden="1">{"Riqfin97",#N/A,FALSE,"Tran";"Riqfinpro",#N/A,FALSE,"Tran"}</definedName>
    <definedName name="pp" localSheetId="18" hidden="1">{"Riqfin97",#N/A,FALSE,"Tran";"Riqfinpro",#N/A,FALSE,"Tran"}</definedName>
    <definedName name="pp" localSheetId="11" hidden="1">{"Riqfin97",#N/A,FALSE,"Tran";"Riqfinpro",#N/A,FALSE,"Tran"}</definedName>
    <definedName name="pp" hidden="1">{"Riqfin97",#N/A,FALSE,"Tran";"Riqfinpro",#N/A,FALSE,"Tran"}</definedName>
    <definedName name="ppp" localSheetId="1" hidden="1">{"Riqfin97",#N/A,FALSE,"Tran";"Riqfinpro",#N/A,FALSE,"Tran"}</definedName>
    <definedName name="ppp" localSheetId="2" hidden="1">{"Riqfin97",#N/A,FALSE,"Tran";"Riqfinpro",#N/A,FALSE,"Tran"}</definedName>
    <definedName name="ppp" localSheetId="3" hidden="1">{"Riqfin97",#N/A,FALSE,"Tran";"Riqfinpro",#N/A,FALSE,"Tran"}</definedName>
    <definedName name="ppp" localSheetId="4" hidden="1">{"Riqfin97",#N/A,FALSE,"Tran";"Riqfinpro",#N/A,FALSE,"Tran"}</definedName>
    <definedName name="ppp" localSheetId="5" hidden="1">{"Riqfin97",#N/A,FALSE,"Tran";"Riqfinpro",#N/A,FALSE,"Tran"}</definedName>
    <definedName name="ppp" localSheetId="6" hidden="1">{"Riqfin97",#N/A,FALSE,"Tran";"Riqfinpro",#N/A,FALSE,"Tran"}</definedName>
    <definedName name="ppp" localSheetId="8" hidden="1">{"Riqfin97",#N/A,FALSE,"Tran";"Riqfinpro",#N/A,FALSE,"Tran"}</definedName>
    <definedName name="ppp" localSheetId="18" hidden="1">{"Riqfin97",#N/A,FALSE,"Tran";"Riqfinpro",#N/A,FALSE,"Tran"}</definedName>
    <definedName name="ppp" localSheetId="11" hidden="1">{"Riqfin97",#N/A,FALSE,"Tran";"Riqfinpro",#N/A,FALSE,"Tran"}</definedName>
    <definedName name="ppp" hidden="1">{"Riqfin97",#N/A,FALSE,"Tran";"Riqfinpro",#N/A,FALSE,"Tran"}</definedName>
    <definedName name="_xlnm.Print_Titles" localSheetId="1">'bp1'!$4:$5</definedName>
    <definedName name="_xlnm.Print_Titles" localSheetId="2">'bp2'!$4:$5</definedName>
    <definedName name="_xlnm.Print_Titles" localSheetId="3">'bp3'!$4:$5</definedName>
    <definedName name="_xlnm.Print_Titles" localSheetId="10">'c10'!$4:$5</definedName>
    <definedName name="_xlnm.Print_Titles" localSheetId="4">'c4'!$4:$6</definedName>
    <definedName name="_xlnm.Print_Titles" localSheetId="5">'c5'!$4:$6</definedName>
    <definedName name="_xlnm.Print_Titles" localSheetId="6">'c6'!$4:$6</definedName>
    <definedName name="_xlnm.Print_Titles" localSheetId="7">'c7'!$4:$6</definedName>
    <definedName name="_xlnm.Print_Titles" localSheetId="8">'c8'!$4:$6</definedName>
    <definedName name="_xlnm.Print_Titles" localSheetId="9">'c9'!$4:$6</definedName>
    <definedName name="_xlnm.Print_Titles" localSheetId="18">'de18'!$4:$4</definedName>
    <definedName name="_xlnm.Print_Titles" localSheetId="19">'de19'!$4:$4</definedName>
    <definedName name="_xlnm.Print_Titles" localSheetId="11">'pii11'!$4:$4</definedName>
    <definedName name="_xlnm.Print_Titles" localSheetId="12">'pii12'!$4:$5</definedName>
    <definedName name="_xlnm.Print_Titles" localSheetId="13">'pii13'!$4:$5</definedName>
    <definedName name="_xlnm.Print_Titles" localSheetId="17">'pii17'!$4:$4</definedName>
    <definedName name="Prog_2001_Nov_draft" localSheetId="1" hidden="1">{"CBA",#N/A,FALSE,"TAB4";"MS",#N/A,FALSE,"TAB5";"BANKLOANS",#N/A,FALSE,"TAB21APP ";"INTEREST",#N/A,FALSE,"TAB22APP"}</definedName>
    <definedName name="Prog_2001_Nov_draft" localSheetId="2" hidden="1">{"CBA",#N/A,FALSE,"TAB4";"MS",#N/A,FALSE,"TAB5";"BANKLOANS",#N/A,FALSE,"TAB21APP ";"INTEREST",#N/A,FALSE,"TAB22APP"}</definedName>
    <definedName name="Prog_2001_Nov_draft" localSheetId="3" hidden="1">{"CBA",#N/A,FALSE,"TAB4";"MS",#N/A,FALSE,"TAB5";"BANKLOANS",#N/A,FALSE,"TAB21APP ";"INTEREST",#N/A,FALSE,"TAB22APP"}</definedName>
    <definedName name="Prog_2001_Nov_draft" localSheetId="4" hidden="1">{"CBA",#N/A,FALSE,"TAB4";"MS",#N/A,FALSE,"TAB5";"BANKLOANS",#N/A,FALSE,"TAB21APP ";"INTEREST",#N/A,FALSE,"TAB22APP"}</definedName>
    <definedName name="Prog_2001_Nov_draft" localSheetId="5" hidden="1">{"CBA",#N/A,FALSE,"TAB4";"MS",#N/A,FALSE,"TAB5";"BANKLOANS",#N/A,FALSE,"TAB21APP ";"INTEREST",#N/A,FALSE,"TAB22APP"}</definedName>
    <definedName name="Prog_2001_Nov_draft" localSheetId="6" hidden="1">{"CBA",#N/A,FALSE,"TAB4";"MS",#N/A,FALSE,"TAB5";"BANKLOANS",#N/A,FALSE,"TAB21APP ";"INTEREST",#N/A,FALSE,"TAB22APP"}</definedName>
    <definedName name="Prog_2001_Nov_draft" localSheetId="8" hidden="1">{"CBA",#N/A,FALSE,"TAB4";"MS",#N/A,FALSE,"TAB5";"BANKLOANS",#N/A,FALSE,"TAB21APP ";"INTEREST",#N/A,FALSE,"TAB22APP"}</definedName>
    <definedName name="Prog_2001_Nov_draft" localSheetId="18" hidden="1">{"CBA",#N/A,FALSE,"TAB4";"MS",#N/A,FALSE,"TAB5";"BANKLOANS",#N/A,FALSE,"TAB21APP ";"INTEREST",#N/A,FALSE,"TAB22APP"}</definedName>
    <definedName name="Prog_2001_Nov_draft" localSheetId="11" hidden="1">{"CBA",#N/A,FALSE,"TAB4";"MS",#N/A,FALSE,"TAB5";"BANKLOANS",#N/A,FALSE,"TAB21APP ";"INTEREST",#N/A,FALSE,"TAB22APP"}</definedName>
    <definedName name="Prog_2001_Nov_draft" hidden="1">{"CBA",#N/A,FALSE,"TAB4";"MS",#N/A,FALSE,"TAB5";"BANKLOANS",#N/A,FALSE,"TAB21APP ";"INTEREST",#N/A,FALSE,"TAB22APP"}</definedName>
    <definedName name="qq" localSheetId="1" hidden="1">#REF!</definedName>
    <definedName name="qq" localSheetId="2" hidden="1">#REF!</definedName>
    <definedName name="qq" localSheetId="3" hidden="1">#REF!</definedName>
    <definedName name="qq" localSheetId="4" hidden="1">#REF!</definedName>
    <definedName name="qq" localSheetId="11" hidden="1">#REF!</definedName>
    <definedName name="qq" localSheetId="12" hidden="1">#REF!</definedName>
    <definedName name="qq" localSheetId="13" hidden="1">#REF!</definedName>
    <definedName name="qq" localSheetId="17" hidden="1">#REF!</definedName>
    <definedName name="qq" hidden="1">#REF!</definedName>
    <definedName name="qwe" localSheetId="1" hidden="1">{"macroa",#N/A,FALSE,"Macro";"suma2",#N/A,FALSE,"Data";"suma3",#N/A,FALSE,"Data";"suma4",#N/A,FALSE,"Data";"suma5",#N/A,FALSE,"Data";"suma6",#N/A,FALSE,"Data";"suma7",#N/A,FALSE,"Data";"suma8",#N/A,FALSE,"Data";"suma9",#N/A,FALSE,"Data"}</definedName>
    <definedName name="qwe" localSheetId="2" hidden="1">{"macroa",#N/A,FALSE,"Macro";"suma2",#N/A,FALSE,"Data";"suma3",#N/A,FALSE,"Data";"suma4",#N/A,FALSE,"Data";"suma5",#N/A,FALSE,"Data";"suma6",#N/A,FALSE,"Data";"suma7",#N/A,FALSE,"Data";"suma8",#N/A,FALSE,"Data";"suma9",#N/A,FALSE,"Data"}</definedName>
    <definedName name="qwe" localSheetId="3" hidden="1">{"macroa",#N/A,FALSE,"Macro";"suma2",#N/A,FALSE,"Data";"suma3",#N/A,FALSE,"Data";"suma4",#N/A,FALSE,"Data";"suma5",#N/A,FALSE,"Data";"suma6",#N/A,FALSE,"Data";"suma7",#N/A,FALSE,"Data";"suma8",#N/A,FALSE,"Data";"suma9",#N/A,FALSE,"Data"}</definedName>
    <definedName name="qwe" localSheetId="4" hidden="1">{"macroa",#N/A,FALSE,"Macro";"suma2",#N/A,FALSE,"Data";"suma3",#N/A,FALSE,"Data";"suma4",#N/A,FALSE,"Data";"suma5",#N/A,FALSE,"Data";"suma6",#N/A,FALSE,"Data";"suma7",#N/A,FALSE,"Data";"suma8",#N/A,FALSE,"Data";"suma9",#N/A,FALSE,"Data"}</definedName>
    <definedName name="qwe" localSheetId="5" hidden="1">{"macroa",#N/A,FALSE,"Macro";"suma2",#N/A,FALSE,"Data";"suma3",#N/A,FALSE,"Data";"suma4",#N/A,FALSE,"Data";"suma5",#N/A,FALSE,"Data";"suma6",#N/A,FALSE,"Data";"suma7",#N/A,FALSE,"Data";"suma8",#N/A,FALSE,"Data";"suma9",#N/A,FALSE,"Data"}</definedName>
    <definedName name="qwe" localSheetId="6" hidden="1">{"macroa",#N/A,FALSE,"Macro";"suma2",#N/A,FALSE,"Data";"suma3",#N/A,FALSE,"Data";"suma4",#N/A,FALSE,"Data";"suma5",#N/A,FALSE,"Data";"suma6",#N/A,FALSE,"Data";"suma7",#N/A,FALSE,"Data";"suma8",#N/A,FALSE,"Data";"suma9",#N/A,FALSE,"Data"}</definedName>
    <definedName name="qwe" localSheetId="8" hidden="1">{"macroa",#N/A,FALSE,"Macro";"suma2",#N/A,FALSE,"Data";"suma3",#N/A,FALSE,"Data";"suma4",#N/A,FALSE,"Data";"suma5",#N/A,FALSE,"Data";"suma6",#N/A,FALSE,"Data";"suma7",#N/A,FALSE,"Data";"suma8",#N/A,FALSE,"Data";"suma9",#N/A,FALSE,"Data"}</definedName>
    <definedName name="qwe" localSheetId="18" hidden="1">{"macroa",#N/A,FALSE,"Macro";"suma2",#N/A,FALSE,"Data";"suma3",#N/A,FALSE,"Data";"suma4",#N/A,FALSE,"Data";"suma5",#N/A,FALSE,"Data";"suma6",#N/A,FALSE,"Data";"suma7",#N/A,FALSE,"Data";"suma8",#N/A,FALSE,"Data";"suma9",#N/A,FALSE,"Data"}</definedName>
    <definedName name="qwe" localSheetId="11" hidden="1">{"macroa",#N/A,FALSE,"Macro";"suma2",#N/A,FALSE,"Data";"suma3",#N/A,FALSE,"Data";"suma4",#N/A,FALSE,"Data";"suma5",#N/A,FALSE,"Data";"suma6",#N/A,FALSE,"Data";"suma7",#N/A,FALSE,"Data";"suma8",#N/A,FALSE,"Data";"suma9",#N/A,FALSE,"Data"}</definedName>
    <definedName name="qwe" hidden="1">{"macroa",#N/A,FALSE,"Macro";"suma2",#N/A,FALSE,"Data";"suma3",#N/A,FALSE,"Data";"suma4",#N/A,FALSE,"Data";"suma5",#N/A,FALSE,"Data";"suma6",#N/A,FALSE,"Data";"suma7",#N/A,FALSE,"Data";"suma8",#N/A,FALSE,"Data";"suma9",#N/A,FALSE,"Data"}</definedName>
    <definedName name="qwer" localSheetId="1" hidden="1">{"Tab1",#N/A,FALSE,"P";"Tab2",#N/A,FALSE,"P"}</definedName>
    <definedName name="qwer" localSheetId="2" hidden="1">{"Tab1",#N/A,FALSE,"P";"Tab2",#N/A,FALSE,"P"}</definedName>
    <definedName name="qwer" localSheetId="3" hidden="1">{"Tab1",#N/A,FALSE,"P";"Tab2",#N/A,FALSE,"P"}</definedName>
    <definedName name="qwer" localSheetId="4" hidden="1">{"Tab1",#N/A,FALSE,"P";"Tab2",#N/A,FALSE,"P"}</definedName>
    <definedName name="qwer" localSheetId="5" hidden="1">{"Tab1",#N/A,FALSE,"P";"Tab2",#N/A,FALSE,"P"}</definedName>
    <definedName name="qwer" localSheetId="6" hidden="1">{"Tab1",#N/A,FALSE,"P";"Tab2",#N/A,FALSE,"P"}</definedName>
    <definedName name="qwer" localSheetId="8" hidden="1">{"Tab1",#N/A,FALSE,"P";"Tab2",#N/A,FALSE,"P"}</definedName>
    <definedName name="qwer" localSheetId="18" hidden="1">{"Tab1",#N/A,FALSE,"P";"Tab2",#N/A,FALSE,"P"}</definedName>
    <definedName name="qwer" localSheetId="11" hidden="1">{"Tab1",#N/A,FALSE,"P";"Tab2",#N/A,FALSE,"P"}</definedName>
    <definedName name="qwer" hidden="1">{"Tab1",#N/A,FALSE,"P";"Tab2",#N/A,FALSE,"P"}</definedName>
    <definedName name="rr" localSheetId="1" hidden="1">{"Riqfin97",#N/A,FALSE,"Tran";"Riqfinpro",#N/A,FALSE,"Tran"}</definedName>
    <definedName name="rr" localSheetId="2" hidden="1">{"Riqfin97",#N/A,FALSE,"Tran";"Riqfinpro",#N/A,FALSE,"Tran"}</definedName>
    <definedName name="rr" localSheetId="3" hidden="1">{"Riqfin97",#N/A,FALSE,"Tran";"Riqfinpro",#N/A,FALSE,"Tran"}</definedName>
    <definedName name="rr" localSheetId="4" hidden="1">{"Riqfin97",#N/A,FALSE,"Tran";"Riqfinpro",#N/A,FALSE,"Tran"}</definedName>
    <definedName name="rr" localSheetId="5" hidden="1">{"Riqfin97",#N/A,FALSE,"Tran";"Riqfinpro",#N/A,FALSE,"Tran"}</definedName>
    <definedName name="rr" localSheetId="6" hidden="1">{"Riqfin97",#N/A,FALSE,"Tran";"Riqfinpro",#N/A,FALSE,"Tran"}</definedName>
    <definedName name="rr" localSheetId="8" hidden="1">{"Riqfin97",#N/A,FALSE,"Tran";"Riqfinpro",#N/A,FALSE,"Tran"}</definedName>
    <definedName name="rr" localSheetId="18" hidden="1">{"Riqfin97",#N/A,FALSE,"Tran";"Riqfinpro",#N/A,FALSE,"Tran"}</definedName>
    <definedName name="rr" localSheetId="11" hidden="1">{"Riqfin97",#N/A,FALSE,"Tran";"Riqfinpro",#N/A,FALSE,"Tran"}</definedName>
    <definedName name="rr" hidden="1">{"Riqfin97",#N/A,FALSE,"Tran";"Riqfinpro",#N/A,FALSE,"Tran"}</definedName>
    <definedName name="rrr" localSheetId="1" hidden="1">{"Riqfin97",#N/A,FALSE,"Tran";"Riqfinpro",#N/A,FALSE,"Tran"}</definedName>
    <definedName name="rrr" localSheetId="2" hidden="1">{"Riqfin97",#N/A,FALSE,"Tran";"Riqfinpro",#N/A,FALSE,"Tran"}</definedName>
    <definedName name="rrr" localSheetId="3" hidden="1">{"Riqfin97",#N/A,FALSE,"Tran";"Riqfinpro",#N/A,FALSE,"Tran"}</definedName>
    <definedName name="rrr" localSheetId="4" hidden="1">{"Riqfin97",#N/A,FALSE,"Tran";"Riqfinpro",#N/A,FALSE,"Tran"}</definedName>
    <definedName name="rrr" localSheetId="5" hidden="1">{"Riqfin97",#N/A,FALSE,"Tran";"Riqfinpro",#N/A,FALSE,"Tran"}</definedName>
    <definedName name="rrr" localSheetId="6" hidden="1">{"Riqfin97",#N/A,FALSE,"Tran";"Riqfinpro",#N/A,FALSE,"Tran"}</definedName>
    <definedName name="rrr" localSheetId="8" hidden="1">{"Riqfin97",#N/A,FALSE,"Tran";"Riqfinpro",#N/A,FALSE,"Tran"}</definedName>
    <definedName name="rrr" localSheetId="18" hidden="1">{"Riqfin97",#N/A,FALSE,"Tran";"Riqfinpro",#N/A,FALSE,"Tran"}</definedName>
    <definedName name="rrr" localSheetId="11" hidden="1">{"Riqfin97",#N/A,FALSE,"Tran";"Riqfinpro",#N/A,FALSE,"Tran"}</definedName>
    <definedName name="rrr" hidden="1">{"Riqfin97",#N/A,FALSE,"Tran";"Riqfinpro",#N/A,FALSE,"Tran"}</definedName>
    <definedName name="rs" localSheetId="1" hidden="1">{"BOP_TAB",#N/A,FALSE,"N";"MIDTERM_TAB",#N/A,FALSE,"O";"FUND_CRED",#N/A,FALSE,"P";"DEBT_TAB1",#N/A,FALSE,"Q";"DEBT_TAB2",#N/A,FALSE,"Q";"FORFIN_TAB1",#N/A,FALSE,"R";"FORFIN_TAB2",#N/A,FALSE,"R";"BOP_ANALY",#N/A,FALSE,"U"}</definedName>
    <definedName name="rs" localSheetId="2"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4" hidden="1">{"BOP_TAB",#N/A,FALSE,"N";"MIDTERM_TAB",#N/A,FALSE,"O";"FUND_CRED",#N/A,FALSE,"P";"DEBT_TAB1",#N/A,FALSE,"Q";"DEBT_TAB2",#N/A,FALSE,"Q";"FORFIN_TAB1",#N/A,FALSE,"R";"FORFIN_TAB2",#N/A,FALSE,"R";"BOP_ANALY",#N/A,FALSE,"U"}</definedName>
    <definedName name="rs" localSheetId="5" hidden="1">{"BOP_TAB",#N/A,FALSE,"N";"MIDTERM_TAB",#N/A,FALSE,"O";"FUND_CRED",#N/A,FALSE,"P";"DEBT_TAB1",#N/A,FALSE,"Q";"DEBT_TAB2",#N/A,FALSE,"Q";"FORFIN_TAB1",#N/A,FALSE,"R";"FORFIN_TAB2",#N/A,FALSE,"R";"BOP_ANALY",#N/A,FALSE,"U"}</definedName>
    <definedName name="rs" localSheetId="6" hidden="1">{"BOP_TAB",#N/A,FALSE,"N";"MIDTERM_TAB",#N/A,FALSE,"O";"FUND_CRED",#N/A,FALSE,"P";"DEBT_TAB1",#N/A,FALSE,"Q";"DEBT_TAB2",#N/A,FALSE,"Q";"FORFIN_TAB1",#N/A,FALSE,"R";"FORFIN_TAB2",#N/A,FALSE,"R";"BOP_ANALY",#N/A,FALSE,"U"}</definedName>
    <definedName name="rs" localSheetId="8" hidden="1">{"BOP_TAB",#N/A,FALSE,"N";"MIDTERM_TAB",#N/A,FALSE,"O";"FUND_CRED",#N/A,FALSE,"P";"DEBT_TAB1",#N/A,FALSE,"Q";"DEBT_TAB2",#N/A,FALSE,"Q";"FORFIN_TAB1",#N/A,FALSE,"R";"FORFIN_TAB2",#N/A,FALSE,"R";"BOP_ANALY",#N/A,FALSE,"U"}</definedName>
    <definedName name="rs" localSheetId="18" hidden="1">{"BOP_TAB",#N/A,FALSE,"N";"MIDTERM_TAB",#N/A,FALSE,"O";"FUND_CRED",#N/A,FALSE,"P";"DEBT_TAB1",#N/A,FALSE,"Q";"DEBT_TAB2",#N/A,FALSE,"Q";"FORFIN_TAB1",#N/A,FALSE,"R";"FORFIN_TAB2",#N/A,FALSE,"R";"BOP_ANALY",#N/A,FALSE,"U"}</definedName>
    <definedName name="rs" localSheetId="11"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tr" localSheetId="1" hidden="1">{"Main Economic Indicators",#N/A,FALSE,"C"}</definedName>
    <definedName name="rtr" localSheetId="2" hidden="1">{"Main Economic Indicators",#N/A,FALSE,"C"}</definedName>
    <definedName name="rtr" localSheetId="3" hidden="1">{"Main Economic Indicators",#N/A,FALSE,"C"}</definedName>
    <definedName name="rtr" localSheetId="4" hidden="1">{"Main Economic Indicators",#N/A,FALSE,"C"}</definedName>
    <definedName name="rtr" localSheetId="5" hidden="1">{"Main Economic Indicators",#N/A,FALSE,"C"}</definedName>
    <definedName name="rtr" localSheetId="6" hidden="1">{"Main Economic Indicators",#N/A,FALSE,"C"}</definedName>
    <definedName name="rtr" localSheetId="8" hidden="1">{"Main Economic Indicators",#N/A,FALSE,"C"}</definedName>
    <definedName name="rtr" localSheetId="18" hidden="1">{"Main Economic Indicators",#N/A,FALSE,"C"}</definedName>
    <definedName name="rtr" localSheetId="11" hidden="1">{"Main Economic Indicators",#N/A,FALSE,"C"}</definedName>
    <definedName name="rtr" hidden="1">{"Main Economic Indicators",#N/A,FALSE,"C"}</definedName>
    <definedName name="rtre" localSheetId="1" hidden="1">{"Main Economic Indicators",#N/A,FALSE,"C"}</definedName>
    <definedName name="rtre" localSheetId="2" hidden="1">{"Main Economic Indicators",#N/A,FALSE,"C"}</definedName>
    <definedName name="rtre" localSheetId="3" hidden="1">{"Main Economic Indicators",#N/A,FALSE,"C"}</definedName>
    <definedName name="rtre" localSheetId="4" hidden="1">{"Main Economic Indicators",#N/A,FALSE,"C"}</definedName>
    <definedName name="rtre" localSheetId="5" hidden="1">{"Main Economic Indicators",#N/A,FALSE,"C"}</definedName>
    <definedName name="rtre" localSheetId="6" hidden="1">{"Main Economic Indicators",#N/A,FALSE,"C"}</definedName>
    <definedName name="rtre" localSheetId="8" hidden="1">{"Main Economic Indicators",#N/A,FALSE,"C"}</definedName>
    <definedName name="rtre" localSheetId="18" hidden="1">{"Main Economic Indicators",#N/A,FALSE,"C"}</definedName>
    <definedName name="rtre" localSheetId="11" hidden="1">{"Main Economic Indicators",#N/A,FALSE,"C"}</definedName>
    <definedName name="rtre" hidden="1">{"Main Economic Indicators",#N/A,FALSE,"C"}</definedName>
    <definedName name="Rwvu.Print." hidden="1">#N/A</definedName>
    <definedName name="ry" localSheetId="1" hidden="1">{"CONSOLIDATED",#N/A,FALSE,"TAB2";"CONSOL_GDP",#N/A,FALSE,"TAB3";"STATE_OP",#N/A,FALSE,"TAB13APP";"STATE_GDP",#N/A,FALSE,"TAB14APP";"TAXREV",#N/A,FALSE,"TAB15APP";"CURREXP",#N/A,FALSE,"TAB16APP";"PEF",#N/A,FALSE,"TAB17APP";"PEF_GDP",#N/A,FALSE,"TAB18APP";"PENSION_AVG",#N/A,FALSE,"TAB19APP";"BENEFIT_UNEMP",#N/A,FALSE,"TAB20APP"}</definedName>
    <definedName name="ry" localSheetId="2" hidden="1">{"CONSOLIDATED",#N/A,FALSE,"TAB2";"CONSOL_GDP",#N/A,FALSE,"TAB3";"STATE_OP",#N/A,FALSE,"TAB13APP";"STATE_GDP",#N/A,FALSE,"TAB14APP";"TAXREV",#N/A,FALSE,"TAB15APP";"CURREXP",#N/A,FALSE,"TAB16APP";"PEF",#N/A,FALSE,"TAB17APP";"PEF_GDP",#N/A,FALSE,"TAB18APP";"PENSION_AVG",#N/A,FALSE,"TAB19APP";"BENEFIT_UNEMP",#N/A,FALSE,"TAB20APP"}</definedName>
    <definedName name="ry" localSheetId="3" hidden="1">{"CONSOLIDATED",#N/A,FALSE,"TAB2";"CONSOL_GDP",#N/A,FALSE,"TAB3";"STATE_OP",#N/A,FALSE,"TAB13APP";"STATE_GDP",#N/A,FALSE,"TAB14APP";"TAXREV",#N/A,FALSE,"TAB15APP";"CURREXP",#N/A,FALSE,"TAB16APP";"PEF",#N/A,FALSE,"TAB17APP";"PEF_GDP",#N/A,FALSE,"TAB18APP";"PENSION_AVG",#N/A,FALSE,"TAB19APP";"BENEFIT_UNEMP",#N/A,FALSE,"TAB20APP"}</definedName>
    <definedName name="ry" localSheetId="4" hidden="1">{"CONSOLIDATED",#N/A,FALSE,"TAB2";"CONSOL_GDP",#N/A,FALSE,"TAB3";"STATE_OP",#N/A,FALSE,"TAB13APP";"STATE_GDP",#N/A,FALSE,"TAB14APP";"TAXREV",#N/A,FALSE,"TAB15APP";"CURREXP",#N/A,FALSE,"TAB16APP";"PEF",#N/A,FALSE,"TAB17APP";"PEF_GDP",#N/A,FALSE,"TAB18APP";"PENSION_AVG",#N/A,FALSE,"TAB19APP";"BENEFIT_UNEMP",#N/A,FALSE,"TAB20APP"}</definedName>
    <definedName name="ry" localSheetId="5" hidden="1">{"CONSOLIDATED",#N/A,FALSE,"TAB2";"CONSOL_GDP",#N/A,FALSE,"TAB3";"STATE_OP",#N/A,FALSE,"TAB13APP";"STATE_GDP",#N/A,FALSE,"TAB14APP";"TAXREV",#N/A,FALSE,"TAB15APP";"CURREXP",#N/A,FALSE,"TAB16APP";"PEF",#N/A,FALSE,"TAB17APP";"PEF_GDP",#N/A,FALSE,"TAB18APP";"PENSION_AVG",#N/A,FALSE,"TAB19APP";"BENEFIT_UNEMP",#N/A,FALSE,"TAB20APP"}</definedName>
    <definedName name="ry" localSheetId="6" hidden="1">{"CONSOLIDATED",#N/A,FALSE,"TAB2";"CONSOL_GDP",#N/A,FALSE,"TAB3";"STATE_OP",#N/A,FALSE,"TAB13APP";"STATE_GDP",#N/A,FALSE,"TAB14APP";"TAXREV",#N/A,FALSE,"TAB15APP";"CURREXP",#N/A,FALSE,"TAB16APP";"PEF",#N/A,FALSE,"TAB17APP";"PEF_GDP",#N/A,FALSE,"TAB18APP";"PENSION_AVG",#N/A,FALSE,"TAB19APP";"BENEFIT_UNEMP",#N/A,FALSE,"TAB20APP"}</definedName>
    <definedName name="ry" localSheetId="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8" hidden="1">{"CONSOLIDATED",#N/A,FALSE,"TAB2";"CONSOL_GDP",#N/A,FALSE,"TAB3";"STATE_OP",#N/A,FALSE,"TAB13APP";"STATE_GDP",#N/A,FALSE,"TAB14APP";"TAXREV",#N/A,FALSE,"TAB15APP";"CURREXP",#N/A,FALSE,"TAB16APP";"PEF",#N/A,FALSE,"TAB17APP";"PEF_GDP",#N/A,FALSE,"TAB18APP";"PENSION_AVG",#N/A,FALSE,"TAB19APP";"BENEFIT_UNEMP",#N/A,FALSE,"TAB20APP"}</definedName>
    <definedName name="ry" localSheetId="11" hidden="1">{"CONSOLIDATED",#N/A,FALSE,"TAB2";"CONSOL_GDP",#N/A,FALSE,"TAB3";"STATE_OP",#N/A,FALSE,"TAB13APP";"STATE_GDP",#N/A,FALSE,"TAB14APP";"TAXREV",#N/A,FALSE,"TAB15APP";"CURREXP",#N/A,FALSE,"TAB16APP";"PEF",#N/A,FALSE,"TAB17APP";"PEF_GDP",#N/A,FALSE,"TAB18APP";"PENSION_AVG",#N/A,FALSE,"TAB19APP";"BENEFIT_UNEMP",#N/A,FALSE,"TAB20APP"}</definedName>
    <definedName name="ry" hidden="1">{"CONSOLIDATED",#N/A,FALSE,"TAB2";"CONSOL_GDP",#N/A,FALSE,"TAB3";"STATE_OP",#N/A,FALSE,"TAB13APP";"STATE_GDP",#N/A,FALSE,"TAB14APP";"TAXREV",#N/A,FALSE,"TAB15APP";"CURREXP",#N/A,FALSE,"TAB16APP";"PEF",#N/A,FALSE,"TAB17APP";"PEF_GDP",#N/A,FALSE,"TAB18APP";"PENSION_AVG",#N/A,FALSE,"TAB19APP";"BENEFIT_UNEMP",#N/A,FALSE,"TAB20APP"}</definedName>
    <definedName name="ryy" localSheetId="1" hidden="1">{"TBILLS_ALL",#N/A,FALSE,"FITB_all"}</definedName>
    <definedName name="ryy" localSheetId="2" hidden="1">{"TBILLS_ALL",#N/A,FALSE,"FITB_all"}</definedName>
    <definedName name="ryy" localSheetId="3" hidden="1">{"TBILLS_ALL",#N/A,FALSE,"FITB_all"}</definedName>
    <definedName name="ryy" localSheetId="4" hidden="1">{"TBILLS_ALL",#N/A,FALSE,"FITB_all"}</definedName>
    <definedName name="ryy" localSheetId="5" hidden="1">{"TBILLS_ALL",#N/A,FALSE,"FITB_all"}</definedName>
    <definedName name="ryy" localSheetId="6" hidden="1">{"TBILLS_ALL",#N/A,FALSE,"FITB_all"}</definedName>
    <definedName name="ryy" localSheetId="8" hidden="1">{"TBILLS_ALL",#N/A,FALSE,"FITB_all"}</definedName>
    <definedName name="ryy" localSheetId="18" hidden="1">{"TBILLS_ALL",#N/A,FALSE,"FITB_all"}</definedName>
    <definedName name="ryy" localSheetId="11" hidden="1">{"TBILLS_ALL",#N/A,FALSE,"FITB_all"}</definedName>
    <definedName name="ryy" hidden="1">{"TBILLS_ALL",#N/A,FALSE,"FITB_all"}</definedName>
    <definedName name="s" localSheetId="1" hidden="1">#REF!</definedName>
    <definedName name="s" localSheetId="2" hidden="1">#REF!</definedName>
    <definedName name="s" localSheetId="3" hidden="1">#REF!</definedName>
    <definedName name="s" localSheetId="4" hidden="1">#REF!</definedName>
    <definedName name="s" localSheetId="5" hidden="1">#REF!</definedName>
    <definedName name="s" localSheetId="11" hidden="1">#REF!</definedName>
    <definedName name="s" localSheetId="12" hidden="1">#REF!</definedName>
    <definedName name="s" localSheetId="13" hidden="1">#REF!</definedName>
    <definedName name="s" localSheetId="17" hidden="1">#REF!</definedName>
    <definedName name="s" hidden="1">#REF!</definedName>
    <definedName name="sar"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ar"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sdf" localSheetId="1" hidden="1">{"Riqfin97",#N/A,FALSE,"Tran";"Riqfinpro",#N/A,FALSE,"Tran"}</definedName>
    <definedName name="sdf" localSheetId="2" hidden="1">{"Riqfin97",#N/A,FALSE,"Tran";"Riqfinpro",#N/A,FALSE,"Tran"}</definedName>
    <definedName name="sdf" localSheetId="3" hidden="1">{"Riqfin97",#N/A,FALSE,"Tran";"Riqfinpro",#N/A,FALSE,"Tran"}</definedName>
    <definedName name="sdf" localSheetId="4" hidden="1">{"Riqfin97",#N/A,FALSE,"Tran";"Riqfinpro",#N/A,FALSE,"Tran"}</definedName>
    <definedName name="sdf" localSheetId="5" hidden="1">{"Riqfin97",#N/A,FALSE,"Tran";"Riqfinpro",#N/A,FALSE,"Tran"}</definedName>
    <definedName name="sdf" localSheetId="6" hidden="1">{"Riqfin97",#N/A,FALSE,"Tran";"Riqfinpro",#N/A,FALSE,"Tran"}</definedName>
    <definedName name="sdf" localSheetId="8" hidden="1">{"Riqfin97",#N/A,FALSE,"Tran";"Riqfinpro",#N/A,FALSE,"Tran"}</definedName>
    <definedName name="sdf" localSheetId="18" hidden="1">{"Riqfin97",#N/A,FALSE,"Tran";"Riqfinpro",#N/A,FALSE,"Tran"}</definedName>
    <definedName name="sdf" localSheetId="11" hidden="1">{"Riqfin97",#N/A,FALSE,"Tran";"Riqfinpro",#N/A,FALSE,"Tran"}</definedName>
    <definedName name="sdf" hidden="1">{"Riqfin97",#N/A,FALSE,"Tran";"Riqfinpro",#N/A,FALSE,"Tran"}</definedName>
    <definedName name="sdhighaoidfj" localSheetId="1" hidden="1">{"macro",#N/A,FALSE,"Macro";"smq2",#N/A,FALSE,"Data";"smq3",#N/A,FALSE,"Data";"smq4",#N/A,FALSE,"Data";"smq5",#N/A,FALSE,"Data";"smq6",#N/A,FALSE,"Data";"smq7",#N/A,FALSE,"Data";"smq8",#N/A,FALSE,"Data";"smq9",#N/A,FALSE,"Data"}</definedName>
    <definedName name="sdhighaoidfj" localSheetId="2" hidden="1">{"macro",#N/A,FALSE,"Macro";"smq2",#N/A,FALSE,"Data";"smq3",#N/A,FALSE,"Data";"smq4",#N/A,FALSE,"Data";"smq5",#N/A,FALSE,"Data";"smq6",#N/A,FALSE,"Data";"smq7",#N/A,FALSE,"Data";"smq8",#N/A,FALSE,"Data";"smq9",#N/A,FALSE,"Data"}</definedName>
    <definedName name="sdhighaoidfj" localSheetId="3" hidden="1">{"macro",#N/A,FALSE,"Macro";"smq2",#N/A,FALSE,"Data";"smq3",#N/A,FALSE,"Data";"smq4",#N/A,FALSE,"Data";"smq5",#N/A,FALSE,"Data";"smq6",#N/A,FALSE,"Data";"smq7",#N/A,FALSE,"Data";"smq8",#N/A,FALSE,"Data";"smq9",#N/A,FALSE,"Data"}</definedName>
    <definedName name="sdhighaoidfj" localSheetId="4" hidden="1">{"macro",#N/A,FALSE,"Macro";"smq2",#N/A,FALSE,"Data";"smq3",#N/A,FALSE,"Data";"smq4",#N/A,FALSE,"Data";"smq5",#N/A,FALSE,"Data";"smq6",#N/A,FALSE,"Data";"smq7",#N/A,FALSE,"Data";"smq8",#N/A,FALSE,"Data";"smq9",#N/A,FALSE,"Data"}</definedName>
    <definedName name="sdhighaoidfj" localSheetId="5" hidden="1">{"macro",#N/A,FALSE,"Macro";"smq2",#N/A,FALSE,"Data";"smq3",#N/A,FALSE,"Data";"smq4",#N/A,FALSE,"Data";"smq5",#N/A,FALSE,"Data";"smq6",#N/A,FALSE,"Data";"smq7",#N/A,FALSE,"Data";"smq8",#N/A,FALSE,"Data";"smq9",#N/A,FALSE,"Data"}</definedName>
    <definedName name="sdhighaoidfj" localSheetId="6" hidden="1">{"macro",#N/A,FALSE,"Macro";"smq2",#N/A,FALSE,"Data";"smq3",#N/A,FALSE,"Data";"smq4",#N/A,FALSE,"Data";"smq5",#N/A,FALSE,"Data";"smq6",#N/A,FALSE,"Data";"smq7",#N/A,FALSE,"Data";"smq8",#N/A,FALSE,"Data";"smq9",#N/A,FALSE,"Data"}</definedName>
    <definedName name="sdhighaoidfj" localSheetId="8" hidden="1">{"macro",#N/A,FALSE,"Macro";"smq2",#N/A,FALSE,"Data";"smq3",#N/A,FALSE,"Data";"smq4",#N/A,FALSE,"Data";"smq5",#N/A,FALSE,"Data";"smq6",#N/A,FALSE,"Data";"smq7",#N/A,FALSE,"Data";"smq8",#N/A,FALSE,"Data";"smq9",#N/A,FALSE,"Data"}</definedName>
    <definedName name="sdhighaoidfj" localSheetId="18" hidden="1">{"macro",#N/A,FALSE,"Macro";"smq2",#N/A,FALSE,"Data";"smq3",#N/A,FALSE,"Data";"smq4",#N/A,FALSE,"Data";"smq5",#N/A,FALSE,"Data";"smq6",#N/A,FALSE,"Data";"smq7",#N/A,FALSE,"Data";"smq8",#N/A,FALSE,"Data";"smq9",#N/A,FALSE,"Data"}</definedName>
    <definedName name="sdhighaoidfj" localSheetId="11" hidden="1">{"macro",#N/A,FALSE,"Macro";"smq2",#N/A,FALSE,"Data";"smq3",#N/A,FALSE,"Data";"smq4",#N/A,FALSE,"Data";"smq5",#N/A,FALSE,"Data";"smq6",#N/A,FALSE,"Data";"smq7",#N/A,FALSE,"Data";"smq8",#N/A,FALSE,"Data";"smq9",#N/A,FALSE,"Data"}</definedName>
    <definedName name="sdhighaoidfj" hidden="1">{"macro",#N/A,FALSE,"Macro";"smq2",#N/A,FALSE,"Data";"smq3",#N/A,FALSE,"Data";"smq4",#N/A,FALSE,"Data";"smq5",#N/A,FALSE,"Data";"smq6",#N/A,FALSE,"Data";"smq7",#N/A,FALSE,"Data";"smq8",#N/A,FALSE,"Data";"smq9",#N/A,FALSE,"Data"}</definedName>
    <definedName name="sdlifjwerf" localSheetId="1" hidden="1">{"macro",#N/A,FALSE,"Macro";"smq2",#N/A,FALSE,"Data";"smq3",#N/A,FALSE,"Data";"smq4",#N/A,FALSE,"Data";"smq5",#N/A,FALSE,"Data";"smq6",#N/A,FALSE,"Data";"smq7",#N/A,FALSE,"Data";"smq8",#N/A,FALSE,"Data";"smq9",#N/A,FALSE,"Data"}</definedName>
    <definedName name="sdlifjwerf" localSheetId="2" hidden="1">{"macro",#N/A,FALSE,"Macro";"smq2",#N/A,FALSE,"Data";"smq3",#N/A,FALSE,"Data";"smq4",#N/A,FALSE,"Data";"smq5",#N/A,FALSE,"Data";"smq6",#N/A,FALSE,"Data";"smq7",#N/A,FALSE,"Data";"smq8",#N/A,FALSE,"Data";"smq9",#N/A,FALSE,"Data"}</definedName>
    <definedName name="sdlifjwerf" localSheetId="3" hidden="1">{"macro",#N/A,FALSE,"Macro";"smq2",#N/A,FALSE,"Data";"smq3",#N/A,FALSE,"Data";"smq4",#N/A,FALSE,"Data";"smq5",#N/A,FALSE,"Data";"smq6",#N/A,FALSE,"Data";"smq7",#N/A,FALSE,"Data";"smq8",#N/A,FALSE,"Data";"smq9",#N/A,FALSE,"Data"}</definedName>
    <definedName name="sdlifjwerf" localSheetId="4" hidden="1">{"macro",#N/A,FALSE,"Macro";"smq2",#N/A,FALSE,"Data";"smq3",#N/A,FALSE,"Data";"smq4",#N/A,FALSE,"Data";"smq5",#N/A,FALSE,"Data";"smq6",#N/A,FALSE,"Data";"smq7",#N/A,FALSE,"Data";"smq8",#N/A,FALSE,"Data";"smq9",#N/A,FALSE,"Data"}</definedName>
    <definedName name="sdlifjwerf" localSheetId="5" hidden="1">{"macro",#N/A,FALSE,"Macro";"smq2",#N/A,FALSE,"Data";"smq3",#N/A,FALSE,"Data";"smq4",#N/A,FALSE,"Data";"smq5",#N/A,FALSE,"Data";"smq6",#N/A,FALSE,"Data";"smq7",#N/A,FALSE,"Data";"smq8",#N/A,FALSE,"Data";"smq9",#N/A,FALSE,"Data"}</definedName>
    <definedName name="sdlifjwerf" localSheetId="6" hidden="1">{"macro",#N/A,FALSE,"Macro";"smq2",#N/A,FALSE,"Data";"smq3",#N/A,FALSE,"Data";"smq4",#N/A,FALSE,"Data";"smq5",#N/A,FALSE,"Data";"smq6",#N/A,FALSE,"Data";"smq7",#N/A,FALSE,"Data";"smq8",#N/A,FALSE,"Data";"smq9",#N/A,FALSE,"Data"}</definedName>
    <definedName name="sdlifjwerf" localSheetId="8" hidden="1">{"macro",#N/A,FALSE,"Macro";"smq2",#N/A,FALSE,"Data";"smq3",#N/A,FALSE,"Data";"smq4",#N/A,FALSE,"Data";"smq5",#N/A,FALSE,"Data";"smq6",#N/A,FALSE,"Data";"smq7",#N/A,FALSE,"Data";"smq8",#N/A,FALSE,"Data";"smq9",#N/A,FALSE,"Data"}</definedName>
    <definedName name="sdlifjwerf" localSheetId="18" hidden="1">{"macro",#N/A,FALSE,"Macro";"smq2",#N/A,FALSE,"Data";"smq3",#N/A,FALSE,"Data";"smq4",#N/A,FALSE,"Data";"smq5",#N/A,FALSE,"Data";"smq6",#N/A,FALSE,"Data";"smq7",#N/A,FALSE,"Data";"smq8",#N/A,FALSE,"Data";"smq9",#N/A,FALSE,"Data"}</definedName>
    <definedName name="sdlifjwerf" localSheetId="11" hidden="1">{"macro",#N/A,FALSE,"Macro";"smq2",#N/A,FALSE,"Data";"smq3",#N/A,FALSE,"Data";"smq4",#N/A,FALSE,"Data";"smq5",#N/A,FALSE,"Data";"smq6",#N/A,FALSE,"Data";"smq7",#N/A,FALSE,"Data";"smq8",#N/A,FALSE,"Data";"smq9",#N/A,FALSE,"Data"}</definedName>
    <definedName name="sdlifjwerf" hidden="1">{"macro",#N/A,FALSE,"Macro";"smq2",#N/A,FALSE,"Data";"smq3",#N/A,FALSE,"Data";"smq4",#N/A,FALSE,"Data";"smq5",#N/A,FALSE,"Data";"smq6",#N/A,FALSE,"Data";"smq7",#N/A,FALSE,"Data";"smq8",#N/A,FALSE,"Data";"smq9",#N/A,FALSE,"Data"}</definedName>
    <definedName name="sencount" hidden="1">2</definedName>
    <definedName name="sfcbn" localSheetId="1" hidden="1">{"Tab1",#N/A,FALSE,"P";"Tab2",#N/A,FALSE,"P"}</definedName>
    <definedName name="sfcbn" localSheetId="2" hidden="1">{"Tab1",#N/A,FALSE,"P";"Tab2",#N/A,FALSE,"P"}</definedName>
    <definedName name="sfcbn" localSheetId="3" hidden="1">{"Tab1",#N/A,FALSE,"P";"Tab2",#N/A,FALSE,"P"}</definedName>
    <definedName name="sfcbn" localSheetId="4" hidden="1">{"Tab1",#N/A,FALSE,"P";"Tab2",#N/A,FALSE,"P"}</definedName>
    <definedName name="sfcbn" localSheetId="5" hidden="1">{"Tab1",#N/A,FALSE,"P";"Tab2",#N/A,FALSE,"P"}</definedName>
    <definedName name="sfcbn" localSheetId="6" hidden="1">{"Tab1",#N/A,FALSE,"P";"Tab2",#N/A,FALSE,"P"}</definedName>
    <definedName name="sfcbn" localSheetId="8" hidden="1">{"Tab1",#N/A,FALSE,"P";"Tab2",#N/A,FALSE,"P"}</definedName>
    <definedName name="sfcbn" localSheetId="18" hidden="1">{"Tab1",#N/A,FALSE,"P";"Tab2",#N/A,FALSE,"P"}</definedName>
    <definedName name="sfcbn" localSheetId="11" hidden="1">{"Tab1",#N/A,FALSE,"P";"Tab2",#N/A,FALSE,"P"}</definedName>
    <definedName name="sfcbn" hidden="1">{"Tab1",#N/A,FALSE,"P";"Tab2",#N/A,FALSE,"P"}</definedName>
    <definedName name="SR" localSheetId="1" hidden="1">{"CONSOLIDATED",#N/A,FALSE,"TAB2";"CONSOL_GDP",#N/A,FALSE,"TAB3";"STATE_OP",#N/A,FALSE,"TAB13APP";"STATE_GDP",#N/A,FALSE,"TAB14APP";"TAXREV",#N/A,FALSE,"TAB15APP";"CURREXP",#N/A,FALSE,"TAB16APP";"PEF",#N/A,FALSE,"TAB17APP";"PEF_GDP",#N/A,FALSE,"TAB18APP";"PENSION_AVG",#N/A,FALSE,"TAB19APP";"BENEFIT_UNEMP",#N/A,FALSE,"TAB20APP"}</definedName>
    <definedName name="SR"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 localSheetId="4" hidden="1">{"CONSOLIDATED",#N/A,FALSE,"TAB2";"CONSOL_GDP",#N/A,FALSE,"TAB3";"STATE_OP",#N/A,FALSE,"TAB13APP";"STATE_GDP",#N/A,FALSE,"TAB14APP";"TAXREV",#N/A,FALSE,"TAB15APP";"CURREXP",#N/A,FALSE,"TAB16APP";"PEF",#N/A,FALSE,"TAB17APP";"PEF_GDP",#N/A,FALSE,"TAB18APP";"PENSION_AVG",#N/A,FALSE,"TAB19APP";"BENEFIT_UNEMP",#N/A,FALSE,"TAB20APP"}</definedName>
    <definedName name="SR"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 localSheetId="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 hidden="1">{"CONSOLIDATED",#N/A,FALSE,"TAB2";"CONSOL_GDP",#N/A,FALSE,"TAB3";"STATE_OP",#N/A,FALSE,"TAB13APP";"STATE_GDP",#N/A,FALSE,"TAB14APP";"TAXREV",#N/A,FALSE,"TAB15APP";"CURREXP",#N/A,FALSE,"TAB16APP";"PEF",#N/A,FALSE,"TAB17APP";"PEF_GDP",#N/A,FALSE,"TAB18APP";"PENSION_AVG",#N/A,FALSE,"TAB19APP";"BENEFIT_UNEMP",#N/A,FALSE,"TAB20APP"}</definedName>
    <definedName name="sraff" localSheetId="1" hidden="1">{"CBA",#N/A,FALSE,"TAB4";"MS",#N/A,FALSE,"TAB5";"BANKLOANS",#N/A,FALSE,"TAB21APP ";"INTEREST",#N/A,FALSE,"TAB22APP"}</definedName>
    <definedName name="sraff" localSheetId="2" hidden="1">{"CBA",#N/A,FALSE,"TAB4";"MS",#N/A,FALSE,"TAB5";"BANKLOANS",#N/A,FALSE,"TAB21APP ";"INTEREST",#N/A,FALSE,"TAB22APP"}</definedName>
    <definedName name="sraff" localSheetId="3" hidden="1">{"CBA",#N/A,FALSE,"TAB4";"MS",#N/A,FALSE,"TAB5";"BANKLOANS",#N/A,FALSE,"TAB21APP ";"INTEREST",#N/A,FALSE,"TAB22APP"}</definedName>
    <definedName name="sraff" localSheetId="4" hidden="1">{"CBA",#N/A,FALSE,"TAB4";"MS",#N/A,FALSE,"TAB5";"BANKLOANS",#N/A,FALSE,"TAB21APP ";"INTEREST",#N/A,FALSE,"TAB22APP"}</definedName>
    <definedName name="sraff" localSheetId="5" hidden="1">{"CBA",#N/A,FALSE,"TAB4";"MS",#N/A,FALSE,"TAB5";"BANKLOANS",#N/A,FALSE,"TAB21APP ";"INTEREST",#N/A,FALSE,"TAB22APP"}</definedName>
    <definedName name="sraff" localSheetId="6" hidden="1">{"CBA",#N/A,FALSE,"TAB4";"MS",#N/A,FALSE,"TAB5";"BANKLOANS",#N/A,FALSE,"TAB21APP ";"INTEREST",#N/A,FALSE,"TAB22APP"}</definedName>
    <definedName name="sraff" localSheetId="8" hidden="1">{"CBA",#N/A,FALSE,"TAB4";"MS",#N/A,FALSE,"TAB5";"BANKLOANS",#N/A,FALSE,"TAB21APP ";"INTEREST",#N/A,FALSE,"TAB22APP"}</definedName>
    <definedName name="sraff" localSheetId="18" hidden="1">{"CBA",#N/A,FALSE,"TAB4";"MS",#N/A,FALSE,"TAB5";"BANKLOANS",#N/A,FALSE,"TAB21APP ";"INTEREST",#N/A,FALSE,"TAB22APP"}</definedName>
    <definedName name="sraff" localSheetId="11" hidden="1">{"CBA",#N/A,FALSE,"TAB4";"MS",#N/A,FALSE,"TAB5";"BANKLOANS",#N/A,FALSE,"TAB21APP ";"INTEREST",#N/A,FALSE,"TAB22APP"}</definedName>
    <definedName name="sraff" hidden="1">{"CBA",#N/A,FALSE,"TAB4";"MS",#N/A,FALSE,"TAB5";"BANKLOANS",#N/A,FALSE,"TAB21APP ";"INTEREST",#N/A,FALSE,"TAB22APP"}</definedName>
    <definedName name="srv" localSheetId="1"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2"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3"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4"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5"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6"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8" hidden="1">{"CONSOLIDATED",#N/A,FALSE,"TAB2";"CONSOL_GDP",#N/A,FALSE,"TAB3";"STATE_OP",#N/A,FALSE,"TAB13APP";"STATE_GDP",#N/A,FALSE,"TAB14APP";"TAXREV",#N/A,FALSE,"TAB15APP";"CURREXP",#N/A,FALSE,"TAB16APP";"PEF",#N/A,FALSE,"TAB17APP";"PEF_GDP",#N/A,FALSE,"TAB18APP";"PENSION_AVG",#N/A,FALSE,"TAB19APP";"BENEFIT_UNEMP",#N/A,FALSE,"TAB20APP"}</definedName>
    <definedName name="srv" localSheetId="11" hidden="1">{"CONSOLIDATED",#N/A,FALSE,"TAB2";"CONSOL_GDP",#N/A,FALSE,"TAB3";"STATE_OP",#N/A,FALSE,"TAB13APP";"STATE_GDP",#N/A,FALSE,"TAB14APP";"TAXREV",#N/A,FALSE,"TAB15APP";"CURREXP",#N/A,FALSE,"TAB16APP";"PEF",#N/A,FALSE,"TAB17APP";"PEF_GDP",#N/A,FALSE,"TAB18APP";"PENSION_AVG",#N/A,FALSE,"TAB19APP";"BENEFIT_UNEMP",#N/A,FALSE,"TAB20APP"}</definedName>
    <definedName name="srv" hidden="1">{"CONSOLIDATED",#N/A,FALSE,"TAB2";"CONSOL_GDP",#N/A,FALSE,"TAB3";"STATE_OP",#N/A,FALSE,"TAB13APP";"STATE_GDP",#N/A,FALSE,"TAB14APP";"TAXREV",#N/A,FALSE,"TAB15APP";"CURREXP",#N/A,FALSE,"TAB16APP";"PEF",#N/A,FALSE,"TAB17APP";"PEF_GDP",#N/A,FALSE,"TAB18APP";"PENSION_AVG",#N/A,FALSE,"TAB19APP";"BENEFIT_UNEMP",#N/A,FALSE,"TAB20APP"}</definedName>
    <definedName name="teset" localSheetId="1" hidden="1">{#N/A,#N/A,FALSE,"SimInp1";#N/A,#N/A,FALSE,"SimInp2";#N/A,#N/A,FALSE,"SimOut1";#N/A,#N/A,FALSE,"SimOut2";#N/A,#N/A,FALSE,"SimOut3";#N/A,#N/A,FALSE,"SimOut4";#N/A,#N/A,FALSE,"SimOut5"}</definedName>
    <definedName name="teset" localSheetId="2"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4" hidden="1">{#N/A,#N/A,FALSE,"SimInp1";#N/A,#N/A,FALSE,"SimInp2";#N/A,#N/A,FALSE,"SimOut1";#N/A,#N/A,FALSE,"SimOut2";#N/A,#N/A,FALSE,"SimOut3";#N/A,#N/A,FALSE,"SimOut4";#N/A,#N/A,FALSE,"SimOut5"}</definedName>
    <definedName name="teset" localSheetId="5" hidden="1">{#N/A,#N/A,FALSE,"SimInp1";#N/A,#N/A,FALSE,"SimInp2";#N/A,#N/A,FALSE,"SimOut1";#N/A,#N/A,FALSE,"SimOut2";#N/A,#N/A,FALSE,"SimOut3";#N/A,#N/A,FALSE,"SimOut4";#N/A,#N/A,FALSE,"SimOut5"}</definedName>
    <definedName name="teset" localSheetId="6" hidden="1">{#N/A,#N/A,FALSE,"SimInp1";#N/A,#N/A,FALSE,"SimInp2";#N/A,#N/A,FALSE,"SimOut1";#N/A,#N/A,FALSE,"SimOut2";#N/A,#N/A,FALSE,"SimOut3";#N/A,#N/A,FALSE,"SimOut4";#N/A,#N/A,FALSE,"SimOut5"}</definedName>
    <definedName name="teset" localSheetId="8" hidden="1">{#N/A,#N/A,FALSE,"SimInp1";#N/A,#N/A,FALSE,"SimInp2";#N/A,#N/A,FALSE,"SimOut1";#N/A,#N/A,FALSE,"SimOut2";#N/A,#N/A,FALSE,"SimOut3";#N/A,#N/A,FALSE,"SimOut4";#N/A,#N/A,FALSE,"SimOut5"}</definedName>
    <definedName name="teset" localSheetId="18" hidden="1">{#N/A,#N/A,FALSE,"SimInp1";#N/A,#N/A,FALSE,"SimInp2";#N/A,#N/A,FALSE,"SimOut1";#N/A,#N/A,FALSE,"SimOut2";#N/A,#N/A,FALSE,"SimOut3";#N/A,#N/A,FALSE,"SimOut4";#N/A,#N/A,FALSE,"SimOut5"}</definedName>
    <definedName name="teset" localSheetId="11"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10" localSheetId="1" hidden="1">{"TBILLS_ALL",#N/A,FALSE,"FITB_all"}</definedName>
    <definedName name="test10" localSheetId="2" hidden="1">{"TBILLS_ALL",#N/A,FALSE,"FITB_all"}</definedName>
    <definedName name="test10" localSheetId="3" hidden="1">{"TBILLS_ALL",#N/A,FALSE,"FITB_all"}</definedName>
    <definedName name="test10" localSheetId="4" hidden="1">{"TBILLS_ALL",#N/A,FALSE,"FITB_all"}</definedName>
    <definedName name="test10" localSheetId="5" hidden="1">{"TBILLS_ALL",#N/A,FALSE,"FITB_all"}</definedName>
    <definedName name="test10" localSheetId="6" hidden="1">{"TBILLS_ALL",#N/A,FALSE,"FITB_all"}</definedName>
    <definedName name="test10" localSheetId="8" hidden="1">{"TBILLS_ALL",#N/A,FALSE,"FITB_all"}</definedName>
    <definedName name="test10" localSheetId="18" hidden="1">{"TBILLS_ALL",#N/A,FALSE,"FITB_all"}</definedName>
    <definedName name="test10" localSheetId="11" hidden="1">{"TBILLS_ALL",#N/A,FALSE,"FITB_all"}</definedName>
    <definedName name="test10" hidden="1">{"TBILLS_ALL",#N/A,FALSE,"FITB_all"}</definedName>
    <definedName name="test11" localSheetId="1" hidden="1">{"WEO",#N/A,FALSE,"T"}</definedName>
    <definedName name="test11" localSheetId="2" hidden="1">{"WEO",#N/A,FALSE,"T"}</definedName>
    <definedName name="test11" localSheetId="3" hidden="1">{"WEO",#N/A,FALSE,"T"}</definedName>
    <definedName name="test11" localSheetId="4" hidden="1">{"WEO",#N/A,FALSE,"T"}</definedName>
    <definedName name="test11" localSheetId="5" hidden="1">{"WEO",#N/A,FALSE,"T"}</definedName>
    <definedName name="test11" localSheetId="6" hidden="1">{"WEO",#N/A,FALSE,"T"}</definedName>
    <definedName name="test11" localSheetId="8" hidden="1">{"WEO",#N/A,FALSE,"T"}</definedName>
    <definedName name="test11" localSheetId="18" hidden="1">{"WEO",#N/A,FALSE,"T"}</definedName>
    <definedName name="test11" localSheetId="11" hidden="1">{"WEO",#N/A,FALSE,"T"}</definedName>
    <definedName name="test11" hidden="1">{"WEO",#N/A,FALSE,"T"}</definedName>
    <definedName name="test12" localSheetId="1" hidden="1">{"partial screen",#N/A,FALSE,"State_Gov't"}</definedName>
    <definedName name="test12" localSheetId="2" hidden="1">{"partial screen",#N/A,FALSE,"State_Gov't"}</definedName>
    <definedName name="test12" localSheetId="3" hidden="1">{"partial screen",#N/A,FALSE,"State_Gov't"}</definedName>
    <definedName name="test12" localSheetId="4" hidden="1">{"partial screen",#N/A,FALSE,"State_Gov't"}</definedName>
    <definedName name="test12" localSheetId="5" hidden="1">{"partial screen",#N/A,FALSE,"State_Gov't"}</definedName>
    <definedName name="test12" localSheetId="6" hidden="1">{"partial screen",#N/A,FALSE,"State_Gov't"}</definedName>
    <definedName name="test12" localSheetId="8" hidden="1">{"partial screen",#N/A,FALSE,"State_Gov't"}</definedName>
    <definedName name="test12" localSheetId="18" hidden="1">{"partial screen",#N/A,FALSE,"State_Gov't"}</definedName>
    <definedName name="test12" localSheetId="11" hidden="1">{"partial screen",#N/A,FALSE,"State_Gov't"}</definedName>
    <definedName name="test12" hidden="1">{"partial screen",#N/A,FALSE,"State_Gov't"}</definedName>
    <definedName name="test2" localSheetId="1" hidden="1">{"TRADE_COMP",#N/A,FALSE,"TAB23APP";"BOP",#N/A,FALSE,"TAB6";"DOT",#N/A,FALSE,"TAB24APP";"EXTDEBT",#N/A,FALSE,"TAB25APP"}</definedName>
    <definedName name="test2" localSheetId="2" hidden="1">{"TRADE_COMP",#N/A,FALSE,"TAB23APP";"BOP",#N/A,FALSE,"TAB6";"DOT",#N/A,FALSE,"TAB24APP";"EXTDEBT",#N/A,FALSE,"TAB25APP"}</definedName>
    <definedName name="test2" localSheetId="3" hidden="1">{"TRADE_COMP",#N/A,FALSE,"TAB23APP";"BOP",#N/A,FALSE,"TAB6";"DOT",#N/A,FALSE,"TAB24APP";"EXTDEBT",#N/A,FALSE,"TAB25APP"}</definedName>
    <definedName name="test2" localSheetId="4" hidden="1">{"TRADE_COMP",#N/A,FALSE,"TAB23APP";"BOP",#N/A,FALSE,"TAB6";"DOT",#N/A,FALSE,"TAB24APP";"EXTDEBT",#N/A,FALSE,"TAB25APP"}</definedName>
    <definedName name="test2" localSheetId="5" hidden="1">{"TRADE_COMP",#N/A,FALSE,"TAB23APP";"BOP",#N/A,FALSE,"TAB6";"DOT",#N/A,FALSE,"TAB24APP";"EXTDEBT",#N/A,FALSE,"TAB25APP"}</definedName>
    <definedName name="test2" localSheetId="6" hidden="1">{"TRADE_COMP",#N/A,FALSE,"TAB23APP";"BOP",#N/A,FALSE,"TAB6";"DOT",#N/A,FALSE,"TAB24APP";"EXTDEBT",#N/A,FALSE,"TAB25APP"}</definedName>
    <definedName name="test2" localSheetId="8" hidden="1">{"TRADE_COMP",#N/A,FALSE,"TAB23APP";"BOP",#N/A,FALSE,"TAB6";"DOT",#N/A,FALSE,"TAB24APP";"EXTDEBT",#N/A,FALSE,"TAB25APP"}</definedName>
    <definedName name="test2" localSheetId="18" hidden="1">{"TRADE_COMP",#N/A,FALSE,"TAB23APP";"BOP",#N/A,FALSE,"TAB6";"DOT",#N/A,FALSE,"TAB24APP";"EXTDEBT",#N/A,FALSE,"TAB25APP"}</definedName>
    <definedName name="test2" localSheetId="11" hidden="1">{"TRADE_COMP",#N/A,FALSE,"TAB23APP";"BOP",#N/A,FALSE,"TAB6";"DOT",#N/A,FALSE,"TAB24APP";"EXTDEBT",#N/A,FALSE,"TAB25APP"}</definedName>
    <definedName name="test2" hidden="1">{"TRADE_COMP",#N/A,FALSE,"TAB23APP";"BOP",#N/A,FALSE,"TAB6";"DOT",#N/A,FALSE,"TAB24APP";"EXTDEBT",#N/A,FALSE,"TAB25APP"}</definedName>
    <definedName name="test3"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test4" localSheetId="1" hidden="1">{"BOP_TAB",#N/A,FALSE,"N";"MIDTERM_TAB",#N/A,FALSE,"O"}</definedName>
    <definedName name="test4" localSheetId="2" hidden="1">{"BOP_TAB",#N/A,FALSE,"N";"MIDTERM_TAB",#N/A,FALSE,"O"}</definedName>
    <definedName name="test4" localSheetId="3" hidden="1">{"BOP_TAB",#N/A,FALSE,"N";"MIDTERM_TAB",#N/A,FALSE,"O"}</definedName>
    <definedName name="test4" localSheetId="4" hidden="1">{"BOP_TAB",#N/A,FALSE,"N";"MIDTERM_TAB",#N/A,FALSE,"O"}</definedName>
    <definedName name="test4" localSheetId="5" hidden="1">{"BOP_TAB",#N/A,FALSE,"N";"MIDTERM_TAB",#N/A,FALSE,"O"}</definedName>
    <definedName name="test4" localSheetId="6" hidden="1">{"BOP_TAB",#N/A,FALSE,"N";"MIDTERM_TAB",#N/A,FALSE,"O"}</definedName>
    <definedName name="test4" localSheetId="8" hidden="1">{"BOP_TAB",#N/A,FALSE,"N";"MIDTERM_TAB",#N/A,FALSE,"O"}</definedName>
    <definedName name="test4" localSheetId="18" hidden="1">{"BOP_TAB",#N/A,FALSE,"N";"MIDTERM_TAB",#N/A,FALSE,"O"}</definedName>
    <definedName name="test4" localSheetId="11" hidden="1">{"BOP_TAB",#N/A,FALSE,"N";"MIDTERM_TAB",#N/A,FALSE,"O"}</definedName>
    <definedName name="test4" hidden="1">{"BOP_TAB",#N/A,FALSE,"N";"MIDTERM_TAB",#N/A,FALSE,"O"}</definedName>
    <definedName name="test5" localSheetId="1"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2"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3"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4"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5"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6"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8" hidden="1">{"CONSOLIDATED",#N/A,FALSE,"TAB2";"CONSOL_GDP",#N/A,FALSE,"TAB3";"STATE_OP",#N/A,FALSE,"TAB13APP";"STATE_GDP",#N/A,FALSE,"TAB14APP";"TAXREV",#N/A,FALSE,"TAB15APP";"CURREXP",#N/A,FALSE,"TAB16APP";"PEF",#N/A,FALSE,"TAB17APP";"PEF_GDP",#N/A,FALSE,"TAB18APP";"PENSION_AVG",#N/A,FALSE,"TAB19APP";"BENEFIT_UNEMP",#N/A,FALSE,"TAB20APP"}</definedName>
    <definedName name="test5" localSheetId="11" hidden="1">{"CONSOLIDATED",#N/A,FALSE,"TAB2";"CONSOL_GDP",#N/A,FALSE,"TAB3";"STATE_OP",#N/A,FALSE,"TAB13APP";"STATE_GDP",#N/A,FALSE,"TAB14APP";"TAXREV",#N/A,FALSE,"TAB15APP";"CURREXP",#N/A,FALSE,"TAB16APP";"PEF",#N/A,FALSE,"TAB17APP";"PEF_GDP",#N/A,FALSE,"TAB18APP";"PENSION_AVG",#N/A,FALSE,"TAB19APP";"BENEFIT_UNEMP",#N/A,FALSE,"TAB20APP"}</definedName>
    <definedName name="test5" hidden="1">{"CONSOLIDATED",#N/A,FALSE,"TAB2";"CONSOL_GDP",#N/A,FALSE,"TAB3";"STATE_OP",#N/A,FALSE,"TAB13APP";"STATE_GDP",#N/A,FALSE,"TAB14APP";"TAXREV",#N/A,FALSE,"TAB15APP";"CURREXP",#N/A,FALSE,"TAB16APP";"PEF",#N/A,FALSE,"TAB17APP";"PEF_GDP",#N/A,FALSE,"TAB18APP";"PENSION_AVG",#N/A,FALSE,"TAB19APP";"BENEFIT_UNEMP",#N/A,FALSE,"TAB20APP"}</definedName>
    <definedName name="test6" localSheetId="1" hidden="1">{"BOP_TAB",#N/A,FALSE,"N";"MIDTERM_TAB",#N/A,FALSE,"O";"FUND_CRED",#N/A,FALSE,"P";"DEBT_TAB1",#N/A,FALSE,"Q";"DEBT_TAB2",#N/A,FALSE,"Q";"FORFIN_TAB1",#N/A,FALSE,"R";"FORFIN_TAB2",#N/A,FALSE,"R";"BOP_ANALY",#N/A,FALSE,"U"}</definedName>
    <definedName name="test6" localSheetId="2" hidden="1">{"BOP_TAB",#N/A,FALSE,"N";"MIDTERM_TAB",#N/A,FALSE,"O";"FUND_CRED",#N/A,FALSE,"P";"DEBT_TAB1",#N/A,FALSE,"Q";"DEBT_TAB2",#N/A,FALSE,"Q";"FORFIN_TAB1",#N/A,FALSE,"R";"FORFIN_TAB2",#N/A,FALSE,"R";"BOP_ANALY",#N/A,FALSE,"U"}</definedName>
    <definedName name="test6" localSheetId="3" hidden="1">{"BOP_TAB",#N/A,FALSE,"N";"MIDTERM_TAB",#N/A,FALSE,"O";"FUND_CRED",#N/A,FALSE,"P";"DEBT_TAB1",#N/A,FALSE,"Q";"DEBT_TAB2",#N/A,FALSE,"Q";"FORFIN_TAB1",#N/A,FALSE,"R";"FORFIN_TAB2",#N/A,FALSE,"R";"BOP_ANALY",#N/A,FALSE,"U"}</definedName>
    <definedName name="test6" localSheetId="4" hidden="1">{"BOP_TAB",#N/A,FALSE,"N";"MIDTERM_TAB",#N/A,FALSE,"O";"FUND_CRED",#N/A,FALSE,"P";"DEBT_TAB1",#N/A,FALSE,"Q";"DEBT_TAB2",#N/A,FALSE,"Q";"FORFIN_TAB1",#N/A,FALSE,"R";"FORFIN_TAB2",#N/A,FALSE,"R";"BOP_ANALY",#N/A,FALSE,"U"}</definedName>
    <definedName name="test6" localSheetId="5" hidden="1">{"BOP_TAB",#N/A,FALSE,"N";"MIDTERM_TAB",#N/A,FALSE,"O";"FUND_CRED",#N/A,FALSE,"P";"DEBT_TAB1",#N/A,FALSE,"Q";"DEBT_TAB2",#N/A,FALSE,"Q";"FORFIN_TAB1",#N/A,FALSE,"R";"FORFIN_TAB2",#N/A,FALSE,"R";"BOP_ANALY",#N/A,FALSE,"U"}</definedName>
    <definedName name="test6" localSheetId="6" hidden="1">{"BOP_TAB",#N/A,FALSE,"N";"MIDTERM_TAB",#N/A,FALSE,"O";"FUND_CRED",#N/A,FALSE,"P";"DEBT_TAB1",#N/A,FALSE,"Q";"DEBT_TAB2",#N/A,FALSE,"Q";"FORFIN_TAB1",#N/A,FALSE,"R";"FORFIN_TAB2",#N/A,FALSE,"R";"BOP_ANALY",#N/A,FALSE,"U"}</definedName>
    <definedName name="test6" localSheetId="8" hidden="1">{"BOP_TAB",#N/A,FALSE,"N";"MIDTERM_TAB",#N/A,FALSE,"O";"FUND_CRED",#N/A,FALSE,"P";"DEBT_TAB1",#N/A,FALSE,"Q";"DEBT_TAB2",#N/A,FALSE,"Q";"FORFIN_TAB1",#N/A,FALSE,"R";"FORFIN_TAB2",#N/A,FALSE,"R";"BOP_ANALY",#N/A,FALSE,"U"}</definedName>
    <definedName name="test6" localSheetId="18" hidden="1">{"BOP_TAB",#N/A,FALSE,"N";"MIDTERM_TAB",#N/A,FALSE,"O";"FUND_CRED",#N/A,FALSE,"P";"DEBT_TAB1",#N/A,FALSE,"Q";"DEBT_TAB2",#N/A,FALSE,"Q";"FORFIN_TAB1",#N/A,FALSE,"R";"FORFIN_TAB2",#N/A,FALSE,"R";"BOP_ANALY",#N/A,FALSE,"U"}</definedName>
    <definedName name="test6" localSheetId="11" hidden="1">{"BOP_TAB",#N/A,FALSE,"N";"MIDTERM_TAB",#N/A,FALSE,"O";"FUND_CRED",#N/A,FALSE,"P";"DEBT_TAB1",#N/A,FALSE,"Q";"DEBT_TAB2",#N/A,FALSE,"Q";"FORFIN_TAB1",#N/A,FALSE,"R";"FORFIN_TAB2",#N/A,FALSE,"R";"BOP_ANALY",#N/A,FALSE,"U"}</definedName>
    <definedName name="test6" hidden="1">{"BOP_TAB",#N/A,FALSE,"N";"MIDTERM_TAB",#N/A,FALSE,"O";"FUND_CRED",#N/A,FALSE,"P";"DEBT_TAB1",#N/A,FALSE,"Q";"DEBT_TAB2",#N/A,FALSE,"Q";"FORFIN_TAB1",#N/A,FALSE,"R";"FORFIN_TAB2",#N/A,FALSE,"R";"BOP_ANALY",#N/A,FALSE,"U"}</definedName>
    <definedName name="test7" localSheetId="1" hidden="1">{"TAB_2",#N/A,FALSE,"A";"DOC",#N/A,FALSE,"DOC";"TAB6_SRBP",#N/A,FALSE,"SR-BP (2)";"TAB_6",#N/A,FALSE,"A";"TAB6_SRBP",#N/A,FALSE,"SR-BP (2)";"SFUNDREV",#N/A,FALSE,"S.Fund Rev";"Tab_arrears",#N/A,FALSE,"Sheet2";"SR_REVEXP",#N/A,FALSE,"Sheet3"}</definedName>
    <definedName name="test7" localSheetId="2" hidden="1">{"TAB_2",#N/A,FALSE,"A";"DOC",#N/A,FALSE,"DOC";"TAB6_SRBP",#N/A,FALSE,"SR-BP (2)";"TAB_6",#N/A,FALSE,"A";"TAB6_SRBP",#N/A,FALSE,"SR-BP (2)";"SFUNDREV",#N/A,FALSE,"S.Fund Rev";"Tab_arrears",#N/A,FALSE,"Sheet2";"SR_REVEXP",#N/A,FALSE,"Sheet3"}</definedName>
    <definedName name="test7" localSheetId="3" hidden="1">{"TAB_2",#N/A,FALSE,"A";"DOC",#N/A,FALSE,"DOC";"TAB6_SRBP",#N/A,FALSE,"SR-BP (2)";"TAB_6",#N/A,FALSE,"A";"TAB6_SRBP",#N/A,FALSE,"SR-BP (2)";"SFUNDREV",#N/A,FALSE,"S.Fund Rev";"Tab_arrears",#N/A,FALSE,"Sheet2";"SR_REVEXP",#N/A,FALSE,"Sheet3"}</definedName>
    <definedName name="test7" localSheetId="4" hidden="1">{"TAB_2",#N/A,FALSE,"A";"DOC",#N/A,FALSE,"DOC";"TAB6_SRBP",#N/A,FALSE,"SR-BP (2)";"TAB_6",#N/A,FALSE,"A";"TAB6_SRBP",#N/A,FALSE,"SR-BP (2)";"SFUNDREV",#N/A,FALSE,"S.Fund Rev";"Tab_arrears",#N/A,FALSE,"Sheet2";"SR_REVEXP",#N/A,FALSE,"Sheet3"}</definedName>
    <definedName name="test7" localSheetId="5" hidden="1">{"TAB_2",#N/A,FALSE,"A";"DOC",#N/A,FALSE,"DOC";"TAB6_SRBP",#N/A,FALSE,"SR-BP (2)";"TAB_6",#N/A,FALSE,"A";"TAB6_SRBP",#N/A,FALSE,"SR-BP (2)";"SFUNDREV",#N/A,FALSE,"S.Fund Rev";"Tab_arrears",#N/A,FALSE,"Sheet2";"SR_REVEXP",#N/A,FALSE,"Sheet3"}</definedName>
    <definedName name="test7" localSheetId="6" hidden="1">{"TAB_2",#N/A,FALSE,"A";"DOC",#N/A,FALSE,"DOC";"TAB6_SRBP",#N/A,FALSE,"SR-BP (2)";"TAB_6",#N/A,FALSE,"A";"TAB6_SRBP",#N/A,FALSE,"SR-BP (2)";"SFUNDREV",#N/A,FALSE,"S.Fund Rev";"Tab_arrears",#N/A,FALSE,"Sheet2";"SR_REVEXP",#N/A,FALSE,"Sheet3"}</definedName>
    <definedName name="test7" localSheetId="8" hidden="1">{"TAB_2",#N/A,FALSE,"A";"DOC",#N/A,FALSE,"DOC";"TAB6_SRBP",#N/A,FALSE,"SR-BP (2)";"TAB_6",#N/A,FALSE,"A";"TAB6_SRBP",#N/A,FALSE,"SR-BP (2)";"SFUNDREV",#N/A,FALSE,"S.Fund Rev";"Tab_arrears",#N/A,FALSE,"Sheet2";"SR_REVEXP",#N/A,FALSE,"Sheet3"}</definedName>
    <definedName name="test7" localSheetId="18" hidden="1">{"TAB_2",#N/A,FALSE,"A";"DOC",#N/A,FALSE,"DOC";"TAB6_SRBP",#N/A,FALSE,"SR-BP (2)";"TAB_6",#N/A,FALSE,"A";"TAB6_SRBP",#N/A,FALSE,"SR-BP (2)";"SFUNDREV",#N/A,FALSE,"S.Fund Rev";"Tab_arrears",#N/A,FALSE,"Sheet2";"SR_REVEXP",#N/A,FALSE,"Sheet3"}</definedName>
    <definedName name="test7" localSheetId="11" hidden="1">{"TAB_2",#N/A,FALSE,"A";"DOC",#N/A,FALSE,"DOC";"TAB6_SRBP",#N/A,FALSE,"SR-BP (2)";"TAB_6",#N/A,FALSE,"A";"TAB6_SRBP",#N/A,FALSE,"SR-BP (2)";"SFUNDREV",#N/A,FALSE,"S.Fund Rev";"Tab_arrears",#N/A,FALSE,"Sheet2";"SR_REVEXP",#N/A,FALSE,"Sheet3"}</definedName>
    <definedName name="test7" hidden="1">{"TAB_2",#N/A,FALSE,"A";"DOC",#N/A,FALSE,"DOC";"TAB6_SRBP",#N/A,FALSE,"SR-BP (2)";"TAB_6",#N/A,FALSE,"A";"TAB6_SRBP",#N/A,FALSE,"SR-BP (2)";"SFUNDREV",#N/A,FALSE,"S.Fund Rev";"Tab_arrears",#N/A,FALSE,"Sheet2";"SR_REVEXP",#N/A,FALSE,"Sheet3"}</definedName>
    <definedName name="test8" localSheetId="1" hidden="1">{"MONA",#N/A,FALSE,"S"}</definedName>
    <definedName name="test8" localSheetId="2" hidden="1">{"MONA",#N/A,FALSE,"S"}</definedName>
    <definedName name="test8" localSheetId="3" hidden="1">{"MONA",#N/A,FALSE,"S"}</definedName>
    <definedName name="test8" localSheetId="4" hidden="1">{"MONA",#N/A,FALSE,"S"}</definedName>
    <definedName name="test8" localSheetId="5" hidden="1">{"MONA",#N/A,FALSE,"S"}</definedName>
    <definedName name="test8" localSheetId="6" hidden="1">{"MONA",#N/A,FALSE,"S"}</definedName>
    <definedName name="test8" localSheetId="8" hidden="1">{"MONA",#N/A,FALSE,"S"}</definedName>
    <definedName name="test8" localSheetId="18" hidden="1">{"MONA",#N/A,FALSE,"S"}</definedName>
    <definedName name="test8" localSheetId="11" hidden="1">{"MONA",#N/A,FALSE,"S"}</definedName>
    <definedName name="test8" hidden="1">{"MONA",#N/A,FALSE,"S"}</definedName>
    <definedName name="test9" localSheetId="1" hidden="1">{"partial screen",#N/A,FALSE,"State_Gov't"}</definedName>
    <definedName name="test9" localSheetId="2" hidden="1">{"partial screen",#N/A,FALSE,"State_Gov't"}</definedName>
    <definedName name="test9" localSheetId="3" hidden="1">{"partial screen",#N/A,FALSE,"State_Gov't"}</definedName>
    <definedName name="test9" localSheetId="4" hidden="1">{"partial screen",#N/A,FALSE,"State_Gov't"}</definedName>
    <definedName name="test9" localSheetId="5" hidden="1">{"partial screen",#N/A,FALSE,"State_Gov't"}</definedName>
    <definedName name="test9" localSheetId="6" hidden="1">{"partial screen",#N/A,FALSE,"State_Gov't"}</definedName>
    <definedName name="test9" localSheetId="8" hidden="1">{"partial screen",#N/A,FALSE,"State_Gov't"}</definedName>
    <definedName name="test9" localSheetId="18" hidden="1">{"partial screen",#N/A,FALSE,"State_Gov't"}</definedName>
    <definedName name="test9" localSheetId="11" hidden="1">{"partial screen",#N/A,FALSE,"State_Gov't"}</definedName>
    <definedName name="test9" hidden="1">{"partial screen",#N/A,FALSE,"State_Gov't"}</definedName>
    <definedName name="ts" localSheetId="1" hidden="1">{"CBA",#N/A,FALSE,"TAB4";"MS",#N/A,FALSE,"TAB5";"BANKLOANS",#N/A,FALSE,"TAB21APP ";"INTEREST",#N/A,FALSE,"TAB22APP"}</definedName>
    <definedName name="ts" localSheetId="2" hidden="1">{"CBA",#N/A,FALSE,"TAB4";"MS",#N/A,FALSE,"TAB5";"BANKLOANS",#N/A,FALSE,"TAB21APP ";"INTEREST",#N/A,FALSE,"TAB22APP"}</definedName>
    <definedName name="ts" localSheetId="3" hidden="1">{"CBA",#N/A,FALSE,"TAB4";"MS",#N/A,FALSE,"TAB5";"BANKLOANS",#N/A,FALSE,"TAB21APP ";"INTEREST",#N/A,FALSE,"TAB22APP"}</definedName>
    <definedName name="ts" localSheetId="4" hidden="1">{"CBA",#N/A,FALSE,"TAB4";"MS",#N/A,FALSE,"TAB5";"BANKLOANS",#N/A,FALSE,"TAB21APP ";"INTEREST",#N/A,FALSE,"TAB22APP"}</definedName>
    <definedName name="ts" localSheetId="5" hidden="1">{"CBA",#N/A,FALSE,"TAB4";"MS",#N/A,FALSE,"TAB5";"BANKLOANS",#N/A,FALSE,"TAB21APP ";"INTEREST",#N/A,FALSE,"TAB22APP"}</definedName>
    <definedName name="ts" localSheetId="6" hidden="1">{"CBA",#N/A,FALSE,"TAB4";"MS",#N/A,FALSE,"TAB5";"BANKLOANS",#N/A,FALSE,"TAB21APP ";"INTEREST",#N/A,FALSE,"TAB22APP"}</definedName>
    <definedName name="ts" localSheetId="8" hidden="1">{"CBA",#N/A,FALSE,"TAB4";"MS",#N/A,FALSE,"TAB5";"BANKLOANS",#N/A,FALSE,"TAB21APP ";"INTEREST",#N/A,FALSE,"TAB22APP"}</definedName>
    <definedName name="ts" localSheetId="18" hidden="1">{"CBA",#N/A,FALSE,"TAB4";"MS",#N/A,FALSE,"TAB5";"BANKLOANS",#N/A,FALSE,"TAB21APP ";"INTEREST",#N/A,FALSE,"TAB22APP"}</definedName>
    <definedName name="ts" localSheetId="11" hidden="1">{"CBA",#N/A,FALSE,"TAB4";"MS",#N/A,FALSE,"TAB5";"BANKLOANS",#N/A,FALSE,"TAB21APP ";"INTEREST",#N/A,FALSE,"TAB22APP"}</definedName>
    <definedName name="ts" hidden="1">{"CBA",#N/A,FALSE,"TAB4";"MS",#N/A,FALSE,"TAB5";"BANKLOANS",#N/A,FALSE,"TAB21APP ";"INTEREST",#N/A,FALSE,"TAB22APP"}</definedName>
    <definedName name="tt" localSheetId="1" hidden="1">{"Tab1",#N/A,FALSE,"P";"Tab2",#N/A,FALSE,"P"}</definedName>
    <definedName name="tt" localSheetId="2" hidden="1">{"Tab1",#N/A,FALSE,"P";"Tab2",#N/A,FALSE,"P"}</definedName>
    <definedName name="tt" localSheetId="3" hidden="1">{"Tab1",#N/A,FALSE,"P";"Tab2",#N/A,FALSE,"P"}</definedName>
    <definedName name="tt" localSheetId="4" hidden="1">{"Tab1",#N/A,FALSE,"P";"Tab2",#N/A,FALSE,"P"}</definedName>
    <definedName name="tt" localSheetId="5" hidden="1">{"Tab1",#N/A,FALSE,"P";"Tab2",#N/A,FALSE,"P"}</definedName>
    <definedName name="tt" localSheetId="6" hidden="1">{"Tab1",#N/A,FALSE,"P";"Tab2",#N/A,FALSE,"P"}</definedName>
    <definedName name="tt" localSheetId="8" hidden="1">{"Tab1",#N/A,FALSE,"P";"Tab2",#N/A,FALSE,"P"}</definedName>
    <definedName name="tt" localSheetId="18" hidden="1">{"Tab1",#N/A,FALSE,"P";"Tab2",#N/A,FALSE,"P"}</definedName>
    <definedName name="tt" localSheetId="11" hidden="1">{"Tab1",#N/A,FALSE,"P";"Tab2",#N/A,FALSE,"P"}</definedName>
    <definedName name="tt" hidden="1">{"Tab1",#N/A,FALSE,"P";"Tab2",#N/A,FALSE,"P"}</definedName>
    <definedName name="ttt" localSheetId="1" hidden="1">{"Tab1",#N/A,FALSE,"P";"Tab2",#N/A,FALSE,"P"}</definedName>
    <definedName name="ttt" localSheetId="2" hidden="1">{"Tab1",#N/A,FALSE,"P";"Tab2",#N/A,FALSE,"P"}</definedName>
    <definedName name="ttt" localSheetId="3" hidden="1">{"Tab1",#N/A,FALSE,"P";"Tab2",#N/A,FALSE,"P"}</definedName>
    <definedName name="ttt" localSheetId="4" hidden="1">{"Tab1",#N/A,FALSE,"P";"Tab2",#N/A,FALSE,"P"}</definedName>
    <definedName name="ttt" localSheetId="5" hidden="1">{"Tab1",#N/A,FALSE,"P";"Tab2",#N/A,FALSE,"P"}</definedName>
    <definedName name="ttt" localSheetId="6" hidden="1">{"Tab1",#N/A,FALSE,"P";"Tab2",#N/A,FALSE,"P"}</definedName>
    <definedName name="ttt" localSheetId="8" hidden="1">{"Tab1",#N/A,FALSE,"P";"Tab2",#N/A,FALSE,"P"}</definedName>
    <definedName name="ttt" localSheetId="18" hidden="1">{"Tab1",#N/A,FALSE,"P";"Tab2",#N/A,FALSE,"P"}</definedName>
    <definedName name="ttt" localSheetId="11" hidden="1">{"Tab1",#N/A,FALSE,"P";"Tab2",#N/A,FALSE,"P"}</definedName>
    <definedName name="ttt" hidden="1">{"Tab1",#N/A,FALSE,"P";"Tab2",#N/A,FALSE,"P"}</definedName>
    <definedName name="ttttt" localSheetId="11" hidden="1">#REF!</definedName>
    <definedName name="ttttt" localSheetId="12" hidden="1">#REF!</definedName>
    <definedName name="ttttt" localSheetId="13" hidden="1">#REF!</definedName>
    <definedName name="ttttt" localSheetId="17" hidden="1">#REF!</definedName>
    <definedName name="ttttt" hidden="1">#REF!</definedName>
    <definedName name="tyui" localSheetId="1" hidden="1">{"Tab1",#N/A,FALSE,"P";"Tab2",#N/A,FALSE,"P"}</definedName>
    <definedName name="tyui" localSheetId="2" hidden="1">{"Tab1",#N/A,FALSE,"P";"Tab2",#N/A,FALSE,"P"}</definedName>
    <definedName name="tyui" localSheetId="3" hidden="1">{"Tab1",#N/A,FALSE,"P";"Tab2",#N/A,FALSE,"P"}</definedName>
    <definedName name="tyui" localSheetId="4" hidden="1">{"Tab1",#N/A,FALSE,"P";"Tab2",#N/A,FALSE,"P"}</definedName>
    <definedName name="tyui" localSheetId="5" hidden="1">{"Tab1",#N/A,FALSE,"P";"Tab2",#N/A,FALSE,"P"}</definedName>
    <definedName name="tyui" localSheetId="6" hidden="1">{"Tab1",#N/A,FALSE,"P";"Tab2",#N/A,FALSE,"P"}</definedName>
    <definedName name="tyui" localSheetId="8" hidden="1">{"Tab1",#N/A,FALSE,"P";"Tab2",#N/A,FALSE,"P"}</definedName>
    <definedName name="tyui" localSheetId="18" hidden="1">{"Tab1",#N/A,FALSE,"P";"Tab2",#N/A,FALSE,"P"}</definedName>
    <definedName name="tyui" localSheetId="11" hidden="1">{"Tab1",#N/A,FALSE,"P";"Tab2",#N/A,FALSE,"P"}</definedName>
    <definedName name="tyui" hidden="1">{"Tab1",#N/A,FALSE,"P";"Tab2",#N/A,FALSE,"P"}</definedName>
    <definedName name="uio" localSheetId="1" hidden="1">{"TRADE_COMP",#N/A,FALSE,"TAB23APP";"BOP",#N/A,FALSE,"TAB6";"DOT",#N/A,FALSE,"TAB24APP";"EXTDEBT",#N/A,FALSE,"TAB25APP"}</definedName>
    <definedName name="uio" localSheetId="2" hidden="1">{"TRADE_COMP",#N/A,FALSE,"TAB23APP";"BOP",#N/A,FALSE,"TAB6";"DOT",#N/A,FALSE,"TAB24APP";"EXTDEBT",#N/A,FALSE,"TAB25APP"}</definedName>
    <definedName name="uio" localSheetId="3" hidden="1">{"TRADE_COMP",#N/A,FALSE,"TAB23APP";"BOP",#N/A,FALSE,"TAB6";"DOT",#N/A,FALSE,"TAB24APP";"EXTDEBT",#N/A,FALSE,"TAB25APP"}</definedName>
    <definedName name="uio" localSheetId="4" hidden="1">{"TRADE_COMP",#N/A,FALSE,"TAB23APP";"BOP",#N/A,FALSE,"TAB6";"DOT",#N/A,FALSE,"TAB24APP";"EXTDEBT",#N/A,FALSE,"TAB25APP"}</definedName>
    <definedName name="uio" localSheetId="5" hidden="1">{"TRADE_COMP",#N/A,FALSE,"TAB23APP";"BOP",#N/A,FALSE,"TAB6";"DOT",#N/A,FALSE,"TAB24APP";"EXTDEBT",#N/A,FALSE,"TAB25APP"}</definedName>
    <definedName name="uio" localSheetId="6" hidden="1">{"TRADE_COMP",#N/A,FALSE,"TAB23APP";"BOP",#N/A,FALSE,"TAB6";"DOT",#N/A,FALSE,"TAB24APP";"EXTDEBT",#N/A,FALSE,"TAB25APP"}</definedName>
    <definedName name="uio" localSheetId="8" hidden="1">{"TRADE_COMP",#N/A,FALSE,"TAB23APP";"BOP",#N/A,FALSE,"TAB6";"DOT",#N/A,FALSE,"TAB24APP";"EXTDEBT",#N/A,FALSE,"TAB25APP"}</definedName>
    <definedName name="uio" localSheetId="18" hidden="1">{"TRADE_COMP",#N/A,FALSE,"TAB23APP";"BOP",#N/A,FALSE,"TAB6";"DOT",#N/A,FALSE,"TAB24APP";"EXTDEBT",#N/A,FALSE,"TAB25APP"}</definedName>
    <definedName name="uio" localSheetId="11" hidden="1">{"TRADE_COMP",#N/A,FALSE,"TAB23APP";"BOP",#N/A,FALSE,"TAB6";"DOT",#N/A,FALSE,"TAB24APP";"EXTDEBT",#N/A,FALSE,"TAB25APP"}</definedName>
    <definedName name="uio" hidden="1">{"TRADE_COMP",#N/A,FALSE,"TAB23APP";"BOP",#N/A,FALSE,"TAB6";"DOT",#N/A,FALSE,"TAB24APP";"EXTDEBT",#N/A,FALSE,"TAB25APP"}</definedName>
    <definedName name="uiop" localSheetId="1" hidden="1">{"mt1",#N/A,FALSE,"Debt";"mt2",#N/A,FALSE,"Debt";"mt3",#N/A,FALSE,"Debt";"mt4",#N/A,FALSE,"Debt";"mt5",#N/A,FALSE,"Debt";"mt6",#N/A,FALSE,"Debt";"mt7",#N/A,FALSE,"Debt"}</definedName>
    <definedName name="uiop" localSheetId="2" hidden="1">{"mt1",#N/A,FALSE,"Debt";"mt2",#N/A,FALSE,"Debt";"mt3",#N/A,FALSE,"Debt";"mt4",#N/A,FALSE,"Debt";"mt5",#N/A,FALSE,"Debt";"mt6",#N/A,FALSE,"Debt";"mt7",#N/A,FALSE,"Debt"}</definedName>
    <definedName name="uiop" localSheetId="3" hidden="1">{"mt1",#N/A,FALSE,"Debt";"mt2",#N/A,FALSE,"Debt";"mt3",#N/A,FALSE,"Debt";"mt4",#N/A,FALSE,"Debt";"mt5",#N/A,FALSE,"Debt";"mt6",#N/A,FALSE,"Debt";"mt7",#N/A,FALSE,"Debt"}</definedName>
    <definedName name="uiop" localSheetId="4" hidden="1">{"mt1",#N/A,FALSE,"Debt";"mt2",#N/A,FALSE,"Debt";"mt3",#N/A,FALSE,"Debt";"mt4",#N/A,FALSE,"Debt";"mt5",#N/A,FALSE,"Debt";"mt6",#N/A,FALSE,"Debt";"mt7",#N/A,FALSE,"Debt"}</definedName>
    <definedName name="uiop" localSheetId="5" hidden="1">{"mt1",#N/A,FALSE,"Debt";"mt2",#N/A,FALSE,"Debt";"mt3",#N/A,FALSE,"Debt";"mt4",#N/A,FALSE,"Debt";"mt5",#N/A,FALSE,"Debt";"mt6",#N/A,FALSE,"Debt";"mt7",#N/A,FALSE,"Debt"}</definedName>
    <definedName name="uiop" localSheetId="6" hidden="1">{"mt1",#N/A,FALSE,"Debt";"mt2",#N/A,FALSE,"Debt";"mt3",#N/A,FALSE,"Debt";"mt4",#N/A,FALSE,"Debt";"mt5",#N/A,FALSE,"Debt";"mt6",#N/A,FALSE,"Debt";"mt7",#N/A,FALSE,"Debt"}</definedName>
    <definedName name="uiop" localSheetId="8" hidden="1">{"mt1",#N/A,FALSE,"Debt";"mt2",#N/A,FALSE,"Debt";"mt3",#N/A,FALSE,"Debt";"mt4",#N/A,FALSE,"Debt";"mt5",#N/A,FALSE,"Debt";"mt6",#N/A,FALSE,"Debt";"mt7",#N/A,FALSE,"Debt"}</definedName>
    <definedName name="uiop" localSheetId="18" hidden="1">{"mt1",#N/A,FALSE,"Debt";"mt2",#N/A,FALSE,"Debt";"mt3",#N/A,FALSE,"Debt";"mt4",#N/A,FALSE,"Debt";"mt5",#N/A,FALSE,"Debt";"mt6",#N/A,FALSE,"Debt";"mt7",#N/A,FALSE,"Debt"}</definedName>
    <definedName name="uiop" localSheetId="11" hidden="1">{"mt1",#N/A,FALSE,"Debt";"mt2",#N/A,FALSE,"Debt";"mt3",#N/A,FALSE,"Debt";"mt4",#N/A,FALSE,"Debt";"mt5",#N/A,FALSE,"Debt";"mt6",#N/A,FALSE,"Debt";"mt7",#N/A,FALSE,"Debt"}</definedName>
    <definedName name="uiop" hidden="1">{"mt1",#N/A,FALSE,"Debt";"mt2",#N/A,FALSE,"Debt";"mt3",#N/A,FALSE,"Debt";"mt4",#N/A,FALSE,"Debt";"mt5",#N/A,FALSE,"Debt";"mt6",#N/A,FALSE,"Debt";"mt7",#N/A,FALSE,"Debt"}</definedName>
    <definedName name="uop" localSheetId="1" hidden="1">{"Main Economic Indicators",#N/A,FALSE,"C"}</definedName>
    <definedName name="uop" localSheetId="2" hidden="1">{"Main Economic Indicators",#N/A,FALSE,"C"}</definedName>
    <definedName name="uop" localSheetId="3" hidden="1">{"Main Economic Indicators",#N/A,FALSE,"C"}</definedName>
    <definedName name="uop" localSheetId="4" hidden="1">{"Main Economic Indicators",#N/A,FALSE,"C"}</definedName>
    <definedName name="uop" localSheetId="5" hidden="1">{"Main Economic Indicators",#N/A,FALSE,"C"}</definedName>
    <definedName name="uop" localSheetId="6" hidden="1">{"Main Economic Indicators",#N/A,FALSE,"C"}</definedName>
    <definedName name="uop" localSheetId="8" hidden="1">{"Main Economic Indicators",#N/A,FALSE,"C"}</definedName>
    <definedName name="uop" localSheetId="18" hidden="1">{"Main Economic Indicators",#N/A,FALSE,"C"}</definedName>
    <definedName name="uop" localSheetId="11" hidden="1">{"Main Economic Indicators",#N/A,FALSE,"C"}</definedName>
    <definedName name="uop" hidden="1">{"Main Economic Indicators",#N/A,FALSE,"C"}</definedName>
    <definedName name="uu" localSheetId="1" hidden="1">{"Riqfin97",#N/A,FALSE,"Tran";"Riqfinpro",#N/A,FALSE,"Tran"}</definedName>
    <definedName name="uu" localSheetId="2" hidden="1">{"Riqfin97",#N/A,FALSE,"Tran";"Riqfinpro",#N/A,FALSE,"Tran"}</definedName>
    <definedName name="uu" localSheetId="3" hidden="1">{"Riqfin97",#N/A,FALSE,"Tran";"Riqfinpro",#N/A,FALSE,"Tran"}</definedName>
    <definedName name="uu" localSheetId="4" hidden="1">{"Riqfin97",#N/A,FALSE,"Tran";"Riqfinpro",#N/A,FALSE,"Tran"}</definedName>
    <definedName name="uu" localSheetId="5" hidden="1">{"Riqfin97",#N/A,FALSE,"Tran";"Riqfinpro",#N/A,FALSE,"Tran"}</definedName>
    <definedName name="uu" localSheetId="6" hidden="1">{"Riqfin97",#N/A,FALSE,"Tran";"Riqfinpro",#N/A,FALSE,"Tran"}</definedName>
    <definedName name="uu" localSheetId="8" hidden="1">{"Riqfin97",#N/A,FALSE,"Tran";"Riqfinpro",#N/A,FALSE,"Tran"}</definedName>
    <definedName name="uu" localSheetId="18" hidden="1">{"Riqfin97",#N/A,FALSE,"Tran";"Riqfinpro",#N/A,FALSE,"Tran"}</definedName>
    <definedName name="uu" localSheetId="11" hidden="1">{"Riqfin97",#N/A,FALSE,"Tran";"Riqfinpro",#N/A,FALSE,"Tran"}</definedName>
    <definedName name="uu" hidden="1">{"Riqfin97",#N/A,FALSE,"Tran";"Riqfinpro",#N/A,FALSE,"Tran"}</definedName>
    <definedName name="uuu" localSheetId="1" hidden="1">{"Riqfin97",#N/A,FALSE,"Tran";"Riqfinpro",#N/A,FALSE,"Tran"}</definedName>
    <definedName name="uuu" localSheetId="2" hidden="1">{"Riqfin97",#N/A,FALSE,"Tran";"Riqfinpro",#N/A,FALSE,"Tran"}</definedName>
    <definedName name="uuu" localSheetId="3" hidden="1">{"Riqfin97",#N/A,FALSE,"Tran";"Riqfinpro",#N/A,FALSE,"Tran"}</definedName>
    <definedName name="uuu" localSheetId="4" hidden="1">{"Riqfin97",#N/A,FALSE,"Tran";"Riqfinpro",#N/A,FALSE,"Tran"}</definedName>
    <definedName name="uuu" localSheetId="5" hidden="1">{"Riqfin97",#N/A,FALSE,"Tran";"Riqfinpro",#N/A,FALSE,"Tran"}</definedName>
    <definedName name="uuu" localSheetId="6" hidden="1">{"Riqfin97",#N/A,FALSE,"Tran";"Riqfinpro",#N/A,FALSE,"Tran"}</definedName>
    <definedName name="uuu" localSheetId="8" hidden="1">{"Riqfin97",#N/A,FALSE,"Tran";"Riqfinpro",#N/A,FALSE,"Tran"}</definedName>
    <definedName name="uuu" localSheetId="18" hidden="1">{"Riqfin97",#N/A,FALSE,"Tran";"Riqfinpro",#N/A,FALSE,"Tran"}</definedName>
    <definedName name="uuu" localSheetId="11" hidden="1">{"Riqfin97",#N/A,FALSE,"Tran";"Riqfinpro",#N/A,FALSE,"Tran"}</definedName>
    <definedName name="uuu" hidden="1">{"Riqfin97",#N/A,FALSE,"Tran";"Riqfinpro",#N/A,FALSE,"Tran"}</definedName>
    <definedName name="uylujlhjljhl" localSheetId="1" hidden="1">{"partial screen",#N/A,FALSE,"State_Gov't"}</definedName>
    <definedName name="uylujlhjljhl" localSheetId="2" hidden="1">{"partial screen",#N/A,FALSE,"State_Gov't"}</definedName>
    <definedName name="uylujlhjljhl" localSheetId="3" hidden="1">{"partial screen",#N/A,FALSE,"State_Gov't"}</definedName>
    <definedName name="uylujlhjljhl" localSheetId="4" hidden="1">{"partial screen",#N/A,FALSE,"State_Gov't"}</definedName>
    <definedName name="uylujlhjljhl" localSheetId="5" hidden="1">{"partial screen",#N/A,FALSE,"State_Gov't"}</definedName>
    <definedName name="uylujlhjljhl" localSheetId="6" hidden="1">{"partial screen",#N/A,FALSE,"State_Gov't"}</definedName>
    <definedName name="uylujlhjljhl" localSheetId="8" hidden="1">{"partial screen",#N/A,FALSE,"State_Gov't"}</definedName>
    <definedName name="uylujlhjljhl" localSheetId="18" hidden="1">{"partial screen",#N/A,FALSE,"State_Gov't"}</definedName>
    <definedName name="uylujlhjljhl" localSheetId="11" hidden="1">{"partial screen",#N/A,FALSE,"State_Gov't"}</definedName>
    <definedName name="uylujlhjljhl" hidden="1">{"partial screen",#N/A,FALSE,"State_Gov't"}</definedName>
    <definedName name="vbn" localSheetId="1" hidden="1">{"macro",#N/A,FALSE,"Macro";"smq2",#N/A,FALSE,"Data";"smq3",#N/A,FALSE,"Data";"smq4",#N/A,FALSE,"Data";"smq5",#N/A,FALSE,"Data";"smq6",#N/A,FALSE,"Data";"smq7",#N/A,FALSE,"Data";"smq8",#N/A,FALSE,"Data";"smq9",#N/A,FALSE,"Data"}</definedName>
    <definedName name="vbn" localSheetId="2" hidden="1">{"macro",#N/A,FALSE,"Macro";"smq2",#N/A,FALSE,"Data";"smq3",#N/A,FALSE,"Data";"smq4",#N/A,FALSE,"Data";"smq5",#N/A,FALSE,"Data";"smq6",#N/A,FALSE,"Data";"smq7",#N/A,FALSE,"Data";"smq8",#N/A,FALSE,"Data";"smq9",#N/A,FALSE,"Data"}</definedName>
    <definedName name="vbn" localSheetId="3" hidden="1">{"macro",#N/A,FALSE,"Macro";"smq2",#N/A,FALSE,"Data";"smq3",#N/A,FALSE,"Data";"smq4",#N/A,FALSE,"Data";"smq5",#N/A,FALSE,"Data";"smq6",#N/A,FALSE,"Data";"smq7",#N/A,FALSE,"Data";"smq8",#N/A,FALSE,"Data";"smq9",#N/A,FALSE,"Data"}</definedName>
    <definedName name="vbn" localSheetId="4" hidden="1">{"macro",#N/A,FALSE,"Macro";"smq2",#N/A,FALSE,"Data";"smq3",#N/A,FALSE,"Data";"smq4",#N/A,FALSE,"Data";"smq5",#N/A,FALSE,"Data";"smq6",#N/A,FALSE,"Data";"smq7",#N/A,FALSE,"Data";"smq8",#N/A,FALSE,"Data";"smq9",#N/A,FALSE,"Data"}</definedName>
    <definedName name="vbn" localSheetId="5" hidden="1">{"macro",#N/A,FALSE,"Macro";"smq2",#N/A,FALSE,"Data";"smq3",#N/A,FALSE,"Data";"smq4",#N/A,FALSE,"Data";"smq5",#N/A,FALSE,"Data";"smq6",#N/A,FALSE,"Data";"smq7",#N/A,FALSE,"Data";"smq8",#N/A,FALSE,"Data";"smq9",#N/A,FALSE,"Data"}</definedName>
    <definedName name="vbn" localSheetId="6" hidden="1">{"macro",#N/A,FALSE,"Macro";"smq2",#N/A,FALSE,"Data";"smq3",#N/A,FALSE,"Data";"smq4",#N/A,FALSE,"Data";"smq5",#N/A,FALSE,"Data";"smq6",#N/A,FALSE,"Data";"smq7",#N/A,FALSE,"Data";"smq8",#N/A,FALSE,"Data";"smq9",#N/A,FALSE,"Data"}</definedName>
    <definedName name="vbn" localSheetId="8" hidden="1">{"macro",#N/A,FALSE,"Macro";"smq2",#N/A,FALSE,"Data";"smq3",#N/A,FALSE,"Data";"smq4",#N/A,FALSE,"Data";"smq5",#N/A,FALSE,"Data";"smq6",#N/A,FALSE,"Data";"smq7",#N/A,FALSE,"Data";"smq8",#N/A,FALSE,"Data";"smq9",#N/A,FALSE,"Data"}</definedName>
    <definedName name="vbn" localSheetId="18" hidden="1">{"macro",#N/A,FALSE,"Macro";"smq2",#N/A,FALSE,"Data";"smq3",#N/A,FALSE,"Data";"smq4",#N/A,FALSE,"Data";"smq5",#N/A,FALSE,"Data";"smq6",#N/A,FALSE,"Data";"smq7",#N/A,FALSE,"Data";"smq8",#N/A,FALSE,"Data";"smq9",#N/A,FALSE,"Data"}</definedName>
    <definedName name="vbn" localSheetId="11" hidden="1">{"macro",#N/A,FALSE,"Macro";"smq2",#N/A,FALSE,"Data";"smq3",#N/A,FALSE,"Data";"smq4",#N/A,FALSE,"Data";"smq5",#N/A,FALSE,"Data";"smq6",#N/A,FALSE,"Data";"smq7",#N/A,FALSE,"Data";"smq8",#N/A,FALSE,"Data";"smq9",#N/A,FALSE,"Data"}</definedName>
    <definedName name="vbn" hidden="1">{"macro",#N/A,FALSE,"Macro";"smq2",#N/A,FALSE,"Data";"smq3",#N/A,FALSE,"Data";"smq4",#N/A,FALSE,"Data";"smq5",#N/A,FALSE,"Data";"smq6",#N/A,FALSE,"Data";"smq7",#N/A,FALSE,"Data";"smq8",#N/A,FALSE,"Data";"smq9",#N/A,FALSE,"Data"}</definedName>
    <definedName name="vj" localSheetId="1" hidden="1">{"Tab1",#N/A,FALSE,"P";"Tab2",#N/A,FALSE,"P"}</definedName>
    <definedName name="vj" localSheetId="2" hidden="1">{"Tab1",#N/A,FALSE,"P";"Tab2",#N/A,FALSE,"P"}</definedName>
    <definedName name="vj" localSheetId="3" hidden="1">{"Tab1",#N/A,FALSE,"P";"Tab2",#N/A,FALSE,"P"}</definedName>
    <definedName name="vj" localSheetId="4" hidden="1">{"Tab1",#N/A,FALSE,"P";"Tab2",#N/A,FALSE,"P"}</definedName>
    <definedName name="vj" localSheetId="6" hidden="1">{"Tab1",#N/A,FALSE,"P";"Tab2",#N/A,FALSE,"P"}</definedName>
    <definedName name="vj" localSheetId="8" hidden="1">{"Tab1",#N/A,FALSE,"P";"Tab2",#N/A,FALSE,"P"}</definedName>
    <definedName name="vj" localSheetId="18" hidden="1">{"Tab1",#N/A,FALSE,"P";"Tab2",#N/A,FALSE,"P"}</definedName>
    <definedName name="vj" localSheetId="11" hidden="1">{"Tab1",#N/A,FALSE,"P";"Tab2",#N/A,FALSE,"P"}</definedName>
    <definedName name="vj" hidden="1">{"Tab1",#N/A,FALSE,"P";"Tab2",#N/A,FALSE,"P"}</definedName>
    <definedName name="vv" localSheetId="1" hidden="1">{"Tab1",#N/A,FALSE,"P";"Tab2",#N/A,FALSE,"P"}</definedName>
    <definedName name="vv" localSheetId="2" hidden="1">{"Tab1",#N/A,FALSE,"P";"Tab2",#N/A,FALSE,"P"}</definedName>
    <definedName name="vv" localSheetId="3" hidden="1">{"Tab1",#N/A,FALSE,"P";"Tab2",#N/A,FALSE,"P"}</definedName>
    <definedName name="vv" localSheetId="4" hidden="1">{"Tab1",#N/A,FALSE,"P";"Tab2",#N/A,FALSE,"P"}</definedName>
    <definedName name="vv" localSheetId="5" hidden="1">{"Tab1",#N/A,FALSE,"P";"Tab2",#N/A,FALSE,"P"}</definedName>
    <definedName name="vv" localSheetId="6" hidden="1">{"Tab1",#N/A,FALSE,"P";"Tab2",#N/A,FALSE,"P"}</definedName>
    <definedName name="vv" localSheetId="8" hidden="1">{"Tab1",#N/A,FALSE,"P";"Tab2",#N/A,FALSE,"P"}</definedName>
    <definedName name="vv" localSheetId="18" hidden="1">{"Tab1",#N/A,FALSE,"P";"Tab2",#N/A,FALSE,"P"}</definedName>
    <definedName name="vv" localSheetId="11" hidden="1">{"Tab1",#N/A,FALSE,"P";"Tab2",#N/A,FALSE,"P"}</definedName>
    <definedName name="vv" hidden="1">{"Tab1",#N/A,FALSE,"P";"Tab2",#N/A,FALSE,"P"}</definedName>
    <definedName name="vvv" localSheetId="1" hidden="1">{"Tab1",#N/A,FALSE,"P";"Tab2",#N/A,FALSE,"P"}</definedName>
    <definedName name="vvv" localSheetId="2" hidden="1">{"Tab1",#N/A,FALSE,"P";"Tab2",#N/A,FALSE,"P"}</definedName>
    <definedName name="vvv" localSheetId="3" hidden="1">{"Tab1",#N/A,FALSE,"P";"Tab2",#N/A,FALSE,"P"}</definedName>
    <definedName name="vvv" localSheetId="4" hidden="1">{"Tab1",#N/A,FALSE,"P";"Tab2",#N/A,FALSE,"P"}</definedName>
    <definedName name="vvv" localSheetId="5" hidden="1">{"Tab1",#N/A,FALSE,"P";"Tab2",#N/A,FALSE,"P"}</definedName>
    <definedName name="vvv" localSheetId="6" hidden="1">{"Tab1",#N/A,FALSE,"P";"Tab2",#N/A,FALSE,"P"}</definedName>
    <definedName name="vvv" localSheetId="8" hidden="1">{"Tab1",#N/A,FALSE,"P";"Tab2",#N/A,FALSE,"P"}</definedName>
    <definedName name="vvv" localSheetId="18" hidden="1">{"Tab1",#N/A,FALSE,"P";"Tab2",#N/A,FALSE,"P"}</definedName>
    <definedName name="vvv" localSheetId="11" hidden="1">{"Tab1",#N/A,FALSE,"P";"Tab2",#N/A,FALSE,"P"}</definedName>
    <definedName name="vvv" hidden="1">{"Tab1",#N/A,FALSE,"P";"Tab2",#N/A,FALSE,"P"}</definedName>
    <definedName name="what" localSheetId="1" hidden="1">{"ca",#N/A,FALSE,"Detailed BOP";"ka",#N/A,FALSE,"Detailed BOP";"btl",#N/A,FALSE,"Detailed BOP";#N/A,#N/A,FALSE,"Debt  Stock TBL";"imfprint",#N/A,FALSE,"IMF";"imfdebtservice",#N/A,FALSE,"IMF";"tradeprint",#N/A,FALSE,"Trade"}</definedName>
    <definedName name="what" localSheetId="2" hidden="1">{"ca",#N/A,FALSE,"Detailed BOP";"ka",#N/A,FALSE,"Detailed BOP";"btl",#N/A,FALSE,"Detailed BOP";#N/A,#N/A,FALSE,"Debt  Stock TBL";"imfprint",#N/A,FALSE,"IMF";"imfdebtservice",#N/A,FALSE,"IMF";"tradeprint",#N/A,FALSE,"Trade"}</definedName>
    <definedName name="what" localSheetId="3" hidden="1">{"ca",#N/A,FALSE,"Detailed BOP";"ka",#N/A,FALSE,"Detailed BOP";"btl",#N/A,FALSE,"Detailed BOP";#N/A,#N/A,FALSE,"Debt  Stock TBL";"imfprint",#N/A,FALSE,"IMF";"imfdebtservice",#N/A,FALSE,"IMF";"tradeprint",#N/A,FALSE,"Trade"}</definedName>
    <definedName name="what" localSheetId="4" hidden="1">{"ca",#N/A,FALSE,"Detailed BOP";"ka",#N/A,FALSE,"Detailed BOP";"btl",#N/A,FALSE,"Detailed BOP";#N/A,#N/A,FALSE,"Debt  Stock TBL";"imfprint",#N/A,FALSE,"IMF";"imfdebtservice",#N/A,FALSE,"IMF";"tradeprint",#N/A,FALSE,"Trade"}</definedName>
    <definedName name="what" localSheetId="5" hidden="1">{"ca",#N/A,FALSE,"Detailed BOP";"ka",#N/A,FALSE,"Detailed BOP";"btl",#N/A,FALSE,"Detailed BOP";#N/A,#N/A,FALSE,"Debt  Stock TBL";"imfprint",#N/A,FALSE,"IMF";"imfdebtservice",#N/A,FALSE,"IMF";"tradeprint",#N/A,FALSE,"Trade"}</definedName>
    <definedName name="what" localSheetId="6" hidden="1">{"ca",#N/A,FALSE,"Detailed BOP";"ka",#N/A,FALSE,"Detailed BOP";"btl",#N/A,FALSE,"Detailed BOP";#N/A,#N/A,FALSE,"Debt  Stock TBL";"imfprint",#N/A,FALSE,"IMF";"imfdebtservice",#N/A,FALSE,"IMF";"tradeprint",#N/A,FALSE,"Trade"}</definedName>
    <definedName name="what" localSheetId="8" hidden="1">{"ca",#N/A,FALSE,"Detailed BOP";"ka",#N/A,FALSE,"Detailed BOP";"btl",#N/A,FALSE,"Detailed BOP";#N/A,#N/A,FALSE,"Debt  Stock TBL";"imfprint",#N/A,FALSE,"IMF";"imfdebtservice",#N/A,FALSE,"IMF";"tradeprint",#N/A,FALSE,"Trade"}</definedName>
    <definedName name="what" localSheetId="18" hidden="1">{"ca",#N/A,FALSE,"Detailed BOP";"ka",#N/A,FALSE,"Detailed BOP";"btl",#N/A,FALSE,"Detailed BOP";#N/A,#N/A,FALSE,"Debt  Stock TBL";"imfprint",#N/A,FALSE,"IMF";"imfdebtservice",#N/A,FALSE,"IMF";"tradeprint",#N/A,FALSE,"Trade"}</definedName>
    <definedName name="what" localSheetId="11" hidden="1">{"ca",#N/A,FALSE,"Detailed BOP";"ka",#N/A,FALSE,"Detailed BOP";"btl",#N/A,FALSE,"Detailed BOP";#N/A,#N/A,FALSE,"Debt  Stock TBL";"imfprint",#N/A,FALSE,"IMF";"imfdebtservice",#N/A,FALSE,"IMF";"tradeprint",#N/A,FALSE,"Trade"}</definedName>
    <definedName name="what" hidden="1">{"ca",#N/A,FALSE,"Detailed BOP";"ka",#N/A,FALSE,"Detailed BOP";"btl",#N/A,FALSE,"Detailed BOP";#N/A,#N/A,FALSE,"Debt  Stock TBL";"imfprint",#N/A,FALSE,"IMF";"imfdebtservice",#N/A,FALSE,"IMF";"tradeprint",#N/A,FALSE,"Trade"}</definedName>
    <definedName name="whatever" localSheetId="1" hidden="1">{"TRADE_COMP",#N/A,FALSE,"TAB23APP";"BOP",#N/A,FALSE,"TAB6";"DOT",#N/A,FALSE,"TAB24APP";"EXTDEBT",#N/A,FALSE,"TAB25APP"}</definedName>
    <definedName name="whatever" localSheetId="2" hidden="1">{"TRADE_COMP",#N/A,FALSE,"TAB23APP";"BOP",#N/A,FALSE,"TAB6";"DOT",#N/A,FALSE,"TAB24APP";"EXTDEBT",#N/A,FALSE,"TAB25APP"}</definedName>
    <definedName name="whatever" localSheetId="3" hidden="1">{"TRADE_COMP",#N/A,FALSE,"TAB23APP";"BOP",#N/A,FALSE,"TAB6";"DOT",#N/A,FALSE,"TAB24APP";"EXTDEBT",#N/A,FALSE,"TAB25APP"}</definedName>
    <definedName name="whatever" localSheetId="4" hidden="1">{"TRADE_COMP",#N/A,FALSE,"TAB23APP";"BOP",#N/A,FALSE,"TAB6";"DOT",#N/A,FALSE,"TAB24APP";"EXTDEBT",#N/A,FALSE,"TAB25APP"}</definedName>
    <definedName name="whatever" localSheetId="5" hidden="1">{"TRADE_COMP",#N/A,FALSE,"TAB23APP";"BOP",#N/A,FALSE,"TAB6";"DOT",#N/A,FALSE,"TAB24APP";"EXTDEBT",#N/A,FALSE,"TAB25APP"}</definedName>
    <definedName name="whatever" localSheetId="6" hidden="1">{"TRADE_COMP",#N/A,FALSE,"TAB23APP";"BOP",#N/A,FALSE,"TAB6";"DOT",#N/A,FALSE,"TAB24APP";"EXTDEBT",#N/A,FALSE,"TAB25APP"}</definedName>
    <definedName name="whatever" localSheetId="8" hidden="1">{"TRADE_COMP",#N/A,FALSE,"TAB23APP";"BOP",#N/A,FALSE,"TAB6";"DOT",#N/A,FALSE,"TAB24APP";"EXTDEBT",#N/A,FALSE,"TAB25APP"}</definedName>
    <definedName name="whatever" localSheetId="18" hidden="1">{"TRADE_COMP",#N/A,FALSE,"TAB23APP";"BOP",#N/A,FALSE,"TAB6";"DOT",#N/A,FALSE,"TAB24APP";"EXTDEBT",#N/A,FALSE,"TAB25APP"}</definedName>
    <definedName name="whatever" localSheetId="11" hidden="1">{"TRADE_COMP",#N/A,FALSE,"TAB23APP";"BOP",#N/A,FALSE,"TAB6";"DOT",#N/A,FALSE,"TAB24APP";"EXTDEBT",#N/A,FALSE,"TAB25APP"}</definedName>
    <definedName name="whatever" hidden="1">{"TRADE_COMP",#N/A,FALSE,"TAB23APP";"BOP",#N/A,FALSE,"TAB6";"DOT",#N/A,FALSE,"TAB24APP";"EXTDEBT",#N/A,FALSE,"TAB25APP"}</definedName>
    <definedName name="wr" localSheetId="1" hidden="1">{"macro",#N/A,FALSE,"Macro";"smq2",#N/A,FALSE,"Data";"smq3",#N/A,FALSE,"Data";"smq4",#N/A,FALSE,"Data";"smq5",#N/A,FALSE,"Data";"smq6",#N/A,FALSE,"Data";"smq7",#N/A,FALSE,"Data";"smq8",#N/A,FALSE,"Data";"smq9",#N/A,FALSE,"Data"}</definedName>
    <definedName name="wr" localSheetId="2" hidden="1">{"macro",#N/A,FALSE,"Macro";"smq2",#N/A,FALSE,"Data";"smq3",#N/A,FALSE,"Data";"smq4",#N/A,FALSE,"Data";"smq5",#N/A,FALSE,"Data";"smq6",#N/A,FALSE,"Data";"smq7",#N/A,FALSE,"Data";"smq8",#N/A,FALSE,"Data";"smq9",#N/A,FALSE,"Data"}</definedName>
    <definedName name="wr" localSheetId="3" hidden="1">{"macro",#N/A,FALSE,"Macro";"smq2",#N/A,FALSE,"Data";"smq3",#N/A,FALSE,"Data";"smq4",#N/A,FALSE,"Data";"smq5",#N/A,FALSE,"Data";"smq6",#N/A,FALSE,"Data";"smq7",#N/A,FALSE,"Data";"smq8",#N/A,FALSE,"Data";"smq9",#N/A,FALSE,"Data"}</definedName>
    <definedName name="wr" localSheetId="4" hidden="1">{"macro",#N/A,FALSE,"Macro";"smq2",#N/A,FALSE,"Data";"smq3",#N/A,FALSE,"Data";"smq4",#N/A,FALSE,"Data";"smq5",#N/A,FALSE,"Data";"smq6",#N/A,FALSE,"Data";"smq7",#N/A,FALSE,"Data";"smq8",#N/A,FALSE,"Data";"smq9",#N/A,FALSE,"Data"}</definedName>
    <definedName name="wr" localSheetId="5" hidden="1">{"macro",#N/A,FALSE,"Macro";"smq2",#N/A,FALSE,"Data";"smq3",#N/A,FALSE,"Data";"smq4",#N/A,FALSE,"Data";"smq5",#N/A,FALSE,"Data";"smq6",#N/A,FALSE,"Data";"smq7",#N/A,FALSE,"Data";"smq8",#N/A,FALSE,"Data";"smq9",#N/A,FALSE,"Data"}</definedName>
    <definedName name="wr" localSheetId="6" hidden="1">{"macro",#N/A,FALSE,"Macro";"smq2",#N/A,FALSE,"Data";"smq3",#N/A,FALSE,"Data";"smq4",#N/A,FALSE,"Data";"smq5",#N/A,FALSE,"Data";"smq6",#N/A,FALSE,"Data";"smq7",#N/A,FALSE,"Data";"smq8",#N/A,FALSE,"Data";"smq9",#N/A,FALSE,"Data"}</definedName>
    <definedName name="wr" localSheetId="8" hidden="1">{"macro",#N/A,FALSE,"Macro";"smq2",#N/A,FALSE,"Data";"smq3",#N/A,FALSE,"Data";"smq4",#N/A,FALSE,"Data";"smq5",#N/A,FALSE,"Data";"smq6",#N/A,FALSE,"Data";"smq7",#N/A,FALSE,"Data";"smq8",#N/A,FALSE,"Data";"smq9",#N/A,FALSE,"Data"}</definedName>
    <definedName name="wr" localSheetId="18" hidden="1">{"macro",#N/A,FALSE,"Macro";"smq2",#N/A,FALSE,"Data";"smq3",#N/A,FALSE,"Data";"smq4",#N/A,FALSE,"Data";"smq5",#N/A,FALSE,"Data";"smq6",#N/A,FALSE,"Data";"smq7",#N/A,FALSE,"Data";"smq8",#N/A,FALSE,"Data";"smq9",#N/A,FALSE,"Data"}</definedName>
    <definedName name="wr" localSheetId="11" hidden="1">{"macro",#N/A,FALSE,"Macro";"smq2",#N/A,FALSE,"Data";"smq3",#N/A,FALSE,"Data";"smq4",#N/A,FALSE,"Data";"smq5",#N/A,FALSE,"Data";"smq6",#N/A,FALSE,"Data";"smq7",#N/A,FALSE,"Data";"smq8",#N/A,FALSE,"Data";"smq9",#N/A,FALSE,"Data"}</definedName>
    <definedName name="wr" hidden="1">{"macro",#N/A,FALSE,"Macro";"smq2",#N/A,FALSE,"Data";"smq3",#N/A,FALSE,"Data";"smq4",#N/A,FALSE,"Data";"smq5",#N/A,FALSE,"Data";"smq6",#N/A,FALSE,"Data";"smq7",#N/A,FALSE,"Data";"smq8",#N/A,FALSE,"Data";"smq9",#N/A,FALSE,"Data"}</definedName>
    <definedName name="wrn.97REDBOP." localSheetId="1" hidden="1">{"TRADE_COMP",#N/A,FALSE,"TAB23APP";"BOP",#N/A,FALSE,"TAB6";"DOT",#N/A,FALSE,"TAB24APP";"EXTDEBT",#N/A,FALSE,"TAB25APP"}</definedName>
    <definedName name="wrn.97REDBOP." localSheetId="2" hidden="1">{"TRADE_COMP",#N/A,FALSE,"TAB23APP";"BOP",#N/A,FALSE,"TAB6";"DOT",#N/A,FALSE,"TAB24APP";"EXTDEBT",#N/A,FALSE,"TAB25APP"}</definedName>
    <definedName name="wrn.97REDBOP." localSheetId="3" hidden="1">{"TRADE_COMP",#N/A,FALSE,"TAB23APP";"BOP",#N/A,FALSE,"TAB6";"DOT",#N/A,FALSE,"TAB24APP";"EXTDEBT",#N/A,FALSE,"TAB25APP"}</definedName>
    <definedName name="wrn.97REDBOP." localSheetId="4" hidden="1">{"TRADE_COMP",#N/A,FALSE,"TAB23APP";"BOP",#N/A,FALSE,"TAB6";"DOT",#N/A,FALSE,"TAB24APP";"EXTDEBT",#N/A,FALSE,"TAB25APP"}</definedName>
    <definedName name="wrn.97REDBOP." localSheetId="5" hidden="1">{"TRADE_COMP",#N/A,FALSE,"TAB23APP";"BOP",#N/A,FALSE,"TAB6";"DOT",#N/A,FALSE,"TAB24APP";"EXTDEBT",#N/A,FALSE,"TAB25APP"}</definedName>
    <definedName name="wrn.97REDBOP." localSheetId="6" hidden="1">{"TRADE_COMP",#N/A,FALSE,"TAB23APP";"BOP",#N/A,FALSE,"TAB6";"DOT",#N/A,FALSE,"TAB24APP";"EXTDEBT",#N/A,FALSE,"TAB25APP"}</definedName>
    <definedName name="wrn.97REDBOP." localSheetId="8" hidden="1">{"TRADE_COMP",#N/A,FALSE,"TAB23APP";"BOP",#N/A,FALSE,"TAB6";"DOT",#N/A,FALSE,"TAB24APP";"EXTDEBT",#N/A,FALSE,"TAB25APP"}</definedName>
    <definedName name="wrn.97REDBOP." localSheetId="18" hidden="1">{"TRADE_COMP",#N/A,FALSE,"TAB23APP";"BOP",#N/A,FALSE,"TAB6";"DOT",#N/A,FALSE,"TAB24APP";"EXTDEBT",#N/A,FALSE,"TAB25APP"}</definedName>
    <definedName name="wrn.97REDBOP." localSheetId="11" hidden="1">{"TRADE_COMP",#N/A,FALSE,"TAB23APP";"BOP",#N/A,FALSE,"TAB6";"DOT",#N/A,FALSE,"TAB24APP";"EXTDEBT",#N/A,FALSE,"TAB25APP"}</definedName>
    <definedName name="wrn.97REDBOP." hidden="1">{"TRADE_COMP",#N/A,FALSE,"TAB23APP";"BOP",#N/A,FALSE,"TAB6";"DOT",#N/A,FALSE,"TAB24APP";"EXTDEBT",#N/A,FALSE,"TAB25APP"}</definedName>
    <definedName name="wrn.ARMRED97." localSheetId="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3"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4"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5"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6"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8"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localSheetId="11"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1" hidden="1">{#N/A,#N/A,FALSE,"DOC";"TB_28",#N/A,FALSE,"FITB_28";"TB_91",#N/A,FALSE,"FITB_91";"TB_182",#N/A,FALSE,"FITB_182";"TB_273",#N/A,FALSE,"FITB_273";"TB_364",#N/A,FALSE,"FITB_364 ";"SUMMARY",#N/A,FALSE,"Summary"}</definedName>
    <definedName name="wrn.ARMTBILLS." localSheetId="2" hidden="1">{#N/A,#N/A,FALSE,"DOC";"TB_28",#N/A,FALSE,"FITB_28";"TB_91",#N/A,FALSE,"FITB_91";"TB_182",#N/A,FALSE,"FITB_182";"TB_273",#N/A,FALSE,"FITB_273";"TB_364",#N/A,FALSE,"FITB_364 ";"SUMMARY",#N/A,FALSE,"Summary"}</definedName>
    <definedName name="wrn.ARMTBILLS." localSheetId="3" hidden="1">{#N/A,#N/A,FALSE,"DOC";"TB_28",#N/A,FALSE,"FITB_28";"TB_91",#N/A,FALSE,"FITB_91";"TB_182",#N/A,FALSE,"FITB_182";"TB_273",#N/A,FALSE,"FITB_273";"TB_364",#N/A,FALSE,"FITB_364 ";"SUMMARY",#N/A,FALSE,"Summary"}</definedName>
    <definedName name="wrn.ARMTBILLS." localSheetId="4" hidden="1">{#N/A,#N/A,FALSE,"DOC";"TB_28",#N/A,FALSE,"FITB_28";"TB_91",#N/A,FALSE,"FITB_91";"TB_182",#N/A,FALSE,"FITB_182";"TB_273",#N/A,FALSE,"FITB_273";"TB_364",#N/A,FALSE,"FITB_364 ";"SUMMARY",#N/A,FALSE,"Summary"}</definedName>
    <definedName name="wrn.ARMTBILLS." localSheetId="5" hidden="1">{#N/A,#N/A,FALSE,"DOC";"TB_28",#N/A,FALSE,"FITB_28";"TB_91",#N/A,FALSE,"FITB_91";"TB_182",#N/A,FALSE,"FITB_182";"TB_273",#N/A,FALSE,"FITB_273";"TB_364",#N/A,FALSE,"FITB_364 ";"SUMMARY",#N/A,FALSE,"Summary"}</definedName>
    <definedName name="wrn.ARMTBILLS." localSheetId="6" hidden="1">{#N/A,#N/A,FALSE,"DOC";"TB_28",#N/A,FALSE,"FITB_28";"TB_91",#N/A,FALSE,"FITB_91";"TB_182",#N/A,FALSE,"FITB_182";"TB_273",#N/A,FALSE,"FITB_273";"TB_364",#N/A,FALSE,"FITB_364 ";"SUMMARY",#N/A,FALSE,"Summary"}</definedName>
    <definedName name="wrn.ARMTBILLS." localSheetId="8" hidden="1">{#N/A,#N/A,FALSE,"DOC";"TB_28",#N/A,FALSE,"FITB_28";"TB_91",#N/A,FALSE,"FITB_91";"TB_182",#N/A,FALSE,"FITB_182";"TB_273",#N/A,FALSE,"FITB_273";"TB_364",#N/A,FALSE,"FITB_364 ";"SUMMARY",#N/A,FALSE,"Summary"}</definedName>
    <definedName name="wrn.ARMTBILLS." localSheetId="18" hidden="1">{#N/A,#N/A,FALSE,"DOC";"TB_28",#N/A,FALSE,"FITB_28";"TB_91",#N/A,FALSE,"FITB_91";"TB_182",#N/A,FALSE,"FITB_182";"TB_273",#N/A,FALSE,"FITB_273";"TB_364",#N/A,FALSE,"FITB_364 ";"SUMMARY",#N/A,FALSE,"Summary"}</definedName>
    <definedName name="wrn.ARMTBILLS." localSheetId="11"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1" hidden="1">{"BOP_TAB",#N/A,FALSE,"N";"MIDTERM_TAB",#N/A,FALSE,"O"}</definedName>
    <definedName name="wrn.BOP_MIDTERM." localSheetId="2" hidden="1">{"BOP_TAB",#N/A,FALSE,"N";"MIDTERM_TAB",#N/A,FALSE,"O"}</definedName>
    <definedName name="wrn.BOP_MIDTERM." localSheetId="3" hidden="1">{"BOP_TAB",#N/A,FALSE,"N";"MIDTERM_TAB",#N/A,FALSE,"O"}</definedName>
    <definedName name="wrn.BOP_MIDTERM." localSheetId="4" hidden="1">{"BOP_TAB",#N/A,FALSE,"N";"MIDTERM_TAB",#N/A,FALSE,"O"}</definedName>
    <definedName name="wrn.BOP_MIDTERM." localSheetId="5" hidden="1">{"BOP_TAB",#N/A,FALSE,"N";"MIDTERM_TAB",#N/A,FALSE,"O"}</definedName>
    <definedName name="wrn.BOP_MIDTERM." localSheetId="6" hidden="1">{"BOP_TAB",#N/A,FALSE,"N";"MIDTERM_TAB",#N/A,FALSE,"O"}</definedName>
    <definedName name="wrn.BOP_MIDTERM." localSheetId="8" hidden="1">{"BOP_TAB",#N/A,FALSE,"N";"MIDTERM_TAB",#N/A,FALSE,"O"}</definedName>
    <definedName name="wrn.BOP_MIDTERM." localSheetId="18" hidden="1">{"BOP_TAB",#N/A,FALSE,"N";"MIDTERM_TAB",#N/A,FALSE,"O"}</definedName>
    <definedName name="wrn.BOP_MIDTERM." localSheetId="11" hidden="1">{"BOP_TAB",#N/A,FALSE,"N";"MIDTERM_TAB",#N/A,FALSE,"O"}</definedName>
    <definedName name="wrn.BOP_MIDTERM." hidden="1">{"BOP_TAB",#N/A,FALSE,"N";"MIDTERM_TAB",#N/A,FALSE,"O"}</definedName>
    <definedName name="wrn.FISCRED97." localSheetId="1"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3"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4"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5"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6"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8" hidden="1">{"CONSOLIDATED",#N/A,FALSE,"TAB2";"CONSOL_GDP",#N/A,FALSE,"TAB3";"STATE_OP",#N/A,FALSE,"TAB13APP";"STATE_GDP",#N/A,FALSE,"TAB14APP";"TAXREV",#N/A,FALSE,"TAB15APP";"CURREXP",#N/A,FALSE,"TAB16APP";"PEF",#N/A,FALSE,"TAB17APP";"PEF_GDP",#N/A,FALSE,"TAB18APP";"PENSION_AVG",#N/A,FALSE,"TAB19APP";"BENEFIT_UNEMP",#N/A,FALSE,"TAB20APP"}</definedName>
    <definedName name="wrn.FISCRED97." localSheetId="11"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MF._.RR._.Office." localSheetId="1" hidden="1">{"ca",#N/A,FALSE,"Detailed BOP";"ka",#N/A,FALSE,"Detailed BOP";"btl",#N/A,FALSE,"Detailed BOP";#N/A,#N/A,FALSE,"Debt  Stock TBL";"imfprint",#N/A,FALSE,"IMF";"imfdebtservice",#N/A,FALSE,"IMF";"tradeprint",#N/A,FALSE,"Trade"}</definedName>
    <definedName name="wrn.IMF._.RR._.Office." localSheetId="2" hidden="1">{"ca",#N/A,FALSE,"Detailed BOP";"ka",#N/A,FALSE,"Detailed BOP";"btl",#N/A,FALSE,"Detailed BOP";#N/A,#N/A,FALSE,"Debt  Stock TBL";"imfprint",#N/A,FALSE,"IMF";"imfdebtservice",#N/A,FALSE,"IMF";"tradeprint",#N/A,FALSE,"Trade"}</definedName>
    <definedName name="wrn.IMF._.RR._.Office." localSheetId="3" hidden="1">{"ca",#N/A,FALSE,"Detailed BOP";"ka",#N/A,FALSE,"Detailed BOP";"btl",#N/A,FALSE,"Detailed BOP";#N/A,#N/A,FALSE,"Debt  Stock TBL";"imfprint",#N/A,FALSE,"IMF";"imfdebtservice",#N/A,FALSE,"IMF";"tradeprint",#N/A,FALSE,"Trade"}</definedName>
    <definedName name="wrn.IMF._.RR._.Office." localSheetId="4" hidden="1">{"ca",#N/A,FALSE,"Detailed BOP";"ka",#N/A,FALSE,"Detailed BOP";"btl",#N/A,FALSE,"Detailed BOP";#N/A,#N/A,FALSE,"Debt  Stock TBL";"imfprint",#N/A,FALSE,"IMF";"imfdebtservice",#N/A,FALSE,"IMF";"tradeprint",#N/A,FALSE,"Trade"}</definedName>
    <definedName name="wrn.IMF._.RR._.Office." localSheetId="5" hidden="1">{"ca",#N/A,FALSE,"Detailed BOP";"ka",#N/A,FALSE,"Detailed BOP";"btl",#N/A,FALSE,"Detailed BOP";#N/A,#N/A,FALSE,"Debt  Stock TBL";"imfprint",#N/A,FALSE,"IMF";"imfdebtservice",#N/A,FALSE,"IMF";"tradeprint",#N/A,FALSE,"Trade"}</definedName>
    <definedName name="wrn.IMF._.RR._.Office." localSheetId="6" hidden="1">{"ca",#N/A,FALSE,"Detailed BOP";"ka",#N/A,FALSE,"Detailed BOP";"btl",#N/A,FALSE,"Detailed BOP";#N/A,#N/A,FALSE,"Debt  Stock TBL";"imfprint",#N/A,FALSE,"IMF";"imfdebtservice",#N/A,FALSE,"IMF";"tradeprint",#N/A,FALSE,"Trade"}</definedName>
    <definedName name="wrn.IMF._.RR._.Office." localSheetId="8" hidden="1">{"ca",#N/A,FALSE,"Detailed BOP";"ka",#N/A,FALSE,"Detailed BOP";"btl",#N/A,FALSE,"Detailed BOP";#N/A,#N/A,FALSE,"Debt  Stock TBL";"imfprint",#N/A,FALSE,"IMF";"imfdebtservice",#N/A,FALSE,"IMF";"tradeprint",#N/A,FALSE,"Trade"}</definedName>
    <definedName name="wrn.IMF._.RR._.Office." localSheetId="18" hidden="1">{"ca",#N/A,FALSE,"Detailed BOP";"ka",#N/A,FALSE,"Detailed BOP";"btl",#N/A,FALSE,"Detailed BOP";#N/A,#N/A,FALSE,"Debt  Stock TBL";"imfprint",#N/A,FALSE,"IMF";"imfdebtservice",#N/A,FALSE,"IMF";"tradeprint",#N/A,FALSE,"Trade"}</definedName>
    <definedName name="wrn.IMF._.RR._.Office." localSheetId="11" hidden="1">{"ca",#N/A,FALSE,"Detailed BOP";"ka",#N/A,FALSE,"Detailed BOP";"btl",#N/A,FALSE,"Detailed BOP";#N/A,#N/A,FALSE,"Debt  Stock TBL";"imfprint",#N/A,FALSE,"IMF";"imfdebtservice",#N/A,FALSE,"IMF";"tradeprint",#N/A,FALSE,"Trade"}</definedName>
    <definedName name="wrn.IMF._.RR._.Office." hidden="1">{"ca",#N/A,FALSE,"Detailed BOP";"ka",#N/A,FALSE,"Detailed BOP";"btl",#N/A,FALSE,"Detailed BOP";#N/A,#N/A,FALSE,"Debt  Stock TBL";"imfprint",#N/A,FALSE,"IMF";"imfdebtservice",#N/A,FALSE,"IMF";"tradeprint",#N/A,FALSE,"Trade"}</definedName>
    <definedName name="wrn.Input._.and._.output._.tables." localSheetId="1" hidden="1">{#N/A,#N/A,FALSE,"SimInp1";#N/A,#N/A,FALSE,"SimInp2";#N/A,#N/A,FALSE,"SimOut1";#N/A,#N/A,FALSE,"SimOut2";#N/A,#N/A,FALSE,"SimOut3";#N/A,#N/A,FALSE,"SimOut4";#N/A,#N/A,FALSE,"SimOut5"}</definedName>
    <definedName name="wrn.Input._.and._.output._.tables." localSheetId="2"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5" hidden="1">{#N/A,#N/A,FALSE,"SimInp1";#N/A,#N/A,FALSE,"SimInp2";#N/A,#N/A,FALSE,"SimOut1";#N/A,#N/A,FALSE,"SimOut2";#N/A,#N/A,FALSE,"SimOut3";#N/A,#N/A,FALSE,"SimOut4";#N/A,#N/A,FALSE,"SimOut5"}</definedName>
    <definedName name="wrn.Input._.and._.output._.tables." localSheetId="6"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AIN." localSheetId="1" hidden="1">{#N/A,#N/A,FALSE,"CB";#N/A,#N/A,FALSE,"CMB";#N/A,#N/A,FALSE,"BSYS";#N/A,#N/A,FALSE,"NBFI";#N/A,#N/A,FALSE,"FSYS"}</definedName>
    <definedName name="wrn.MAIN." localSheetId="2" hidden="1">{#N/A,#N/A,FALSE,"CB";#N/A,#N/A,FALSE,"CMB";#N/A,#N/A,FALSE,"BSYS";#N/A,#N/A,FALSE,"NBFI";#N/A,#N/A,FALSE,"FSYS"}</definedName>
    <definedName name="wrn.MAIN." localSheetId="3" hidden="1">{#N/A,#N/A,FALSE,"CB";#N/A,#N/A,FALSE,"CMB";#N/A,#N/A,FALSE,"BSYS";#N/A,#N/A,FALSE,"NBFI";#N/A,#N/A,FALSE,"FSYS"}</definedName>
    <definedName name="wrn.MAIN." localSheetId="4" hidden="1">{#N/A,#N/A,FALSE,"CB";#N/A,#N/A,FALSE,"CMB";#N/A,#N/A,FALSE,"BSYS";#N/A,#N/A,FALSE,"NBFI";#N/A,#N/A,FALSE,"FSYS"}</definedName>
    <definedName name="wrn.MAIN." localSheetId="5" hidden="1">{#N/A,#N/A,FALSE,"CB";#N/A,#N/A,FALSE,"CMB";#N/A,#N/A,FALSE,"BSYS";#N/A,#N/A,FALSE,"NBFI";#N/A,#N/A,FALSE,"FSYS"}</definedName>
    <definedName name="wrn.MAIN." localSheetId="6" hidden="1">{#N/A,#N/A,FALSE,"CB";#N/A,#N/A,FALSE,"CMB";#N/A,#N/A,FALSE,"BSYS";#N/A,#N/A,FALSE,"NBFI";#N/A,#N/A,FALSE,"FSYS"}</definedName>
    <definedName name="wrn.MAIN." localSheetId="8" hidden="1">{#N/A,#N/A,FALSE,"CB";#N/A,#N/A,FALSE,"CMB";#N/A,#N/A,FALSE,"BSYS";#N/A,#N/A,FALSE,"NBFI";#N/A,#N/A,FALSE,"FSYS"}</definedName>
    <definedName name="wrn.MAIN." localSheetId="18" hidden="1">{#N/A,#N/A,FALSE,"CB";#N/A,#N/A,FALSE,"CMB";#N/A,#N/A,FALSE,"BSYS";#N/A,#N/A,FALSE,"NBFI";#N/A,#N/A,FALSE,"FSYS"}</definedName>
    <definedName name="wrn.MAIN." localSheetId="11" hidden="1">{#N/A,#N/A,FALSE,"CB";#N/A,#N/A,FALSE,"CMB";#N/A,#N/A,FALSE,"BSYS";#N/A,#N/A,FALSE,"NBFI";#N/A,#N/A,FALSE,"FSYS"}</definedName>
    <definedName name="wrn.MAIN." hidden="1">{#N/A,#N/A,FALSE,"CB";#N/A,#N/A,FALSE,"CMB";#N/A,#N/A,FALSE,"BSYS";#N/A,#N/A,FALSE,"NBFI";#N/A,#N/A,FALSE,"FSYS"}</definedName>
    <definedName name="wrn.Main._.Economic._.Indicators." localSheetId="1" hidden="1">{"Main Economic Indicators",#N/A,FALSE,"C"}</definedName>
    <definedName name="wrn.Main._.Economic._.Indicators." localSheetId="2" hidden="1">{"Main Economic Indicators",#N/A,FALSE,"C"}</definedName>
    <definedName name="wrn.Main._.Economic._.Indicators." localSheetId="3" hidden="1">{"Main Economic Indicators",#N/A,FALSE,"C"}</definedName>
    <definedName name="wrn.Main._.Economic._.Indicators." localSheetId="4" hidden="1">{"Main Economic Indicators",#N/A,FALSE,"C"}</definedName>
    <definedName name="wrn.Main._.Economic._.Indicators." localSheetId="5" hidden="1">{"Main Economic Indicators",#N/A,FALSE,"C"}</definedName>
    <definedName name="wrn.Main._.Economic._.Indicators." localSheetId="6" hidden="1">{"Main Economic Indicators",#N/A,FALSE,"C"}</definedName>
    <definedName name="wrn.Main._.Economic._.Indicators." localSheetId="8" hidden="1">{"Main Economic Indicators",#N/A,FALSE,"C"}</definedName>
    <definedName name="wrn.Main._.Economic._.Indicators." localSheetId="18" hidden="1">{"Main Economic Indicators",#N/A,FALSE,"C"}</definedName>
    <definedName name="wrn.Main._.Economic._.Indicators." localSheetId="11" hidden="1">{"Main Economic Indicators",#N/A,FALSE,"C"}</definedName>
    <definedName name="wrn.Main._.Economic._.Indicators." hidden="1">{"Main Economic Indicators",#N/A,FALSE,"C"}</definedName>
    <definedName name="wrn.MDABOP." localSheetId="1" hidden="1">{"BOP_TAB",#N/A,FALSE,"N";"MIDTERM_TAB",#N/A,FALSE,"O";"FUND_CRED",#N/A,FALSE,"P";"DEBT_TAB1",#N/A,FALSE,"Q";"DEBT_TAB2",#N/A,FALSE,"Q";"FORFIN_TAB1",#N/A,FALSE,"R";"FORFIN_TAB2",#N/A,FALSE,"R";"BOP_ANALY",#N/A,FALSE,"U"}</definedName>
    <definedName name="wrn.MDABOP." localSheetId="2"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5" hidden="1">{"BOP_TAB",#N/A,FALSE,"N";"MIDTERM_TAB",#N/A,FALSE,"O";"FUND_CRED",#N/A,FALSE,"P";"DEBT_TAB1",#N/A,FALSE,"Q";"DEBT_TAB2",#N/A,FALSE,"Q";"FORFIN_TAB1",#N/A,FALSE,"R";"FORFIN_TAB2",#N/A,FALSE,"R";"BOP_ANALY",#N/A,FALSE,"U"}</definedName>
    <definedName name="wrn.MDABOP." localSheetId="6"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1" hidden="1">{"TAB_2",#N/A,FALSE,"A";"DOC",#N/A,FALSE,"DOC";"TAB6_SRBP",#N/A,FALSE,"SR-BP (2)";"TAB_6",#N/A,FALSE,"A";"TAB6_SRBP",#N/A,FALSE,"SR-BP (2)";"SFUNDREV",#N/A,FALSE,"S.Fund Rev";"Tab_arrears",#N/A,FALSE,"Sheet2";"SR_REVEXP",#N/A,FALSE,"Sheet3"}</definedName>
    <definedName name="wrn.MDAFIS." localSheetId="2" hidden="1">{"TAB_2",#N/A,FALSE,"A";"DOC",#N/A,FALSE,"DOC";"TAB6_SRBP",#N/A,FALSE,"SR-BP (2)";"TAB_6",#N/A,FALSE,"A";"TAB6_SRBP",#N/A,FALSE,"SR-BP (2)";"SFUNDREV",#N/A,FALSE,"S.Fund Rev";"Tab_arrears",#N/A,FALSE,"Sheet2";"SR_REVEXP",#N/A,FALSE,"Sheet3"}</definedName>
    <definedName name="wrn.MDAFIS." localSheetId="3" hidden="1">{"TAB_2",#N/A,FALSE,"A";"DOC",#N/A,FALSE,"DOC";"TAB6_SRBP",#N/A,FALSE,"SR-BP (2)";"TAB_6",#N/A,FALSE,"A";"TAB6_SRBP",#N/A,FALSE,"SR-BP (2)";"SFUNDREV",#N/A,FALSE,"S.Fund Rev";"Tab_arrears",#N/A,FALSE,"Sheet2";"SR_REVEXP",#N/A,FALSE,"Sheet3"}</definedName>
    <definedName name="wrn.MDAFIS." localSheetId="4" hidden="1">{"TAB_2",#N/A,FALSE,"A";"DOC",#N/A,FALSE,"DOC";"TAB6_SRBP",#N/A,FALSE,"SR-BP (2)";"TAB_6",#N/A,FALSE,"A";"TAB6_SRBP",#N/A,FALSE,"SR-BP (2)";"SFUNDREV",#N/A,FALSE,"S.Fund Rev";"Tab_arrears",#N/A,FALSE,"Sheet2";"SR_REVEXP",#N/A,FALSE,"Sheet3"}</definedName>
    <definedName name="wrn.MDAFIS." localSheetId="5" hidden="1">{"TAB_2",#N/A,FALSE,"A";"DOC",#N/A,FALSE,"DOC";"TAB6_SRBP",#N/A,FALSE,"SR-BP (2)";"TAB_6",#N/A,FALSE,"A";"TAB6_SRBP",#N/A,FALSE,"SR-BP (2)";"SFUNDREV",#N/A,FALSE,"S.Fund Rev";"Tab_arrears",#N/A,FALSE,"Sheet2";"SR_REVEXP",#N/A,FALSE,"Sheet3"}</definedName>
    <definedName name="wrn.MDAFIS." localSheetId="6" hidden="1">{"TAB_2",#N/A,FALSE,"A";"DOC",#N/A,FALSE,"DOC";"TAB6_SRBP",#N/A,FALSE,"SR-BP (2)";"TAB_6",#N/A,FALSE,"A";"TAB6_SRBP",#N/A,FALSE,"SR-BP (2)";"SFUNDREV",#N/A,FALSE,"S.Fund Rev";"Tab_arrears",#N/A,FALSE,"Sheet2";"SR_REVEXP",#N/A,FALSE,"Sheet3"}</definedName>
    <definedName name="wrn.MDAFIS." localSheetId="8" hidden="1">{"TAB_2",#N/A,FALSE,"A";"DOC",#N/A,FALSE,"DOC";"TAB6_SRBP",#N/A,FALSE,"SR-BP (2)";"TAB_6",#N/A,FALSE,"A";"TAB6_SRBP",#N/A,FALSE,"SR-BP (2)";"SFUNDREV",#N/A,FALSE,"S.Fund Rev";"Tab_arrears",#N/A,FALSE,"Sheet2";"SR_REVEXP",#N/A,FALSE,"Sheet3"}</definedName>
    <definedName name="wrn.MDAFIS." localSheetId="18" hidden="1">{"TAB_2",#N/A,FALSE,"A";"DOC",#N/A,FALSE,"DOC";"TAB6_SRBP",#N/A,FALSE,"SR-BP (2)";"TAB_6",#N/A,FALSE,"A";"TAB6_SRBP",#N/A,FALSE,"SR-BP (2)";"SFUNDREV",#N/A,FALSE,"S.Fund Rev";"Tab_arrears",#N/A,FALSE,"Sheet2";"SR_REVEXP",#N/A,FALSE,"Sheet3"}</definedName>
    <definedName name="wrn.MDAFIS." localSheetId="11"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IT." localSheetId="1" hidden="1">{#N/A,#N/A,FALSE,"CB";#N/A,#N/A,FALSE,"CMB";#N/A,#N/A,FALSE,"NBFI"}</definedName>
    <definedName name="wrn.MIT." localSheetId="2" hidden="1">{#N/A,#N/A,FALSE,"CB";#N/A,#N/A,FALSE,"CMB";#N/A,#N/A,FALSE,"NBFI"}</definedName>
    <definedName name="wrn.MIT." localSheetId="3" hidden="1">{#N/A,#N/A,FALSE,"CB";#N/A,#N/A,FALSE,"CMB";#N/A,#N/A,FALSE,"NBFI"}</definedName>
    <definedName name="wrn.MIT." localSheetId="4" hidden="1">{#N/A,#N/A,FALSE,"CB";#N/A,#N/A,FALSE,"CMB";#N/A,#N/A,FALSE,"NBFI"}</definedName>
    <definedName name="wrn.MIT." localSheetId="5" hidden="1">{#N/A,#N/A,FALSE,"CB";#N/A,#N/A,FALSE,"CMB";#N/A,#N/A,FALSE,"NBFI"}</definedName>
    <definedName name="wrn.MIT." localSheetId="6" hidden="1">{#N/A,#N/A,FALSE,"CB";#N/A,#N/A,FALSE,"CMB";#N/A,#N/A,FALSE,"NBFI"}</definedName>
    <definedName name="wrn.MIT." localSheetId="8" hidden="1">{#N/A,#N/A,FALSE,"CB";#N/A,#N/A,FALSE,"CMB";#N/A,#N/A,FALSE,"NBFI"}</definedName>
    <definedName name="wrn.MIT." localSheetId="18" hidden="1">{#N/A,#N/A,FALSE,"CB";#N/A,#N/A,FALSE,"CMB";#N/A,#N/A,FALSE,"NBFI"}</definedName>
    <definedName name="wrn.MIT." localSheetId="11" hidden="1">{#N/A,#N/A,FALSE,"CB";#N/A,#N/A,FALSE,"CMB";#N/A,#N/A,FALSE,"NBFI"}</definedName>
    <definedName name="wrn.MIT." hidden="1">{#N/A,#N/A,FALSE,"CB";#N/A,#N/A,FALSE,"CMB";#N/A,#N/A,FALSE,"NBFI"}</definedName>
    <definedName name="wrn.MONA." localSheetId="1" hidden="1">{"MONA",#N/A,FALSE,"S"}</definedName>
    <definedName name="wrn.MONA." localSheetId="2" hidden="1">{"MONA",#N/A,FALSE,"S"}</definedName>
    <definedName name="wrn.MONA." localSheetId="3" hidden="1">{"MONA",#N/A,FALSE,"S"}</definedName>
    <definedName name="wrn.MONA." localSheetId="4" hidden="1">{"MONA",#N/A,FALSE,"S"}</definedName>
    <definedName name="wrn.MONA." localSheetId="5" hidden="1">{"MONA",#N/A,FALSE,"S"}</definedName>
    <definedName name="wrn.MONA." localSheetId="6" hidden="1">{"MONA",#N/A,FALSE,"S"}</definedName>
    <definedName name="wrn.MONA." localSheetId="8" hidden="1">{"MONA",#N/A,FALSE,"S"}</definedName>
    <definedName name="wrn.MONA." localSheetId="18" hidden="1">{"MONA",#N/A,FALSE,"S"}</definedName>
    <definedName name="wrn.MONA." localSheetId="11" hidden="1">{"MONA",#N/A,FALSE,"S"}</definedName>
    <definedName name="wrn.MONA." hidden="1">{"MONA",#N/A,FALSE,"S"}</definedName>
    <definedName name="wrn.mterm." localSheetId="1" hidden="1">{"mt1",#N/A,FALSE,"Debt";"mt2",#N/A,FALSE,"Debt";"mt3",#N/A,FALSE,"Debt";"mt4",#N/A,FALSE,"Debt";"mt5",#N/A,FALSE,"Debt";"mt6",#N/A,FALSE,"Debt";"mt7",#N/A,FALSE,"Debt"}</definedName>
    <definedName name="wrn.mterm." localSheetId="2" hidden="1">{"mt1",#N/A,FALSE,"Debt";"mt2",#N/A,FALSE,"Debt";"mt3",#N/A,FALSE,"Debt";"mt4",#N/A,FALSE,"Debt";"mt5",#N/A,FALSE,"Debt";"mt6",#N/A,FALSE,"Debt";"mt7",#N/A,FALSE,"Debt"}</definedName>
    <definedName name="wrn.mterm." localSheetId="3" hidden="1">{"mt1",#N/A,FALSE,"Debt";"mt2",#N/A,FALSE,"Debt";"mt3",#N/A,FALSE,"Debt";"mt4",#N/A,FALSE,"Debt";"mt5",#N/A,FALSE,"Debt";"mt6",#N/A,FALSE,"Debt";"mt7",#N/A,FALSE,"Debt"}</definedName>
    <definedName name="wrn.mterm." localSheetId="4" hidden="1">{"mt1",#N/A,FALSE,"Debt";"mt2",#N/A,FALSE,"Debt";"mt3",#N/A,FALSE,"Debt";"mt4",#N/A,FALSE,"Debt";"mt5",#N/A,FALSE,"Debt";"mt6",#N/A,FALSE,"Debt";"mt7",#N/A,FALSE,"Debt"}</definedName>
    <definedName name="wrn.mterm." localSheetId="5" hidden="1">{"mt1",#N/A,FALSE,"Debt";"mt2",#N/A,FALSE,"Debt";"mt3",#N/A,FALSE,"Debt";"mt4",#N/A,FALSE,"Debt";"mt5",#N/A,FALSE,"Debt";"mt6",#N/A,FALSE,"Debt";"mt7",#N/A,FALSE,"Debt"}</definedName>
    <definedName name="wrn.mterm." localSheetId="6" hidden="1">{"mt1",#N/A,FALSE,"Debt";"mt2",#N/A,FALSE,"Debt";"mt3",#N/A,FALSE,"Debt";"mt4",#N/A,FALSE,"Debt";"mt5",#N/A,FALSE,"Debt";"mt6",#N/A,FALSE,"Debt";"mt7",#N/A,FALSE,"Debt"}</definedName>
    <definedName name="wrn.mterm." localSheetId="8" hidden="1">{"mt1",#N/A,FALSE,"Debt";"mt2",#N/A,FALSE,"Debt";"mt3",#N/A,FALSE,"Debt";"mt4",#N/A,FALSE,"Debt";"mt5",#N/A,FALSE,"Debt";"mt6",#N/A,FALSE,"Debt";"mt7",#N/A,FALSE,"Debt"}</definedName>
    <definedName name="wrn.mterm." localSheetId="18" hidden="1">{"mt1",#N/A,FALSE,"Debt";"mt2",#N/A,FALSE,"Debt";"mt3",#N/A,FALSE,"Debt";"mt4",#N/A,FALSE,"Debt";"mt5",#N/A,FALSE,"Debt";"mt6",#N/A,FALSE,"Debt";"mt7",#N/A,FALSE,"Debt"}</definedName>
    <definedName name="wrn.mterm." localSheetId="11" hidden="1">{"mt1",#N/A,FALSE,"Debt";"mt2",#N/A,FALSE,"Debt";"mt3",#N/A,FALSE,"Debt";"mt4",#N/A,FALSE,"Debt";"mt5",#N/A,FALSE,"Debt";"mt6",#N/A,FALSE,"Debt";"mt7",#N/A,FALSE,"Debt"}</definedName>
    <definedName name="wrn.mterm." hidden="1">{"mt1",#N/A,FALSE,"Debt";"mt2",#N/A,FALSE,"Debt";"mt3",#N/A,FALSE,"Debt";"mt4",#N/A,FALSE,"Debt";"mt5",#N/A,FALSE,"Debt";"mt6",#N/A,FALSE,"Debt";"mt7",#N/A,FALSE,"Debt"}</definedName>
    <definedName name="wrn.Output._.tables." localSheetId="1" hidden="1">{#N/A,#N/A,FALSE,"I";#N/A,#N/A,FALSE,"J";#N/A,#N/A,FALSE,"K";#N/A,#N/A,FALSE,"L";#N/A,#N/A,FALSE,"M";#N/A,#N/A,FALSE,"N";#N/A,#N/A,FALSE,"O"}</definedName>
    <definedName name="wrn.Output._.tables." localSheetId="2" hidden="1">{#N/A,#N/A,FALSE,"I";#N/A,#N/A,FALSE,"J";#N/A,#N/A,FALSE,"K";#N/A,#N/A,FALSE,"L";#N/A,#N/A,FALSE,"M";#N/A,#N/A,FALSE,"N";#N/A,#N/A,FALSE,"O"}</definedName>
    <definedName name="wrn.Output._.tables." localSheetId="3" hidden="1">{#N/A,#N/A,FALSE,"I";#N/A,#N/A,FALSE,"J";#N/A,#N/A,FALSE,"K";#N/A,#N/A,FALSE,"L";#N/A,#N/A,FALSE,"M";#N/A,#N/A,FALSE,"N";#N/A,#N/A,FALSE,"O"}</definedName>
    <definedName name="wrn.Output._.tables." localSheetId="4" hidden="1">{#N/A,#N/A,FALSE,"I";#N/A,#N/A,FALSE,"J";#N/A,#N/A,FALSE,"K";#N/A,#N/A,FALSE,"L";#N/A,#N/A,FALSE,"M";#N/A,#N/A,FALSE,"N";#N/A,#N/A,FALSE,"O"}</definedName>
    <definedName name="wrn.Output._.tables." localSheetId="5" hidden="1">{#N/A,#N/A,FALSE,"I";#N/A,#N/A,FALSE,"J";#N/A,#N/A,FALSE,"K";#N/A,#N/A,FALSE,"L";#N/A,#N/A,FALSE,"M";#N/A,#N/A,FALSE,"N";#N/A,#N/A,FALSE,"O"}</definedName>
    <definedName name="wrn.Output._.tables." localSheetId="6" hidden="1">{#N/A,#N/A,FALSE,"I";#N/A,#N/A,FALSE,"J";#N/A,#N/A,FALSE,"K";#N/A,#N/A,FALSE,"L";#N/A,#N/A,FALSE,"M";#N/A,#N/A,FALSE,"N";#N/A,#N/A,FALSE,"O"}</definedName>
    <definedName name="wrn.Output._.tables." localSheetId="8" hidden="1">{#N/A,#N/A,FALSE,"I";#N/A,#N/A,FALSE,"J";#N/A,#N/A,FALSE,"K";#N/A,#N/A,FALSE,"L";#N/A,#N/A,FALSE,"M";#N/A,#N/A,FALSE,"N";#N/A,#N/A,FALSE,"O"}</definedName>
    <definedName name="wrn.Output._.tables." localSheetId="18" hidden="1">{#N/A,#N/A,FALSE,"I";#N/A,#N/A,FALSE,"J";#N/A,#N/A,FALSE,"K";#N/A,#N/A,FALSE,"L";#N/A,#N/A,FALSE,"M";#N/A,#N/A,FALSE,"N";#N/A,#N/A,FALSE,"O"}</definedName>
    <definedName name="wrn.Output._.tables." localSheetId="11" hidden="1">{#N/A,#N/A,FALSE,"I";#N/A,#N/A,FALSE,"J";#N/A,#N/A,FALSE,"K";#N/A,#N/A,FALSE,"L";#N/A,#N/A,FALSE,"M";#N/A,#N/A,FALSE,"N";#N/A,#N/A,FALSE,"O"}</definedName>
    <definedName name="wrn.Output._.tables." hidden="1">{#N/A,#N/A,FALSE,"I";#N/A,#N/A,FALSE,"J";#N/A,#N/A,FALSE,"K";#N/A,#N/A,FALSE,"L";#N/A,#N/A,FALSE,"M";#N/A,#N/A,FALSE,"N";#N/A,#N/A,FALSE,"O"}</definedName>
    <definedName name="wrn.Print._.Detailed._.Tables." localSheetId="1" hidden="1">{"ca",#N/A,FALSE,"Detailed BOP";"ka",#N/A,FALSE,"Detailed BOP";"btl",#N/A,FALSE,"Detailed BOP";#N/A,#N/A,FALSE,"Debt  Stock TBL";"imfprint",#N/A,FALSE,"IMF";"nirprintview",#N/A,FALSE,"NIR";"tradeprint",#N/A,FALSE,"Trade";"imfdebtservice",#N/A,FALSE,"IMF"}</definedName>
    <definedName name="wrn.Print._.Detailed._.Tables." localSheetId="2" hidden="1">{"ca",#N/A,FALSE,"Detailed BOP";"ka",#N/A,FALSE,"Detailed BOP";"btl",#N/A,FALSE,"Detailed BOP";#N/A,#N/A,FALSE,"Debt  Stock TBL";"imfprint",#N/A,FALSE,"IMF";"nirprintview",#N/A,FALSE,"NIR";"tradeprint",#N/A,FALSE,"Trade";"imfdebtservice",#N/A,FALSE,"IMF"}</definedName>
    <definedName name="wrn.Print._.Detailed._.Tables." localSheetId="3" hidden="1">{"ca",#N/A,FALSE,"Detailed BOP";"ka",#N/A,FALSE,"Detailed BOP";"btl",#N/A,FALSE,"Detailed BOP";#N/A,#N/A,FALSE,"Debt  Stock TBL";"imfprint",#N/A,FALSE,"IMF";"nirprintview",#N/A,FALSE,"NIR";"tradeprint",#N/A,FALSE,"Trade";"imfdebtservice",#N/A,FALSE,"IMF"}</definedName>
    <definedName name="wrn.Print._.Detailed._.Tables." localSheetId="4" hidden="1">{"ca",#N/A,FALSE,"Detailed BOP";"ka",#N/A,FALSE,"Detailed BOP";"btl",#N/A,FALSE,"Detailed BOP";#N/A,#N/A,FALSE,"Debt  Stock TBL";"imfprint",#N/A,FALSE,"IMF";"nirprintview",#N/A,FALSE,"NIR";"tradeprint",#N/A,FALSE,"Trade";"imfdebtservice",#N/A,FALSE,"IMF"}</definedName>
    <definedName name="wrn.Print._.Detailed._.Tables." localSheetId="5" hidden="1">{"ca",#N/A,FALSE,"Detailed BOP";"ka",#N/A,FALSE,"Detailed BOP";"btl",#N/A,FALSE,"Detailed BOP";#N/A,#N/A,FALSE,"Debt  Stock TBL";"imfprint",#N/A,FALSE,"IMF";"nirprintview",#N/A,FALSE,"NIR";"tradeprint",#N/A,FALSE,"Trade";"imfdebtservice",#N/A,FALSE,"IMF"}</definedName>
    <definedName name="wrn.Print._.Detailed._.Tables." localSheetId="6" hidden="1">{"ca",#N/A,FALSE,"Detailed BOP";"ka",#N/A,FALSE,"Detailed BOP";"btl",#N/A,FALSE,"Detailed BOP";#N/A,#N/A,FALSE,"Debt  Stock TBL";"imfprint",#N/A,FALSE,"IMF";"nirprintview",#N/A,FALSE,"NIR";"tradeprint",#N/A,FALSE,"Trade";"imfdebtservice",#N/A,FALSE,"IMF"}</definedName>
    <definedName name="wrn.Print._.Detailed._.Tables." localSheetId="8" hidden="1">{"ca",#N/A,FALSE,"Detailed BOP";"ka",#N/A,FALSE,"Detailed BOP";"btl",#N/A,FALSE,"Detailed BOP";#N/A,#N/A,FALSE,"Debt  Stock TBL";"imfprint",#N/A,FALSE,"IMF";"nirprintview",#N/A,FALSE,"NIR";"tradeprint",#N/A,FALSE,"Trade";"imfdebtservice",#N/A,FALSE,"IMF"}</definedName>
    <definedName name="wrn.Print._.Detailed._.Tables." localSheetId="18" hidden="1">{"ca",#N/A,FALSE,"Detailed BOP";"ka",#N/A,FALSE,"Detailed BOP";"btl",#N/A,FALSE,"Detailed BOP";#N/A,#N/A,FALSE,"Debt  Stock TBL";"imfprint",#N/A,FALSE,"IMF";"nirprintview",#N/A,FALSE,"NIR";"tradeprint",#N/A,FALSE,"Trade";"imfdebtservice",#N/A,FALSE,"IMF"}</definedName>
    <definedName name="wrn.Print._.Detailed._.Tables." localSheetId="11" hidden="1">{"ca",#N/A,FALSE,"Detailed BOP";"ka",#N/A,FALSE,"Detailed BOP";"btl",#N/A,FALSE,"Detailed BOP";#N/A,#N/A,FALSE,"Debt  Stock TBL";"imfprint",#N/A,FALSE,"IMF";"nirprintview",#N/A,FALSE,"NIR";"tradeprint",#N/A,FALSE,"Trade";"imfdebtservice",#N/A,FALSE,"IMF"}</definedName>
    <definedName name="wrn.Print._.Detailed._.Tables." hidden="1">{"ca",#N/A,FALSE,"Detailed BOP";"ka",#N/A,FALSE,"Detailed BOP";"btl",#N/A,FALSE,"Detailed BOP";#N/A,#N/A,FALSE,"Debt  Stock TBL";"imfprint",#N/A,FALSE,"IMF";"nirprintview",#N/A,FALSE,"NIR";"tradeprint",#N/A,FALSE,"Trade";"imfdebtservice",#N/A,FALSE,"IMF"}</definedName>
    <definedName name="wrn.Program." localSheetId="1" hidden="1">{"Tab1",#N/A,FALSE,"P";"Tab2",#N/A,FALSE,"P"}</definedName>
    <definedName name="wrn.Program." localSheetId="2" hidden="1">{"Tab1",#N/A,FALSE,"P";"Tab2",#N/A,FALSE,"P"}</definedName>
    <definedName name="wrn.Program." localSheetId="3" hidden="1">{"Tab1",#N/A,FALSE,"P";"Tab2",#N/A,FALSE,"P"}</definedName>
    <definedName name="wrn.Program." localSheetId="4" hidden="1">{"Tab1",#N/A,FALSE,"P";"Tab2",#N/A,FALSE,"P"}</definedName>
    <definedName name="wrn.Program." localSheetId="5" hidden="1">{"Tab1",#N/A,FALSE,"P";"Tab2",#N/A,FALSE,"P"}</definedName>
    <definedName name="wrn.Program." localSheetId="6" hidden="1">{"Tab1",#N/A,FALSE,"P";"Tab2",#N/A,FALSE,"P"}</definedName>
    <definedName name="wrn.Program." localSheetId="8" hidden="1">{"Tab1",#N/A,FALSE,"P";"Tab2",#N/A,FALSE,"P"}</definedName>
    <definedName name="wrn.Program." localSheetId="18" hidden="1">{"Tab1",#N/A,FALSE,"P";"Tab2",#N/A,FALSE,"P"}</definedName>
    <definedName name="wrn.Program." localSheetId="11" hidden="1">{"Tab1",#N/A,FALSE,"P";"Tab2",#N/A,FALSE,"P"}</definedName>
    <definedName name="wrn.Program." hidden="1">{"Tab1",#N/A,FALSE,"P";"Tab2",#N/A,FALSE,"P"}</definedName>
    <definedName name="wrn.RED97MON." localSheetId="1" hidden="1">{"CBA",#N/A,FALSE,"TAB4";"MS",#N/A,FALSE,"TAB5";"BANKLOANS",#N/A,FALSE,"TAB21APP ";"INTEREST",#N/A,FALSE,"TAB22APP"}</definedName>
    <definedName name="wrn.RED97MON." localSheetId="2" hidden="1">{"CBA",#N/A,FALSE,"TAB4";"MS",#N/A,FALSE,"TAB5";"BANKLOANS",#N/A,FALSE,"TAB21APP ";"INTEREST",#N/A,FALSE,"TAB22APP"}</definedName>
    <definedName name="wrn.RED97MON." localSheetId="3" hidden="1">{"CBA",#N/A,FALSE,"TAB4";"MS",#N/A,FALSE,"TAB5";"BANKLOANS",#N/A,FALSE,"TAB21APP ";"INTEREST",#N/A,FALSE,"TAB22APP"}</definedName>
    <definedName name="wrn.RED97MON." localSheetId="4" hidden="1">{"CBA",#N/A,FALSE,"TAB4";"MS",#N/A,FALSE,"TAB5";"BANKLOANS",#N/A,FALSE,"TAB21APP ";"INTEREST",#N/A,FALSE,"TAB22APP"}</definedName>
    <definedName name="wrn.RED97MON." localSheetId="5" hidden="1">{"CBA",#N/A,FALSE,"TAB4";"MS",#N/A,FALSE,"TAB5";"BANKLOANS",#N/A,FALSE,"TAB21APP ";"INTEREST",#N/A,FALSE,"TAB22APP"}</definedName>
    <definedName name="wrn.RED97MON." localSheetId="6" hidden="1">{"CBA",#N/A,FALSE,"TAB4";"MS",#N/A,FALSE,"TAB5";"BANKLOANS",#N/A,FALSE,"TAB21APP ";"INTEREST",#N/A,FALSE,"TAB22APP"}</definedName>
    <definedName name="wrn.RED97MON." localSheetId="8" hidden="1">{"CBA",#N/A,FALSE,"TAB4";"MS",#N/A,FALSE,"TAB5";"BANKLOANS",#N/A,FALSE,"TAB21APP ";"INTEREST",#N/A,FALSE,"TAB22APP"}</definedName>
    <definedName name="wrn.RED97MON." localSheetId="18" hidden="1">{"CBA",#N/A,FALSE,"TAB4";"MS",#N/A,FALSE,"TAB5";"BANKLOANS",#N/A,FALSE,"TAB21APP ";"INTEREST",#N/A,FALSE,"TAB22APP"}</definedName>
    <definedName name="wrn.RED97MON." localSheetId="11" hidden="1">{"CBA",#N/A,FALSE,"TAB4";"MS",#N/A,FALSE,"TAB5";"BANKLOANS",#N/A,FALSE,"TAB21APP ";"INTEREST",#N/A,FALSE,"TAB22APP"}</definedName>
    <definedName name="wrn.RED97MON." hidden="1">{"CBA",#N/A,FALSE,"TAB4";"MS",#N/A,FALSE,"TAB5";"BANKLOANS",#N/A,FALSE,"TAB21APP ";"INTEREST",#N/A,FALSE,"TAB22APP"}</definedName>
    <definedName name="wrn.Riqfin." localSheetId="1" hidden="1">{"Riqfin97",#N/A,FALSE,"Tran";"Riqfinpro",#N/A,FALSE,"Tran"}</definedName>
    <definedName name="wrn.Riqfin." localSheetId="2" hidden="1">{"Riqfin97",#N/A,FALSE,"Tran";"Riqfinpro",#N/A,FALSE,"Tran"}</definedName>
    <definedName name="wrn.Riqfin." localSheetId="3" hidden="1">{"Riqfin97",#N/A,FALSE,"Tran";"Riqfinpro",#N/A,FALSE,"Tran"}</definedName>
    <definedName name="wrn.Riqfin." localSheetId="4" hidden="1">{"Riqfin97",#N/A,FALSE,"Tran";"Riqfinpro",#N/A,FALSE,"Tran"}</definedName>
    <definedName name="wrn.Riqfin." localSheetId="5" hidden="1">{"Riqfin97",#N/A,FALSE,"Tran";"Riqfinpro",#N/A,FALSE,"Tran"}</definedName>
    <definedName name="wrn.Riqfin." localSheetId="6" hidden="1">{"Riqfin97",#N/A,FALSE,"Tran";"Riqfinpro",#N/A,FALSE,"Tran"}</definedName>
    <definedName name="wrn.Riqfin." localSheetId="8" hidden="1">{"Riqfin97",#N/A,FALSE,"Tran";"Riqfinpro",#N/A,FALSE,"Tran"}</definedName>
    <definedName name="wrn.Riqfin." localSheetId="18" hidden="1">{"Riqfin97",#N/A,FALSE,"Tran";"Riqfinpro",#N/A,FALSE,"Tran"}</definedName>
    <definedName name="wrn.Riqfin." localSheetId="11" hidden="1">{"Riqfin97",#N/A,FALSE,"Tran";"Riqfinpro",#N/A,FALSE,"Tran"}</definedName>
    <definedName name="wrn.Riqfin." hidden="1">{"Riqfin97",#N/A,FALSE,"Tran";"Riqfinpro",#N/A,FALSE,"Tran"}</definedName>
    <definedName name="wrn.Staff._.Report._.Tables." localSheetId="1" hidden="1">{#N/A,#N/A,FALSE,"SRFSYS";#N/A,#N/A,FALSE,"SRBSYS"}</definedName>
    <definedName name="wrn.Staff._.Report._.Tables." localSheetId="2" hidden="1">{#N/A,#N/A,FALSE,"SRFSYS";#N/A,#N/A,FALSE,"SRBSYS"}</definedName>
    <definedName name="wrn.Staff._.Report._.Tables." localSheetId="3" hidden="1">{#N/A,#N/A,FALSE,"SRFSYS";#N/A,#N/A,FALSE,"SRBSYS"}</definedName>
    <definedName name="wrn.Staff._.Report._.Tables." localSheetId="4" hidden="1">{#N/A,#N/A,FALSE,"SRFSYS";#N/A,#N/A,FALSE,"SRBSYS"}</definedName>
    <definedName name="wrn.Staff._.Report._.Tables." localSheetId="5" hidden="1">{#N/A,#N/A,FALSE,"SRFSYS";#N/A,#N/A,FALSE,"SRBSYS"}</definedName>
    <definedName name="wrn.Staff._.Report._.Tables." localSheetId="6" hidden="1">{#N/A,#N/A,FALSE,"SRFSYS";#N/A,#N/A,FALSE,"SRBSYS"}</definedName>
    <definedName name="wrn.Staff._.Report._.Tables." localSheetId="8" hidden="1">{#N/A,#N/A,FALSE,"SRFSYS";#N/A,#N/A,FALSE,"SRBSYS"}</definedName>
    <definedName name="wrn.Staff._.Report._.Tables." localSheetId="18" hidden="1">{#N/A,#N/A,FALSE,"SRFSYS";#N/A,#N/A,FALSE,"SRBSYS"}</definedName>
    <definedName name="wrn.Staff._.Report._.Tables." localSheetId="11" hidden="1">{#N/A,#N/A,FALSE,"SRFSYS";#N/A,#N/A,FALSE,"SRBSYS"}</definedName>
    <definedName name="wrn.Staff._.Report._.Tables." hidden="1">{#N/A,#N/A,FALSE,"SRFSYS";#N/A,#N/A,FALSE,"SRBSYS"}</definedName>
    <definedName name="wrn.STAFF_REPORT_TABLES." localSheetId="1" hidden="1">{"SR_tbs",#N/A,FALSE,"MGSSEI";"SR_tbs",#N/A,FALSE,"MGSBOX";"SR_tbs",#N/A,FALSE,"MGSOCIND"}</definedName>
    <definedName name="wrn.STAFF_REPORT_TABLES." localSheetId="2" hidden="1">{"SR_tbs",#N/A,FALSE,"MGSSEI";"SR_tbs",#N/A,FALSE,"MGSBOX";"SR_tbs",#N/A,FALSE,"MGSOCIND"}</definedName>
    <definedName name="wrn.STAFF_REPORT_TABLES." localSheetId="3" hidden="1">{"SR_tbs",#N/A,FALSE,"MGSSEI";"SR_tbs",#N/A,FALSE,"MGSBOX";"SR_tbs",#N/A,FALSE,"MGSOCIND"}</definedName>
    <definedName name="wrn.STAFF_REPORT_TABLES." localSheetId="4" hidden="1">{"SR_tbs",#N/A,FALSE,"MGSSEI";"SR_tbs",#N/A,FALSE,"MGSBOX";"SR_tbs",#N/A,FALSE,"MGSOCIND"}</definedName>
    <definedName name="wrn.STAFF_REPORT_TABLES." localSheetId="5" hidden="1">{"SR_tbs",#N/A,FALSE,"MGSSEI";"SR_tbs",#N/A,FALSE,"MGSBOX";"SR_tbs",#N/A,FALSE,"MGSOCIND"}</definedName>
    <definedName name="wrn.STAFF_REPORT_TABLES." localSheetId="6" hidden="1">{"SR_tbs",#N/A,FALSE,"MGSSEI";"SR_tbs",#N/A,FALSE,"MGSBOX";"SR_tbs",#N/A,FALSE,"MGSOCIND"}</definedName>
    <definedName name="wrn.STAFF_REPORT_TABLES." localSheetId="8" hidden="1">{"SR_tbs",#N/A,FALSE,"MGSSEI";"SR_tbs",#N/A,FALSE,"MGSBOX";"SR_tbs",#N/A,FALSE,"MGSOCIND"}</definedName>
    <definedName name="wrn.STAFF_REPORT_TABLES." localSheetId="18" hidden="1">{"SR_tbs",#N/A,FALSE,"MGSSEI";"SR_tbs",#N/A,FALSE,"MGSBOX";"SR_tbs",#N/A,FALSE,"MGSOCIND"}</definedName>
    <definedName name="wrn.STAFF_REPORT_TABLES." localSheetId="11" hidden="1">{"SR_tbs",#N/A,FALSE,"MGSSEI";"SR_tbs",#N/A,FALSE,"MGSBOX";"SR_tbs",#N/A,FALSE,"MGSOCIND"}</definedName>
    <definedName name="wrn.STAFF_REPORT_TABLES." hidden="1">{"SR_tbs",#N/A,FALSE,"MGSSEI";"SR_tbs",#N/A,FALSE,"MGSBOX";"SR_tbs",#N/A,FALSE,"MGSOCIND"}</definedName>
    <definedName name="wrn.State._.Govt." localSheetId="1" hidden="1">{"partial screen",#N/A,FALSE,"State_Gov't"}</definedName>
    <definedName name="wrn.State._.Govt." localSheetId="2" hidden="1">{"partial screen",#N/A,FALSE,"State_Gov't"}</definedName>
    <definedName name="wrn.State._.Govt." localSheetId="3" hidden="1">{"partial screen",#N/A,FALSE,"State_Gov't"}</definedName>
    <definedName name="wrn.State._.Govt." localSheetId="4" hidden="1">{"partial screen",#N/A,FALSE,"State_Gov't"}</definedName>
    <definedName name="wrn.State._.Govt." localSheetId="5" hidden="1">{"partial screen",#N/A,FALSE,"State_Gov't"}</definedName>
    <definedName name="wrn.State._.Govt." localSheetId="6" hidden="1">{"partial screen",#N/A,FALSE,"State_Gov't"}</definedName>
    <definedName name="wrn.State._.Govt." localSheetId="8" hidden="1">{"partial screen",#N/A,FALSE,"State_Gov't"}</definedName>
    <definedName name="wrn.State._.Govt." localSheetId="18" hidden="1">{"partial screen",#N/A,FALSE,"State_Gov't"}</definedName>
    <definedName name="wrn.State._.Govt." localSheetId="11" hidden="1">{"partial screen",#N/A,FALSE,"State_Gov't"}</definedName>
    <definedName name="wrn.State._.Govt." hidden="1">{"partial screen",#N/A,FALSE,"State_Gov't"}</definedName>
    <definedName name="wrn.suma." localSheetId="1" hidden="1">{"macroa",#N/A,FALSE,"Macro";"suma2",#N/A,FALSE,"Data";"suma3",#N/A,FALSE,"Data";"suma4",#N/A,FALSE,"Data";"suma5",#N/A,FALSE,"Data";"suma6",#N/A,FALSE,"Data";"suma7",#N/A,FALSE,"Data";"suma8",#N/A,FALSE,"Data";"suma9",#N/A,FALSE,"Data"}</definedName>
    <definedName name="wrn.suma." localSheetId="2" hidden="1">{"macroa",#N/A,FALSE,"Macro";"suma2",#N/A,FALSE,"Data";"suma3",#N/A,FALSE,"Data";"suma4",#N/A,FALSE,"Data";"suma5",#N/A,FALSE,"Data";"suma6",#N/A,FALSE,"Data";"suma7",#N/A,FALSE,"Data";"suma8",#N/A,FALSE,"Data";"suma9",#N/A,FALSE,"Data"}</definedName>
    <definedName name="wrn.suma." localSheetId="3" hidden="1">{"macroa",#N/A,FALSE,"Macro";"suma2",#N/A,FALSE,"Data";"suma3",#N/A,FALSE,"Data";"suma4",#N/A,FALSE,"Data";"suma5",#N/A,FALSE,"Data";"suma6",#N/A,FALSE,"Data";"suma7",#N/A,FALSE,"Data";"suma8",#N/A,FALSE,"Data";"suma9",#N/A,FALSE,"Data"}</definedName>
    <definedName name="wrn.suma." localSheetId="4" hidden="1">{"macroa",#N/A,FALSE,"Macro";"suma2",#N/A,FALSE,"Data";"suma3",#N/A,FALSE,"Data";"suma4",#N/A,FALSE,"Data";"suma5",#N/A,FALSE,"Data";"suma6",#N/A,FALSE,"Data";"suma7",#N/A,FALSE,"Data";"suma8",#N/A,FALSE,"Data";"suma9",#N/A,FALSE,"Data"}</definedName>
    <definedName name="wrn.suma." localSheetId="5" hidden="1">{"macroa",#N/A,FALSE,"Macro";"suma2",#N/A,FALSE,"Data";"suma3",#N/A,FALSE,"Data";"suma4",#N/A,FALSE,"Data";"suma5",#N/A,FALSE,"Data";"suma6",#N/A,FALSE,"Data";"suma7",#N/A,FALSE,"Data";"suma8",#N/A,FALSE,"Data";"suma9",#N/A,FALSE,"Data"}</definedName>
    <definedName name="wrn.suma." localSheetId="6" hidden="1">{"macroa",#N/A,FALSE,"Macro";"suma2",#N/A,FALSE,"Data";"suma3",#N/A,FALSE,"Data";"suma4",#N/A,FALSE,"Data";"suma5",#N/A,FALSE,"Data";"suma6",#N/A,FALSE,"Data";"suma7",#N/A,FALSE,"Data";"suma8",#N/A,FALSE,"Data";"suma9",#N/A,FALSE,"Data"}</definedName>
    <definedName name="wrn.suma." localSheetId="8" hidden="1">{"macroa",#N/A,FALSE,"Macro";"suma2",#N/A,FALSE,"Data";"suma3",#N/A,FALSE,"Data";"suma4",#N/A,FALSE,"Data";"suma5",#N/A,FALSE,"Data";"suma6",#N/A,FALSE,"Data";"suma7",#N/A,FALSE,"Data";"suma8",#N/A,FALSE,"Data";"suma9",#N/A,FALSE,"Data"}</definedName>
    <definedName name="wrn.suma." localSheetId="18" hidden="1">{"macroa",#N/A,FALSE,"Macro";"suma2",#N/A,FALSE,"Data";"suma3",#N/A,FALSE,"Data";"suma4",#N/A,FALSE,"Data";"suma5",#N/A,FALSE,"Data";"suma6",#N/A,FALSE,"Data";"suma7",#N/A,FALSE,"Data";"suma8",#N/A,FALSE,"Data";"suma9",#N/A,FALSE,"Data"}</definedName>
    <definedName name="wrn.suma." localSheetId="11" hidden="1">{"macroa",#N/A,FALSE,"Macro";"suma2",#N/A,FALSE,"Data";"suma3",#N/A,FALSE,"Data";"suma4",#N/A,FALSE,"Data";"suma5",#N/A,FALSE,"Data";"suma6",#N/A,FALSE,"Data";"suma7",#N/A,FALSE,"Data";"suma8",#N/A,FALSE,"Data";"suma9",#N/A,FALSE,"Data"}</definedName>
    <definedName name="wrn.suma." hidden="1">{"macroa",#N/A,FALSE,"Macro";"suma2",#N/A,FALSE,"Data";"suma3",#N/A,FALSE,"Data";"suma4",#N/A,FALSE,"Data";"suma5",#N/A,FALSE,"Data";"suma6",#N/A,FALSE,"Data";"suma7",#N/A,FALSE,"Data";"suma8",#N/A,FALSE,"Data";"suma9",#N/A,FALSE,"Data"}</definedName>
    <definedName name="wrn.sumq." localSheetId="1" hidden="1">{"macro",#N/A,FALSE,"Macro";"smq2",#N/A,FALSE,"Data";"smq3",#N/A,FALSE,"Data";"smq4",#N/A,FALSE,"Data";"smq5",#N/A,FALSE,"Data";"smq6",#N/A,FALSE,"Data";"smq7",#N/A,FALSE,"Data";"smq8",#N/A,FALSE,"Data";"smq9",#N/A,FALSE,"Data"}</definedName>
    <definedName name="wrn.sumq." localSheetId="2" hidden="1">{"macro",#N/A,FALSE,"Macro";"smq2",#N/A,FALSE,"Data";"smq3",#N/A,FALSE,"Data";"smq4",#N/A,FALSE,"Data";"smq5",#N/A,FALSE,"Data";"smq6",#N/A,FALSE,"Data";"smq7",#N/A,FALSE,"Data";"smq8",#N/A,FALSE,"Data";"smq9",#N/A,FALSE,"Data"}</definedName>
    <definedName name="wrn.sumq." localSheetId="3" hidden="1">{"macro",#N/A,FALSE,"Macro";"smq2",#N/A,FALSE,"Data";"smq3",#N/A,FALSE,"Data";"smq4",#N/A,FALSE,"Data";"smq5",#N/A,FALSE,"Data";"smq6",#N/A,FALSE,"Data";"smq7",#N/A,FALSE,"Data";"smq8",#N/A,FALSE,"Data";"smq9",#N/A,FALSE,"Data"}</definedName>
    <definedName name="wrn.sumq." localSheetId="4" hidden="1">{"macro",#N/A,FALSE,"Macro";"smq2",#N/A,FALSE,"Data";"smq3",#N/A,FALSE,"Data";"smq4",#N/A,FALSE,"Data";"smq5",#N/A,FALSE,"Data";"smq6",#N/A,FALSE,"Data";"smq7",#N/A,FALSE,"Data";"smq8",#N/A,FALSE,"Data";"smq9",#N/A,FALSE,"Data"}</definedName>
    <definedName name="wrn.sumq." localSheetId="5" hidden="1">{"macro",#N/A,FALSE,"Macro";"smq2",#N/A,FALSE,"Data";"smq3",#N/A,FALSE,"Data";"smq4",#N/A,FALSE,"Data";"smq5",#N/A,FALSE,"Data";"smq6",#N/A,FALSE,"Data";"smq7",#N/A,FALSE,"Data";"smq8",#N/A,FALSE,"Data";"smq9",#N/A,FALSE,"Data"}</definedName>
    <definedName name="wrn.sumq." localSheetId="6" hidden="1">{"macro",#N/A,FALSE,"Macro";"smq2",#N/A,FALSE,"Data";"smq3",#N/A,FALSE,"Data";"smq4",#N/A,FALSE,"Data";"smq5",#N/A,FALSE,"Data";"smq6",#N/A,FALSE,"Data";"smq7",#N/A,FALSE,"Data";"smq8",#N/A,FALSE,"Data";"smq9",#N/A,FALSE,"Data"}</definedName>
    <definedName name="wrn.sumq." localSheetId="8" hidden="1">{"macro",#N/A,FALSE,"Macro";"smq2",#N/A,FALSE,"Data";"smq3",#N/A,FALSE,"Data";"smq4",#N/A,FALSE,"Data";"smq5",#N/A,FALSE,"Data";"smq6",#N/A,FALSE,"Data";"smq7",#N/A,FALSE,"Data";"smq8",#N/A,FALSE,"Data";"smq9",#N/A,FALSE,"Data"}</definedName>
    <definedName name="wrn.sumq." localSheetId="18" hidden="1">{"macro",#N/A,FALSE,"Macro";"smq2",#N/A,FALSE,"Data";"smq3",#N/A,FALSE,"Data";"smq4",#N/A,FALSE,"Data";"smq5",#N/A,FALSE,"Data";"smq6",#N/A,FALSE,"Data";"smq7",#N/A,FALSE,"Data";"smq8",#N/A,FALSE,"Data";"smq9",#N/A,FALSE,"Data"}</definedName>
    <definedName name="wrn.sumq." localSheetId="11" hidden="1">{"macro",#N/A,FALSE,"Macro";"smq2",#N/A,FALSE,"Data";"smq3",#N/A,FALSE,"Data";"smq4",#N/A,FALSE,"Data";"smq5",#N/A,FALSE,"Data";"smq6",#N/A,FALSE,"Data";"smq7",#N/A,FALSE,"Data";"smq8",#N/A,FALSE,"Data";"smq9",#N/A,FALSE,"Data"}</definedName>
    <definedName name="wrn.sumq." hidden="1">{"macro",#N/A,FALSE,"Macro";"smq2",#N/A,FALSE,"Data";"smq3",#N/A,FALSE,"Data";"smq4",#N/A,FALSE,"Data";"smq5",#N/A,FALSE,"Data";"smq6",#N/A,FALSE,"Data";"smq7",#N/A,FALSE,"Data";"smq8",#N/A,FALSE,"Data";"smq9",#N/A,FALSE,"Data"}</definedName>
    <definedName name="wrn.TBILLSALL." localSheetId="1" hidden="1">{"TBILLS_ALL",#N/A,FALSE,"FITB_all"}</definedName>
    <definedName name="wrn.TBILLSALL." localSheetId="2" hidden="1">{"TBILLS_ALL",#N/A,FALSE,"FITB_all"}</definedName>
    <definedName name="wrn.TBILLSALL." localSheetId="3" hidden="1">{"TBILLS_ALL",#N/A,FALSE,"FITB_all"}</definedName>
    <definedName name="wrn.TBILLSALL." localSheetId="4" hidden="1">{"TBILLS_ALL",#N/A,FALSE,"FITB_all"}</definedName>
    <definedName name="wrn.TBILLSALL." localSheetId="5" hidden="1">{"TBILLS_ALL",#N/A,FALSE,"FITB_all"}</definedName>
    <definedName name="wrn.TBILLSALL." localSheetId="6" hidden="1">{"TBILLS_ALL",#N/A,FALSE,"FITB_all"}</definedName>
    <definedName name="wrn.TBILLSALL." localSheetId="8" hidden="1">{"TBILLS_ALL",#N/A,FALSE,"FITB_all"}</definedName>
    <definedName name="wrn.TBILLSALL." localSheetId="18" hidden="1">{"TBILLS_ALL",#N/A,FALSE,"FITB_all"}</definedName>
    <definedName name="wrn.TBILLSALL." localSheetId="11" hidden="1">{"TBILLS_ALL",#N/A,FALSE,"FITB_all"}</definedName>
    <definedName name="wrn.TBILLSALL." hidden="1">{"TBILLS_ALL",#N/A,FALSE,"FITB_all"}</definedName>
    <definedName name="wrn.WEO." localSheetId="1" hidden="1">{"WEO",#N/A,FALSE,"T"}</definedName>
    <definedName name="wrn.WEO." localSheetId="2" hidden="1">{"WEO",#N/A,FALSE,"T"}</definedName>
    <definedName name="wrn.WEO." localSheetId="3" hidden="1">{"WEO",#N/A,FALSE,"T"}</definedName>
    <definedName name="wrn.WEO." localSheetId="4" hidden="1">{"WEO",#N/A,FALSE,"T"}</definedName>
    <definedName name="wrn.WEO." localSheetId="5" hidden="1">{"WEO",#N/A,FALSE,"T"}</definedName>
    <definedName name="wrn.WEO." localSheetId="6" hidden="1">{"WEO",#N/A,FALSE,"T"}</definedName>
    <definedName name="wrn.WEO." localSheetId="8" hidden="1">{"WEO",#N/A,FALSE,"T"}</definedName>
    <definedName name="wrn.WEO." localSheetId="18" hidden="1">{"WEO",#N/A,FALSE,"T"}</definedName>
    <definedName name="wrn.WEO." localSheetId="11" hidden="1">{"WEO",#N/A,FALSE,"T"}</definedName>
    <definedName name="wrn.WEO." hidden="1">{"WEO",#N/A,FALSE,"T"}</definedName>
    <definedName name="wvu.Print." localSheetId="1" hidden="1">{TRUE,TRUE,-0.5,-14.75,603,387,FALSE,TRUE,TRUE,TRUE,0,1,2,1,2,1,1,4,TRUE,TRUE,3,TRUE,1,TRUE,75,"Swvu.Print.","ACwvu.Print.",#N/A,FALSE,FALSE,1,0.75,0.6,0.5,1,"","",TRUE,FALSE,TRUE,FALSE,1,#N/A,1,1,#DIV/0!,FALSE,"Rwvu.Print.",#N/A,FALSE,FALSE,FALSE,1,65532,300,FALSE,FALSE,TRUE,TRUE,TRUE}</definedName>
    <definedName name="wvu.Print." localSheetId="2" hidden="1">{TRUE,TRUE,-0.5,-14.75,603,387,FALSE,TRUE,TRUE,TRUE,0,1,2,1,2,1,1,4,TRUE,TRUE,3,TRUE,1,TRUE,75,"Swvu.Print.","ACwvu.Print.",#N/A,FALSE,FALSE,1,0.75,0.6,0.5,1,"","",TRUE,FALSE,TRUE,FALSE,1,#N/A,1,1,#DIV/0!,FALSE,"Rwvu.Print.",#N/A,FALSE,FALSE,FALSE,1,65532,300,FALSE,FALSE,TRUE,TRUE,TRUE}</definedName>
    <definedName name="wvu.Print." localSheetId="3" hidden="1">{TRUE,TRUE,-0.5,-14.75,603,387,FALSE,TRUE,TRUE,TRUE,0,1,2,1,2,1,1,4,TRUE,TRUE,3,TRUE,1,TRUE,75,"Swvu.Print.","ACwvu.Print.",#N/A,FALSE,FALSE,1,0.75,0.6,0.5,1,"","",TRUE,FALSE,TRUE,FALSE,1,#N/A,1,1,#DIV/0!,FALSE,"Rwvu.Print.",#N/A,FALSE,FALSE,FALSE,1,65532,300,FALSE,FALSE,TRUE,TRUE,TRUE}</definedName>
    <definedName name="wvu.Print." localSheetId="4" hidden="1">{TRUE,TRUE,-0.5,-14.75,603,387,FALSE,TRUE,TRUE,TRUE,0,1,2,1,2,1,1,4,TRUE,TRUE,3,TRUE,1,TRUE,75,"Swvu.Print.","ACwvu.Print.",#N/A,FALSE,FALSE,1,0.75,0.6,0.5,1,"","",TRUE,FALSE,TRUE,FALSE,1,#N/A,1,1,#DIV/0!,FALSE,"Rwvu.Print.",#N/A,FALSE,FALSE,FALSE,1,65532,300,FALSE,FALSE,TRUE,TRUE,TRUE}</definedName>
    <definedName name="wvu.Print." localSheetId="5" hidden="1">{TRUE,TRUE,-0.5,-14.75,603,387,FALSE,TRUE,TRUE,TRUE,0,1,2,1,2,1,1,4,TRUE,TRUE,3,TRUE,1,TRUE,75,"Swvu.Print.","ACwvu.Print.",#N/A,FALSE,FALSE,1,0.75,0.6,0.5,1,"","",TRUE,FALSE,TRUE,FALSE,1,#N/A,1,1,#DIV/0!,FALSE,"Rwvu.Print.",#N/A,FALSE,FALSE,FALSE,1,65532,300,FALSE,FALSE,TRUE,TRUE,TRUE}</definedName>
    <definedName name="wvu.Print." localSheetId="6" hidden="1">{TRUE,TRUE,-0.5,-14.75,603,387,FALSE,TRUE,TRUE,TRUE,0,1,2,1,2,1,1,4,TRUE,TRUE,3,TRUE,1,TRUE,75,"Swvu.Print.","ACwvu.Print.",#N/A,FALSE,FALSE,1,0.75,0.6,0.5,1,"","",TRUE,FALSE,TRUE,FALSE,1,#N/A,1,1,#DIV/0!,FALSE,"Rwvu.Print.",#N/A,FALSE,FALSE,FALSE,1,65532,300,FALSE,FALSE,TRUE,TRUE,TRUE}</definedName>
    <definedName name="wvu.Print." localSheetId="8" hidden="1">{TRUE,TRUE,-0.5,-14.75,603,387,FALSE,TRUE,TRUE,TRUE,0,1,2,1,2,1,1,4,TRUE,TRUE,3,TRUE,1,TRUE,75,"Swvu.Print.","ACwvu.Print.",#N/A,FALSE,FALSE,1,0.75,0.6,0.5,1,"","",TRUE,FALSE,TRUE,FALSE,1,#N/A,1,1,#DIV/0!,FALSE,"Rwvu.Print.",#N/A,FALSE,FALSE,FALSE,1,65532,300,FALSE,FALSE,TRUE,TRUE,TRUE}</definedName>
    <definedName name="wvu.Print." localSheetId="18" hidden="1">{TRUE,TRUE,-0.5,-14.75,603,387,FALSE,TRUE,TRUE,TRUE,0,1,2,1,2,1,1,4,TRUE,TRUE,3,TRUE,1,TRUE,75,"Swvu.Print.","ACwvu.Print.",#N/A,FALSE,FALSE,1,0.75,0.6,0.5,1,"","",TRUE,FALSE,TRUE,FALSE,1,#N/A,1,1,#DIV/0!,FALSE,"Rwvu.Print.",#N/A,FALSE,FALSE,FALSE,1,65532,300,FALSE,FALSE,TRUE,TRUE,TRUE}</definedName>
    <definedName name="wvu.Print." localSheetId="11"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w" localSheetId="11" hidden="1">#REF!</definedName>
    <definedName name="ww" localSheetId="12" hidden="1">#REF!</definedName>
    <definedName name="ww" localSheetId="13" hidden="1">#REF!</definedName>
    <definedName name="ww" localSheetId="17" hidden="1">#REF!</definedName>
    <definedName name="ww" hidden="1">#REF!</definedName>
    <definedName name="www" localSheetId="1" hidden="1">{"Riqfin97",#N/A,FALSE,"Tran";"Riqfinpro",#N/A,FALSE,"Tran"}</definedName>
    <definedName name="www" localSheetId="2" hidden="1">{"Riqfin97",#N/A,FALSE,"Tran";"Riqfinpro",#N/A,FALSE,"Tran"}</definedName>
    <definedName name="www" localSheetId="3" hidden="1">{"Riqfin97",#N/A,FALSE,"Tran";"Riqfinpro",#N/A,FALSE,"Tran"}</definedName>
    <definedName name="www" localSheetId="4" hidden="1">{"Riqfin97",#N/A,FALSE,"Tran";"Riqfinpro",#N/A,FALSE,"Tran"}</definedName>
    <definedName name="www" localSheetId="5" hidden="1">{"Riqfin97",#N/A,FALSE,"Tran";"Riqfinpro",#N/A,FALSE,"Tran"}</definedName>
    <definedName name="www" localSheetId="6" hidden="1">{"Riqfin97",#N/A,FALSE,"Tran";"Riqfinpro",#N/A,FALSE,"Tran"}</definedName>
    <definedName name="www" localSheetId="8" hidden="1">{"Riqfin97",#N/A,FALSE,"Tran";"Riqfinpro",#N/A,FALSE,"Tran"}</definedName>
    <definedName name="www" localSheetId="18" hidden="1">{"Riqfin97",#N/A,FALSE,"Tran";"Riqfinpro",#N/A,FALSE,"Tran"}</definedName>
    <definedName name="www" localSheetId="11" hidden="1">{"Riqfin97",#N/A,FALSE,"Tran";"Riqfinpro",#N/A,FALSE,"Tran"}</definedName>
    <definedName name="www" hidden="1">{"Riqfin97",#N/A,FALSE,"Tran";"Riqfinpro",#N/A,FALSE,"Tran"}</definedName>
    <definedName name="x" localSheetId="1" hidden="1">{"Riqfin97",#N/A,FALSE,"Tran";"Riqfinpro",#N/A,FALSE,"Tran"}</definedName>
    <definedName name="x" localSheetId="2" hidden="1">{"Riqfin97",#N/A,FALSE,"Tran";"Riqfinpro",#N/A,FALSE,"Tran"}</definedName>
    <definedName name="x" localSheetId="3" hidden="1">{"Riqfin97",#N/A,FALSE,"Tran";"Riqfinpro",#N/A,FALSE,"Tran"}</definedName>
    <definedName name="x" localSheetId="4" hidden="1">{"Riqfin97",#N/A,FALSE,"Tran";"Riqfinpro",#N/A,FALSE,"Tran"}</definedName>
    <definedName name="x" localSheetId="5" hidden="1">{"Riqfin97",#N/A,FALSE,"Tran";"Riqfinpro",#N/A,FALSE,"Tran"}</definedName>
    <definedName name="x" localSheetId="6" hidden="1">{"Riqfin97",#N/A,FALSE,"Tran";"Riqfinpro",#N/A,FALSE,"Tran"}</definedName>
    <definedName name="x" localSheetId="8" hidden="1">{"Riqfin97",#N/A,FALSE,"Tran";"Riqfinpro",#N/A,FALSE,"Tran"}</definedName>
    <definedName name="x" localSheetId="18" hidden="1">{"Riqfin97",#N/A,FALSE,"Tran";"Riqfinpro",#N/A,FALSE,"Tran"}</definedName>
    <definedName name="x" localSheetId="11" hidden="1">{"Riqfin97",#N/A,FALSE,"Tran";"Riqfinpro",#N/A,FALSE,"Tran"}</definedName>
    <definedName name="x" hidden="1">{"Riqfin97",#N/A,FALSE,"Tran";"Riqfinpro",#N/A,FALSE,"Tran"}</definedName>
    <definedName name="xx" localSheetId="1" hidden="1">{"Riqfin97",#N/A,FALSE,"Tran";"Riqfinpro",#N/A,FALSE,"Tran"}</definedName>
    <definedName name="xx" localSheetId="2" hidden="1">{"Riqfin97",#N/A,FALSE,"Tran";"Riqfinpro",#N/A,FALSE,"Tran"}</definedName>
    <definedName name="xx" localSheetId="3" hidden="1">{"Riqfin97",#N/A,FALSE,"Tran";"Riqfinpro",#N/A,FALSE,"Tran"}</definedName>
    <definedName name="xx" localSheetId="4" hidden="1">{"Riqfin97",#N/A,FALSE,"Tran";"Riqfinpro",#N/A,FALSE,"Tran"}</definedName>
    <definedName name="xx" localSheetId="5" hidden="1">{"Riqfin97",#N/A,FALSE,"Tran";"Riqfinpro",#N/A,FALSE,"Tran"}</definedName>
    <definedName name="xx" localSheetId="6" hidden="1">{"Riqfin97",#N/A,FALSE,"Tran";"Riqfinpro",#N/A,FALSE,"Tran"}</definedName>
    <definedName name="xx" localSheetId="8" hidden="1">{"Riqfin97",#N/A,FALSE,"Tran";"Riqfinpro",#N/A,FALSE,"Tran"}</definedName>
    <definedName name="xx" localSheetId="18" hidden="1">{"Riqfin97",#N/A,FALSE,"Tran";"Riqfinpro",#N/A,FALSE,"Tran"}</definedName>
    <definedName name="xx" localSheetId="11" hidden="1">{"Riqfin97",#N/A,FALSE,"Tran";"Riqfinpro",#N/A,FALSE,"Tran"}</definedName>
    <definedName name="xx" hidden="1">{"Riqfin97",#N/A,FALSE,"Tran";"Riqfinpro",#N/A,FALSE,"Tran"}</definedName>
    <definedName name="xxx" localSheetId="1" hidden="1">{"Riqfin97",#N/A,FALSE,"Tran";"Riqfinpro",#N/A,FALSE,"Tran"}</definedName>
    <definedName name="xxx" localSheetId="2" hidden="1">{"Riqfin97",#N/A,FALSE,"Tran";"Riqfinpro",#N/A,FALSE,"Tran"}</definedName>
    <definedName name="xxx" localSheetId="3" hidden="1">{"Riqfin97",#N/A,FALSE,"Tran";"Riqfinpro",#N/A,FALSE,"Tran"}</definedName>
    <definedName name="xxx" localSheetId="4" hidden="1">{"Riqfin97",#N/A,FALSE,"Tran";"Riqfinpro",#N/A,FALSE,"Tran"}</definedName>
    <definedName name="xxx" localSheetId="5" hidden="1">{"Riqfin97",#N/A,FALSE,"Tran";"Riqfinpro",#N/A,FALSE,"Tran"}</definedName>
    <definedName name="xxx" localSheetId="6" hidden="1">{"Riqfin97",#N/A,FALSE,"Tran";"Riqfinpro",#N/A,FALSE,"Tran"}</definedName>
    <definedName name="xxx" localSheetId="8" hidden="1">{"Riqfin97",#N/A,FALSE,"Tran";"Riqfinpro",#N/A,FALSE,"Tran"}</definedName>
    <definedName name="xxx" localSheetId="18" hidden="1">{"Riqfin97",#N/A,FALSE,"Tran";"Riqfinpro",#N/A,FALSE,"Tran"}</definedName>
    <definedName name="xxx" localSheetId="11" hidden="1">{"Riqfin97",#N/A,FALSE,"Tran";"Riqfinpro",#N/A,FALSE,"Tran"}</definedName>
    <definedName name="xxx" hidden="1">{"Riqfin97",#N/A,FALSE,"Tran";"Riqfinpro",#N/A,FALSE,"Tran"}</definedName>
    <definedName name="xxxx" localSheetId="1" hidden="1">{"Riqfin97",#N/A,FALSE,"Tran";"Riqfinpro",#N/A,FALSE,"Tran"}</definedName>
    <definedName name="xxxx" localSheetId="2" hidden="1">{"Riqfin97",#N/A,FALSE,"Tran";"Riqfinpro",#N/A,FALSE,"Tran"}</definedName>
    <definedName name="xxxx" localSheetId="3" hidden="1">{"Riqfin97",#N/A,FALSE,"Tran";"Riqfinpro",#N/A,FALSE,"Tran"}</definedName>
    <definedName name="xxxx" localSheetId="4" hidden="1">{"Riqfin97",#N/A,FALSE,"Tran";"Riqfinpro",#N/A,FALSE,"Tran"}</definedName>
    <definedName name="xxxx" localSheetId="5" hidden="1">{"Riqfin97",#N/A,FALSE,"Tran";"Riqfinpro",#N/A,FALSE,"Tran"}</definedName>
    <definedName name="xxxx" localSheetId="6" hidden="1">{"Riqfin97",#N/A,FALSE,"Tran";"Riqfinpro",#N/A,FALSE,"Tran"}</definedName>
    <definedName name="xxxx" localSheetId="8" hidden="1">{"Riqfin97",#N/A,FALSE,"Tran";"Riqfinpro",#N/A,FALSE,"Tran"}</definedName>
    <definedName name="xxxx" localSheetId="18" hidden="1">{"Riqfin97",#N/A,FALSE,"Tran";"Riqfinpro",#N/A,FALSE,"Tran"}</definedName>
    <definedName name="xxxx" localSheetId="11" hidden="1">{"Riqfin97",#N/A,FALSE,"Tran";"Riqfinpro",#N/A,FALSE,"Tran"}</definedName>
    <definedName name="xxxx" hidden="1">{"Riqfin97",#N/A,FALSE,"Tran";"Riqfinpro",#N/A,FALSE,"Tran"}</definedName>
    <definedName name="xxxx1" localSheetId="1" hidden="1">{"partial screen",#N/A,FALSE,"State_Gov't"}</definedName>
    <definedName name="xxxx1" localSheetId="2" hidden="1">{"partial screen",#N/A,FALSE,"State_Gov't"}</definedName>
    <definedName name="xxxx1" localSheetId="3" hidden="1">{"partial screen",#N/A,FALSE,"State_Gov't"}</definedName>
    <definedName name="xxxx1" localSheetId="4" hidden="1">{"partial screen",#N/A,FALSE,"State_Gov't"}</definedName>
    <definedName name="xxxx1" localSheetId="5" hidden="1">{"partial screen",#N/A,FALSE,"State_Gov't"}</definedName>
    <definedName name="xxxx1" localSheetId="6" hidden="1">{"partial screen",#N/A,FALSE,"State_Gov't"}</definedName>
    <definedName name="xxxx1" localSheetId="8" hidden="1">{"partial screen",#N/A,FALSE,"State_Gov't"}</definedName>
    <definedName name="xxxx1" localSheetId="18" hidden="1">{"partial screen",#N/A,FALSE,"State_Gov't"}</definedName>
    <definedName name="xxxx1" localSheetId="11" hidden="1">{"partial screen",#N/A,FALSE,"State_Gov't"}</definedName>
    <definedName name="xxxx1" hidden="1">{"partial screen",#N/A,FALSE,"State_Gov't"}</definedName>
    <definedName name="yoo" localSheetId="1" hidden="1">{"Main Economic Indicators",#N/A,FALSE,"C"}</definedName>
    <definedName name="yoo" localSheetId="2" hidden="1">{"Main Economic Indicators",#N/A,FALSE,"C"}</definedName>
    <definedName name="yoo" localSheetId="3" hidden="1">{"Main Economic Indicators",#N/A,FALSE,"C"}</definedName>
    <definedName name="yoo" localSheetId="4" hidden="1">{"Main Economic Indicators",#N/A,FALSE,"C"}</definedName>
    <definedName name="yoo" localSheetId="5" hidden="1">{"Main Economic Indicators",#N/A,FALSE,"C"}</definedName>
    <definedName name="yoo" localSheetId="6" hidden="1">{"Main Economic Indicators",#N/A,FALSE,"C"}</definedName>
    <definedName name="yoo" localSheetId="8" hidden="1">{"Main Economic Indicators",#N/A,FALSE,"C"}</definedName>
    <definedName name="yoo" localSheetId="18" hidden="1">{"Main Economic Indicators",#N/A,FALSE,"C"}</definedName>
    <definedName name="yoo" localSheetId="11" hidden="1">{"Main Economic Indicators",#N/A,FALSE,"C"}</definedName>
    <definedName name="yoo" hidden="1">{"Main Economic Indicators",#N/A,FALSE,"C"}</definedName>
    <definedName name="ytd" localSheetId="1" hidden="1">{"ca",#N/A,FALSE,"Detailed BOP";"ka",#N/A,FALSE,"Detailed BOP";"btl",#N/A,FALSE,"Detailed BOP";#N/A,#N/A,FALSE,"Debt  Stock TBL";"imfprint",#N/A,FALSE,"IMF";"imfdebtservice",#N/A,FALSE,"IMF";"tradeprint",#N/A,FALSE,"Trade"}</definedName>
    <definedName name="ytd" localSheetId="2" hidden="1">{"ca",#N/A,FALSE,"Detailed BOP";"ka",#N/A,FALSE,"Detailed BOP";"btl",#N/A,FALSE,"Detailed BOP";#N/A,#N/A,FALSE,"Debt  Stock TBL";"imfprint",#N/A,FALSE,"IMF";"imfdebtservice",#N/A,FALSE,"IMF";"tradeprint",#N/A,FALSE,"Trade"}</definedName>
    <definedName name="ytd" localSheetId="3" hidden="1">{"ca",#N/A,FALSE,"Detailed BOP";"ka",#N/A,FALSE,"Detailed BOP";"btl",#N/A,FALSE,"Detailed BOP";#N/A,#N/A,FALSE,"Debt  Stock TBL";"imfprint",#N/A,FALSE,"IMF";"imfdebtservice",#N/A,FALSE,"IMF";"tradeprint",#N/A,FALSE,"Trade"}</definedName>
    <definedName name="ytd" localSheetId="4" hidden="1">{"ca",#N/A,FALSE,"Detailed BOP";"ka",#N/A,FALSE,"Detailed BOP";"btl",#N/A,FALSE,"Detailed BOP";#N/A,#N/A,FALSE,"Debt  Stock TBL";"imfprint",#N/A,FALSE,"IMF";"imfdebtservice",#N/A,FALSE,"IMF";"tradeprint",#N/A,FALSE,"Trade"}</definedName>
    <definedName name="ytd" localSheetId="5" hidden="1">{"ca",#N/A,FALSE,"Detailed BOP";"ka",#N/A,FALSE,"Detailed BOP";"btl",#N/A,FALSE,"Detailed BOP";#N/A,#N/A,FALSE,"Debt  Stock TBL";"imfprint",#N/A,FALSE,"IMF";"imfdebtservice",#N/A,FALSE,"IMF";"tradeprint",#N/A,FALSE,"Trade"}</definedName>
    <definedName name="ytd" localSheetId="6" hidden="1">{"ca",#N/A,FALSE,"Detailed BOP";"ka",#N/A,FALSE,"Detailed BOP";"btl",#N/A,FALSE,"Detailed BOP";#N/A,#N/A,FALSE,"Debt  Stock TBL";"imfprint",#N/A,FALSE,"IMF";"imfdebtservice",#N/A,FALSE,"IMF";"tradeprint",#N/A,FALSE,"Trade"}</definedName>
    <definedName name="ytd" localSheetId="8" hidden="1">{"ca",#N/A,FALSE,"Detailed BOP";"ka",#N/A,FALSE,"Detailed BOP";"btl",#N/A,FALSE,"Detailed BOP";#N/A,#N/A,FALSE,"Debt  Stock TBL";"imfprint",#N/A,FALSE,"IMF";"imfdebtservice",#N/A,FALSE,"IMF";"tradeprint",#N/A,FALSE,"Trade"}</definedName>
    <definedName name="ytd" localSheetId="18" hidden="1">{"ca",#N/A,FALSE,"Detailed BOP";"ka",#N/A,FALSE,"Detailed BOP";"btl",#N/A,FALSE,"Detailed BOP";#N/A,#N/A,FALSE,"Debt  Stock TBL";"imfprint",#N/A,FALSE,"IMF";"imfdebtservice",#N/A,FALSE,"IMF";"tradeprint",#N/A,FALSE,"Trade"}</definedName>
    <definedName name="ytd" localSheetId="11" hidden="1">{"ca",#N/A,FALSE,"Detailed BOP";"ka",#N/A,FALSE,"Detailed BOP";"btl",#N/A,FALSE,"Detailed BOP";#N/A,#N/A,FALSE,"Debt  Stock TBL";"imfprint",#N/A,FALSE,"IMF";"imfdebtservice",#N/A,FALSE,"IMF";"tradeprint",#N/A,FALSE,"Trade"}</definedName>
    <definedName name="ytd" hidden="1">{"ca",#N/A,FALSE,"Detailed BOP";"ka",#N/A,FALSE,"Detailed BOP";"btl",#N/A,FALSE,"Detailed BOP";#N/A,#N/A,FALSE,"Debt  Stock TBL";"imfprint",#N/A,FALSE,"IMF";"imfdebtservice",#N/A,FALSE,"IMF";"tradeprint",#N/A,FALSE,"Trade"}</definedName>
    <definedName name="yui" localSheetId="1" hidden="1">{"mt1",#N/A,FALSE,"Debt";"mt2",#N/A,FALSE,"Debt";"mt3",#N/A,FALSE,"Debt";"mt4",#N/A,FALSE,"Debt";"mt5",#N/A,FALSE,"Debt";"mt6",#N/A,FALSE,"Debt";"mt7",#N/A,FALSE,"Debt"}</definedName>
    <definedName name="yui" localSheetId="2" hidden="1">{"mt1",#N/A,FALSE,"Debt";"mt2",#N/A,FALSE,"Debt";"mt3",#N/A,FALSE,"Debt";"mt4",#N/A,FALSE,"Debt";"mt5",#N/A,FALSE,"Debt";"mt6",#N/A,FALSE,"Debt";"mt7",#N/A,FALSE,"Debt"}</definedName>
    <definedName name="yui" localSheetId="3" hidden="1">{"mt1",#N/A,FALSE,"Debt";"mt2",#N/A,FALSE,"Debt";"mt3",#N/A,FALSE,"Debt";"mt4",#N/A,FALSE,"Debt";"mt5",#N/A,FALSE,"Debt";"mt6",#N/A,FALSE,"Debt";"mt7",#N/A,FALSE,"Debt"}</definedName>
    <definedName name="yui" localSheetId="4" hidden="1">{"mt1",#N/A,FALSE,"Debt";"mt2",#N/A,FALSE,"Debt";"mt3",#N/A,FALSE,"Debt";"mt4",#N/A,FALSE,"Debt";"mt5",#N/A,FALSE,"Debt";"mt6",#N/A,FALSE,"Debt";"mt7",#N/A,FALSE,"Debt"}</definedName>
    <definedName name="yui" localSheetId="5" hidden="1">{"mt1",#N/A,FALSE,"Debt";"mt2",#N/A,FALSE,"Debt";"mt3",#N/A,FALSE,"Debt";"mt4",#N/A,FALSE,"Debt";"mt5",#N/A,FALSE,"Debt";"mt6",#N/A,FALSE,"Debt";"mt7",#N/A,FALSE,"Debt"}</definedName>
    <definedName name="yui" localSheetId="6" hidden="1">{"mt1",#N/A,FALSE,"Debt";"mt2",#N/A,FALSE,"Debt";"mt3",#N/A,FALSE,"Debt";"mt4",#N/A,FALSE,"Debt";"mt5",#N/A,FALSE,"Debt";"mt6",#N/A,FALSE,"Debt";"mt7",#N/A,FALSE,"Debt"}</definedName>
    <definedName name="yui" localSheetId="8" hidden="1">{"mt1",#N/A,FALSE,"Debt";"mt2",#N/A,FALSE,"Debt";"mt3",#N/A,FALSE,"Debt";"mt4",#N/A,FALSE,"Debt";"mt5",#N/A,FALSE,"Debt";"mt6",#N/A,FALSE,"Debt";"mt7",#N/A,FALSE,"Debt"}</definedName>
    <definedName name="yui" localSheetId="18" hidden="1">{"mt1",#N/A,FALSE,"Debt";"mt2",#N/A,FALSE,"Debt";"mt3",#N/A,FALSE,"Debt";"mt4",#N/A,FALSE,"Debt";"mt5",#N/A,FALSE,"Debt";"mt6",#N/A,FALSE,"Debt";"mt7",#N/A,FALSE,"Debt"}</definedName>
    <definedName name="yui" localSheetId="11" hidden="1">{"mt1",#N/A,FALSE,"Debt";"mt2",#N/A,FALSE,"Debt";"mt3",#N/A,FALSE,"Debt";"mt4",#N/A,FALSE,"Debt";"mt5",#N/A,FALSE,"Debt";"mt6",#N/A,FALSE,"Debt";"mt7",#N/A,FALSE,"Debt"}</definedName>
    <definedName name="yui" hidden="1">{"mt1",#N/A,FALSE,"Debt";"mt2",#N/A,FALSE,"Debt";"mt3",#N/A,FALSE,"Debt";"mt4",#N/A,FALSE,"Debt";"mt5",#N/A,FALSE,"Debt";"mt6",#N/A,FALSE,"Debt";"mt7",#N/A,FALSE,"Debt"}</definedName>
    <definedName name="yy" localSheetId="1" hidden="1">{"Tab1",#N/A,FALSE,"P";"Tab2",#N/A,FALSE,"P"}</definedName>
    <definedName name="yy" localSheetId="2" hidden="1">{"Tab1",#N/A,FALSE,"P";"Tab2",#N/A,FALSE,"P"}</definedName>
    <definedName name="yy" localSheetId="3" hidden="1">{"Tab1",#N/A,FALSE,"P";"Tab2",#N/A,FALSE,"P"}</definedName>
    <definedName name="yy" localSheetId="4" hidden="1">{"Tab1",#N/A,FALSE,"P";"Tab2",#N/A,FALSE,"P"}</definedName>
    <definedName name="yy" localSheetId="5" hidden="1">{"Tab1",#N/A,FALSE,"P";"Tab2",#N/A,FALSE,"P"}</definedName>
    <definedName name="yy" localSheetId="6" hidden="1">{"Tab1",#N/A,FALSE,"P";"Tab2",#N/A,FALSE,"P"}</definedName>
    <definedName name="yy" localSheetId="8" hidden="1">{"Tab1",#N/A,FALSE,"P";"Tab2",#N/A,FALSE,"P"}</definedName>
    <definedName name="yy" localSheetId="18" hidden="1">{"Tab1",#N/A,FALSE,"P";"Tab2",#N/A,FALSE,"P"}</definedName>
    <definedName name="yy" localSheetId="11" hidden="1">{"Tab1",#N/A,FALSE,"P";"Tab2",#N/A,FALSE,"P"}</definedName>
    <definedName name="yy" hidden="1">{"Tab1",#N/A,FALSE,"P";"Tab2",#N/A,FALSE,"P"}</definedName>
    <definedName name="yyy" localSheetId="1" hidden="1">{"Tab1",#N/A,FALSE,"P";"Tab2",#N/A,FALSE,"P"}</definedName>
    <definedName name="yyy" localSheetId="2" hidden="1">{"Tab1",#N/A,FALSE,"P";"Tab2",#N/A,FALSE,"P"}</definedName>
    <definedName name="yyy" localSheetId="3" hidden="1">{"Tab1",#N/A,FALSE,"P";"Tab2",#N/A,FALSE,"P"}</definedName>
    <definedName name="yyy" localSheetId="4" hidden="1">{"Tab1",#N/A,FALSE,"P";"Tab2",#N/A,FALSE,"P"}</definedName>
    <definedName name="yyy" localSheetId="5" hidden="1">{"Tab1",#N/A,FALSE,"P";"Tab2",#N/A,FALSE,"P"}</definedName>
    <definedName name="yyy" localSheetId="6" hidden="1">{"Tab1",#N/A,FALSE,"P";"Tab2",#N/A,FALSE,"P"}</definedName>
    <definedName name="yyy" localSheetId="8" hidden="1">{"Tab1",#N/A,FALSE,"P";"Tab2",#N/A,FALSE,"P"}</definedName>
    <definedName name="yyy" localSheetId="18" hidden="1">{"Tab1",#N/A,FALSE,"P";"Tab2",#N/A,FALSE,"P"}</definedName>
    <definedName name="yyy" localSheetId="11" hidden="1">{"Tab1",#N/A,FALSE,"P";"Tab2",#N/A,FALSE,"P"}</definedName>
    <definedName name="yyy" hidden="1">{"Tab1",#N/A,FALSE,"P";"Tab2",#N/A,FALSE,"P"}</definedName>
    <definedName name="yyy1" localSheetId="1" hidden="1">{"DEPOSITS",#N/A,FALSE,"COMML_MON";"LOANS",#N/A,FALSE,"COMML_MON"}</definedName>
    <definedName name="yyy1" localSheetId="2" hidden="1">{"DEPOSITS",#N/A,FALSE,"COMML_MON";"LOANS",#N/A,FALSE,"COMML_MON"}</definedName>
    <definedName name="yyy1" localSheetId="3" hidden="1">{"DEPOSITS",#N/A,FALSE,"COMML_MON";"LOANS",#N/A,FALSE,"COMML_MON"}</definedName>
    <definedName name="yyy1" localSheetId="4" hidden="1">{"DEPOSITS",#N/A,FALSE,"COMML_MON";"LOANS",#N/A,FALSE,"COMML_MON"}</definedName>
    <definedName name="yyy1" localSheetId="5" hidden="1">{"DEPOSITS",#N/A,FALSE,"COMML_MON";"LOANS",#N/A,FALSE,"COMML_MON"}</definedName>
    <definedName name="yyy1" localSheetId="6" hidden="1">{"DEPOSITS",#N/A,FALSE,"COMML_MON";"LOANS",#N/A,FALSE,"COMML_MON"}</definedName>
    <definedName name="yyy1" localSheetId="8" hidden="1">{"DEPOSITS",#N/A,FALSE,"COMML_MON";"LOANS",#N/A,FALSE,"COMML_MON"}</definedName>
    <definedName name="yyy1" localSheetId="18" hidden="1">{"DEPOSITS",#N/A,FALSE,"COMML_MON";"LOANS",#N/A,FALSE,"COMML_MON"}</definedName>
    <definedName name="yyy1" localSheetId="11" hidden="1">{"DEPOSITS",#N/A,FALSE,"COMML_MON";"LOANS",#N/A,FALSE,"COMML_MON"}</definedName>
    <definedName name="yyy1" hidden="1">{"DEPOSITS",#N/A,FALSE,"COMML_MON";"LOANS",#N/A,FALSE,"COMML_MON"}</definedName>
    <definedName name="yyyy" localSheetId="1" hidden="1">{"Riqfin97",#N/A,FALSE,"Tran";"Riqfinpro",#N/A,FALSE,"Tran"}</definedName>
    <definedName name="yyyy" localSheetId="2" hidden="1">{"Riqfin97",#N/A,FALSE,"Tran";"Riqfinpro",#N/A,FALSE,"Tran"}</definedName>
    <definedName name="yyyy" localSheetId="3" hidden="1">{"Riqfin97",#N/A,FALSE,"Tran";"Riqfinpro",#N/A,FALSE,"Tran"}</definedName>
    <definedName name="yyyy" localSheetId="4" hidden="1">{"Riqfin97",#N/A,FALSE,"Tran";"Riqfinpro",#N/A,FALSE,"Tran"}</definedName>
    <definedName name="yyyy" localSheetId="5" hidden="1">{"Riqfin97",#N/A,FALSE,"Tran";"Riqfinpro",#N/A,FALSE,"Tran"}</definedName>
    <definedName name="yyyy" localSheetId="6" hidden="1">{"Riqfin97",#N/A,FALSE,"Tran";"Riqfinpro",#N/A,FALSE,"Tran"}</definedName>
    <definedName name="yyyy" localSheetId="8" hidden="1">{"Riqfin97",#N/A,FALSE,"Tran";"Riqfinpro",#N/A,FALSE,"Tran"}</definedName>
    <definedName name="yyyy" localSheetId="18" hidden="1">{"Riqfin97",#N/A,FALSE,"Tran";"Riqfinpro",#N/A,FALSE,"Tran"}</definedName>
    <definedName name="yyyy" localSheetId="11" hidden="1">{"Riqfin97",#N/A,FALSE,"Tran";"Riqfinpro",#N/A,FALSE,"Tran"}</definedName>
    <definedName name="yyyy" hidden="1">{"Riqfin97",#N/A,FALSE,"Tran";"Riqfinpro",#N/A,FALSE,"Tran"}</definedName>
    <definedName name="Z_1A8C061B_2301_11D3_BFD1_000039E37209_.wvu.Cols" localSheetId="1" hidden="1">#REF!,#REF!,#REF!</definedName>
    <definedName name="Z_1A8C061B_2301_11D3_BFD1_000039E37209_.wvu.Cols" localSheetId="2" hidden="1">#REF!,#REF!,#REF!</definedName>
    <definedName name="Z_1A8C061B_2301_11D3_BFD1_000039E37209_.wvu.Cols" localSheetId="3" hidden="1">#REF!,#REF!,#REF!</definedName>
    <definedName name="Z_1A8C061B_2301_11D3_BFD1_000039E37209_.wvu.Cols" localSheetId="4" hidden="1">#REF!,#REF!,#REF!</definedName>
    <definedName name="Z_1A8C061B_2301_11D3_BFD1_000039E37209_.wvu.Cols" localSheetId="5" hidden="1">#REF!,#REF!,#REF!</definedName>
    <definedName name="Z_1A8C061B_2301_11D3_BFD1_000039E37209_.wvu.Cols" localSheetId="11" hidden="1">#REF!,#REF!,#REF!</definedName>
    <definedName name="Z_1A8C061B_2301_11D3_BFD1_000039E37209_.wvu.Cols" localSheetId="12" hidden="1">#REF!,#REF!,#REF!</definedName>
    <definedName name="Z_1A8C061B_2301_11D3_BFD1_000039E37209_.wvu.Cols" localSheetId="13" hidden="1">#REF!,#REF!,#REF!</definedName>
    <definedName name="Z_1A8C061B_2301_11D3_BFD1_000039E37209_.wvu.Cols" localSheetId="17" hidden="1">#REF!,#REF!,#REF!</definedName>
    <definedName name="Z_1A8C061B_2301_11D3_BFD1_000039E37209_.wvu.Cols" hidden="1">#REF!,#REF!,#REF!</definedName>
    <definedName name="Z_1A8C061B_2301_11D3_BFD1_000039E37209_.wvu.Rows" localSheetId="1" hidden="1">#REF!,#REF!,#REF!</definedName>
    <definedName name="Z_1A8C061B_2301_11D3_BFD1_000039E37209_.wvu.Rows" localSheetId="2" hidden="1">#REF!,#REF!,#REF!</definedName>
    <definedName name="Z_1A8C061B_2301_11D3_BFD1_000039E37209_.wvu.Rows" localSheetId="3" hidden="1">#REF!,#REF!,#REF!</definedName>
    <definedName name="Z_1A8C061B_2301_11D3_BFD1_000039E37209_.wvu.Rows" localSheetId="4" hidden="1">#REF!,#REF!,#REF!</definedName>
    <definedName name="Z_1A8C061B_2301_11D3_BFD1_000039E37209_.wvu.Rows" localSheetId="5" hidden="1">#REF!,#REF!,#REF!</definedName>
    <definedName name="Z_1A8C061B_2301_11D3_BFD1_000039E37209_.wvu.Rows" localSheetId="11" hidden="1">#REF!,#REF!,#REF!</definedName>
    <definedName name="Z_1A8C061B_2301_11D3_BFD1_000039E37209_.wvu.Rows" localSheetId="12" hidden="1">#REF!,#REF!,#REF!</definedName>
    <definedName name="Z_1A8C061B_2301_11D3_BFD1_000039E37209_.wvu.Rows" localSheetId="13" hidden="1">#REF!,#REF!,#REF!</definedName>
    <definedName name="Z_1A8C061B_2301_11D3_BFD1_000039E37209_.wvu.Rows" localSheetId="17" hidden="1">#REF!,#REF!,#REF!</definedName>
    <definedName name="Z_1A8C061B_2301_11D3_BFD1_000039E37209_.wvu.Rows" hidden="1">#REF!,#REF!,#REF!</definedName>
    <definedName name="Z_1A8C061C_2301_11D3_BFD1_000039E37209_.wvu.Cols" localSheetId="1" hidden="1">#REF!,#REF!,#REF!</definedName>
    <definedName name="Z_1A8C061C_2301_11D3_BFD1_000039E37209_.wvu.Cols" localSheetId="2" hidden="1">#REF!,#REF!,#REF!</definedName>
    <definedName name="Z_1A8C061C_2301_11D3_BFD1_000039E37209_.wvu.Cols" localSheetId="3" hidden="1">#REF!,#REF!,#REF!</definedName>
    <definedName name="Z_1A8C061C_2301_11D3_BFD1_000039E37209_.wvu.Cols" localSheetId="4" hidden="1">#REF!,#REF!,#REF!</definedName>
    <definedName name="Z_1A8C061C_2301_11D3_BFD1_000039E37209_.wvu.Cols" localSheetId="5" hidden="1">#REF!,#REF!,#REF!</definedName>
    <definedName name="Z_1A8C061C_2301_11D3_BFD1_000039E37209_.wvu.Cols" localSheetId="11" hidden="1">#REF!,#REF!,#REF!</definedName>
    <definedName name="Z_1A8C061C_2301_11D3_BFD1_000039E37209_.wvu.Cols" localSheetId="12" hidden="1">#REF!,#REF!,#REF!</definedName>
    <definedName name="Z_1A8C061C_2301_11D3_BFD1_000039E37209_.wvu.Cols" localSheetId="13" hidden="1">#REF!,#REF!,#REF!</definedName>
    <definedName name="Z_1A8C061C_2301_11D3_BFD1_000039E37209_.wvu.Cols" localSheetId="17" hidden="1">#REF!,#REF!,#REF!</definedName>
    <definedName name="Z_1A8C061C_2301_11D3_BFD1_000039E37209_.wvu.Cols" hidden="1">#REF!,#REF!,#REF!</definedName>
    <definedName name="Z_1A8C061C_2301_11D3_BFD1_000039E37209_.wvu.Rows" localSheetId="1" hidden="1">#REF!,#REF!,#REF!</definedName>
    <definedName name="Z_1A8C061C_2301_11D3_BFD1_000039E37209_.wvu.Rows" localSheetId="2" hidden="1">#REF!,#REF!,#REF!</definedName>
    <definedName name="Z_1A8C061C_2301_11D3_BFD1_000039E37209_.wvu.Rows" localSheetId="3" hidden="1">#REF!,#REF!,#REF!</definedName>
    <definedName name="Z_1A8C061C_2301_11D3_BFD1_000039E37209_.wvu.Rows" localSheetId="11" hidden="1">#REF!,#REF!,#REF!</definedName>
    <definedName name="Z_1A8C061C_2301_11D3_BFD1_000039E37209_.wvu.Rows" localSheetId="12" hidden="1">#REF!,#REF!,#REF!</definedName>
    <definedName name="Z_1A8C061C_2301_11D3_BFD1_000039E37209_.wvu.Rows" localSheetId="13" hidden="1">#REF!,#REF!,#REF!</definedName>
    <definedName name="Z_1A8C061C_2301_11D3_BFD1_000039E37209_.wvu.Rows" localSheetId="17" hidden="1">#REF!,#REF!,#REF!</definedName>
    <definedName name="Z_1A8C061C_2301_11D3_BFD1_000039E37209_.wvu.Rows" hidden="1">#REF!,#REF!,#REF!</definedName>
    <definedName name="Z_1A8C061E_2301_11D3_BFD1_000039E37209_.wvu.Cols" localSheetId="1" hidden="1">#REF!,#REF!,#REF!</definedName>
    <definedName name="Z_1A8C061E_2301_11D3_BFD1_000039E37209_.wvu.Cols" localSheetId="2" hidden="1">#REF!,#REF!,#REF!</definedName>
    <definedName name="Z_1A8C061E_2301_11D3_BFD1_000039E37209_.wvu.Cols" localSheetId="3" hidden="1">#REF!,#REF!,#REF!</definedName>
    <definedName name="Z_1A8C061E_2301_11D3_BFD1_000039E37209_.wvu.Cols" localSheetId="11" hidden="1">#REF!,#REF!,#REF!</definedName>
    <definedName name="Z_1A8C061E_2301_11D3_BFD1_000039E37209_.wvu.Cols" localSheetId="12" hidden="1">#REF!,#REF!,#REF!</definedName>
    <definedName name="Z_1A8C061E_2301_11D3_BFD1_000039E37209_.wvu.Cols" localSheetId="13" hidden="1">#REF!,#REF!,#REF!</definedName>
    <definedName name="Z_1A8C061E_2301_11D3_BFD1_000039E37209_.wvu.Cols" localSheetId="17" hidden="1">#REF!,#REF!,#REF!</definedName>
    <definedName name="Z_1A8C061E_2301_11D3_BFD1_000039E37209_.wvu.Cols" hidden="1">#REF!,#REF!,#REF!</definedName>
    <definedName name="Z_1A8C061E_2301_11D3_BFD1_000039E37209_.wvu.Rows" localSheetId="1" hidden="1">#REF!,#REF!,#REF!</definedName>
    <definedName name="Z_1A8C061E_2301_11D3_BFD1_000039E37209_.wvu.Rows" localSheetId="2" hidden="1">#REF!,#REF!,#REF!</definedName>
    <definedName name="Z_1A8C061E_2301_11D3_BFD1_000039E37209_.wvu.Rows" localSheetId="3" hidden="1">#REF!,#REF!,#REF!</definedName>
    <definedName name="Z_1A8C061E_2301_11D3_BFD1_000039E37209_.wvu.Rows" localSheetId="11" hidden="1">#REF!,#REF!,#REF!</definedName>
    <definedName name="Z_1A8C061E_2301_11D3_BFD1_000039E37209_.wvu.Rows" localSheetId="12" hidden="1">#REF!,#REF!,#REF!</definedName>
    <definedName name="Z_1A8C061E_2301_11D3_BFD1_000039E37209_.wvu.Rows" localSheetId="13" hidden="1">#REF!,#REF!,#REF!</definedName>
    <definedName name="Z_1A8C061E_2301_11D3_BFD1_000039E37209_.wvu.Rows" localSheetId="17" hidden="1">#REF!,#REF!,#REF!</definedName>
    <definedName name="Z_1A8C061E_2301_11D3_BFD1_000039E37209_.wvu.Rows" hidden="1">#REF!,#REF!,#REF!</definedName>
    <definedName name="Z_1A8C061F_2301_11D3_BFD1_000039E37209_.wvu.Cols" localSheetId="1" hidden="1">#REF!,#REF!,#REF!</definedName>
    <definedName name="Z_1A8C061F_2301_11D3_BFD1_000039E37209_.wvu.Cols" localSheetId="2" hidden="1">#REF!,#REF!,#REF!</definedName>
    <definedName name="Z_1A8C061F_2301_11D3_BFD1_000039E37209_.wvu.Cols" localSheetId="3" hidden="1">#REF!,#REF!,#REF!</definedName>
    <definedName name="Z_1A8C061F_2301_11D3_BFD1_000039E37209_.wvu.Cols" localSheetId="11" hidden="1">#REF!,#REF!,#REF!</definedName>
    <definedName name="Z_1A8C061F_2301_11D3_BFD1_000039E37209_.wvu.Cols" localSheetId="12" hidden="1">#REF!,#REF!,#REF!</definedName>
    <definedName name="Z_1A8C061F_2301_11D3_BFD1_000039E37209_.wvu.Cols" localSheetId="13" hidden="1">#REF!,#REF!,#REF!</definedName>
    <definedName name="Z_1A8C061F_2301_11D3_BFD1_000039E37209_.wvu.Cols" localSheetId="17" hidden="1">#REF!,#REF!,#REF!</definedName>
    <definedName name="Z_1A8C061F_2301_11D3_BFD1_000039E37209_.wvu.Cols" hidden="1">#REF!,#REF!,#REF!</definedName>
    <definedName name="Z_1A8C061F_2301_11D3_BFD1_000039E37209_.wvu.Rows" localSheetId="1" hidden="1">#REF!,#REF!,#REF!</definedName>
    <definedName name="Z_1A8C061F_2301_11D3_BFD1_000039E37209_.wvu.Rows" localSheetId="2" hidden="1">#REF!,#REF!,#REF!</definedName>
    <definedName name="Z_1A8C061F_2301_11D3_BFD1_000039E37209_.wvu.Rows" localSheetId="3" hidden="1">#REF!,#REF!,#REF!</definedName>
    <definedName name="Z_1A8C061F_2301_11D3_BFD1_000039E37209_.wvu.Rows" localSheetId="11" hidden="1">#REF!,#REF!,#REF!</definedName>
    <definedName name="Z_1A8C061F_2301_11D3_BFD1_000039E37209_.wvu.Rows" localSheetId="12" hidden="1">#REF!,#REF!,#REF!</definedName>
    <definedName name="Z_1A8C061F_2301_11D3_BFD1_000039E37209_.wvu.Rows" localSheetId="13" hidden="1">#REF!,#REF!,#REF!</definedName>
    <definedName name="Z_1A8C061F_2301_11D3_BFD1_000039E37209_.wvu.Rows" localSheetId="17" hidden="1">#REF!,#REF!,#REF!</definedName>
    <definedName name="Z_1A8C061F_2301_11D3_BFD1_000039E37209_.wvu.Rows" hidden="1">#REF!,#REF!,#REF!</definedName>
    <definedName name="Z_248BE2BA_E445_11D3_BFE0_00003960F508_.wvu.Cols" localSheetId="1" hidden="1">#REF!,#REF!</definedName>
    <definedName name="Z_248BE2BA_E445_11D3_BFE0_00003960F508_.wvu.Cols" localSheetId="2" hidden="1">#REF!,#REF!</definedName>
    <definedName name="Z_248BE2BA_E445_11D3_BFE0_00003960F508_.wvu.Cols" localSheetId="3" hidden="1">#REF!,#REF!</definedName>
    <definedName name="Z_248BE2BA_E445_11D3_BFE0_00003960F508_.wvu.Cols" localSheetId="4" hidden="1">#REF!,#REF!</definedName>
    <definedName name="Z_248BE2BA_E445_11D3_BFE0_00003960F508_.wvu.Cols" localSheetId="5" hidden="1">#REF!,#REF!</definedName>
    <definedName name="Z_248BE2BA_E445_11D3_BFE0_00003960F508_.wvu.Cols" localSheetId="11" hidden="1">#REF!,#REF!</definedName>
    <definedName name="Z_248BE2BA_E445_11D3_BFE0_00003960F508_.wvu.Cols" localSheetId="12" hidden="1">#REF!,#REF!</definedName>
    <definedName name="Z_248BE2BA_E445_11D3_BFE0_00003960F508_.wvu.Cols" localSheetId="13" hidden="1">#REF!,#REF!</definedName>
    <definedName name="Z_248BE2BA_E445_11D3_BFE0_00003960F508_.wvu.Cols" localSheetId="17" hidden="1">#REF!,#REF!</definedName>
    <definedName name="Z_248BE2BA_E445_11D3_BFE0_00003960F508_.wvu.Cols" hidden="1">#REF!,#REF!</definedName>
    <definedName name="Z_695446A2_A8C9_11D3_8A18_0004AC53A12A_.wvu.Rows" localSheetId="4" hidden="1">#REF!,#REF!</definedName>
    <definedName name="Z_695446A2_A8C9_11D3_8A18_0004AC53A12A_.wvu.Rows" hidden="1">#REF!,#REF!</definedName>
    <definedName name="Z_95224721_0485_11D4_BFD1_00508B5F4DA4_.wvu.Cols" localSheetId="1" hidden="1">#REF!</definedName>
    <definedName name="Z_95224721_0485_11D4_BFD1_00508B5F4DA4_.wvu.Cols" localSheetId="2" hidden="1">#REF!</definedName>
    <definedName name="Z_95224721_0485_11D4_BFD1_00508B5F4DA4_.wvu.Cols" localSheetId="3" hidden="1">#REF!</definedName>
    <definedName name="Z_95224721_0485_11D4_BFD1_00508B5F4DA4_.wvu.Cols" localSheetId="4" hidden="1">#REF!</definedName>
    <definedName name="Z_95224721_0485_11D4_BFD1_00508B5F4DA4_.wvu.Cols" localSheetId="5" hidden="1">#REF!</definedName>
    <definedName name="Z_95224721_0485_11D4_BFD1_00508B5F4DA4_.wvu.Cols" localSheetId="11" hidden="1">#REF!</definedName>
    <definedName name="Z_95224721_0485_11D4_BFD1_00508B5F4DA4_.wvu.Cols" localSheetId="12" hidden="1">#REF!</definedName>
    <definedName name="Z_95224721_0485_11D4_BFD1_00508B5F4DA4_.wvu.Cols" localSheetId="13" hidden="1">#REF!</definedName>
    <definedName name="Z_95224721_0485_11D4_BFD1_00508B5F4DA4_.wvu.Cols" localSheetId="17" hidden="1">#REF!</definedName>
    <definedName name="Z_95224721_0485_11D4_BFD1_00508B5F4DA4_.wvu.Cols" hidden="1">#REF!</definedName>
    <definedName name="zkouska" localSheetId="1" hidden="1">#REF!</definedName>
    <definedName name="zkouska" localSheetId="2" hidden="1">#REF!</definedName>
    <definedName name="zkouska" localSheetId="3" hidden="1">#REF!</definedName>
    <definedName name="zkouska" localSheetId="4" hidden="1">#REF!</definedName>
    <definedName name="zkouska" localSheetId="5" hidden="1">#REF!</definedName>
    <definedName name="zkouska" localSheetId="11" hidden="1">#REF!</definedName>
    <definedName name="zkouska" localSheetId="12" hidden="1">#REF!</definedName>
    <definedName name="zkouska" localSheetId="13" hidden="1">#REF!</definedName>
    <definedName name="zkouska" localSheetId="17" hidden="1">#REF!</definedName>
    <definedName name="zkouska" hidden="1">#REF!</definedName>
    <definedName name="zxdf" localSheetId="1" hidden="1">{#N/A,#N/A,FALSE,"DOC";"TB_28",#N/A,FALSE,"FITB_28";"TB_91",#N/A,FALSE,"FITB_91";"TB_182",#N/A,FALSE,"FITB_182";"TB_273",#N/A,FALSE,"FITB_273";"TB_364",#N/A,FALSE,"FITB_364 ";"SUMMARY",#N/A,FALSE,"Summary"}</definedName>
    <definedName name="zxdf" localSheetId="2" hidden="1">{#N/A,#N/A,FALSE,"DOC";"TB_28",#N/A,FALSE,"FITB_28";"TB_91",#N/A,FALSE,"FITB_91";"TB_182",#N/A,FALSE,"FITB_182";"TB_273",#N/A,FALSE,"FITB_273";"TB_364",#N/A,FALSE,"FITB_364 ";"SUMMARY",#N/A,FALSE,"Summary"}</definedName>
    <definedName name="zxdf" localSheetId="3" hidden="1">{#N/A,#N/A,FALSE,"DOC";"TB_28",#N/A,FALSE,"FITB_28";"TB_91",#N/A,FALSE,"FITB_91";"TB_182",#N/A,FALSE,"FITB_182";"TB_273",#N/A,FALSE,"FITB_273";"TB_364",#N/A,FALSE,"FITB_364 ";"SUMMARY",#N/A,FALSE,"Summary"}</definedName>
    <definedName name="zxdf" localSheetId="4" hidden="1">{#N/A,#N/A,FALSE,"DOC";"TB_28",#N/A,FALSE,"FITB_28";"TB_91",#N/A,FALSE,"FITB_91";"TB_182",#N/A,FALSE,"FITB_182";"TB_273",#N/A,FALSE,"FITB_273";"TB_364",#N/A,FALSE,"FITB_364 ";"SUMMARY",#N/A,FALSE,"Summary"}</definedName>
    <definedName name="zxdf" localSheetId="5" hidden="1">{#N/A,#N/A,FALSE,"DOC";"TB_28",#N/A,FALSE,"FITB_28";"TB_91",#N/A,FALSE,"FITB_91";"TB_182",#N/A,FALSE,"FITB_182";"TB_273",#N/A,FALSE,"FITB_273";"TB_364",#N/A,FALSE,"FITB_364 ";"SUMMARY",#N/A,FALSE,"Summary"}</definedName>
    <definedName name="zxdf" localSheetId="6" hidden="1">{#N/A,#N/A,FALSE,"DOC";"TB_28",#N/A,FALSE,"FITB_28";"TB_91",#N/A,FALSE,"FITB_91";"TB_182",#N/A,FALSE,"FITB_182";"TB_273",#N/A,FALSE,"FITB_273";"TB_364",#N/A,FALSE,"FITB_364 ";"SUMMARY",#N/A,FALSE,"Summary"}</definedName>
    <definedName name="zxdf" localSheetId="8" hidden="1">{#N/A,#N/A,FALSE,"DOC";"TB_28",#N/A,FALSE,"FITB_28";"TB_91",#N/A,FALSE,"FITB_91";"TB_182",#N/A,FALSE,"FITB_182";"TB_273",#N/A,FALSE,"FITB_273";"TB_364",#N/A,FALSE,"FITB_364 ";"SUMMARY",#N/A,FALSE,"Summary"}</definedName>
    <definedName name="zxdf" localSheetId="18" hidden="1">{#N/A,#N/A,FALSE,"DOC";"TB_28",#N/A,FALSE,"FITB_28";"TB_91",#N/A,FALSE,"FITB_91";"TB_182",#N/A,FALSE,"FITB_182";"TB_273",#N/A,FALSE,"FITB_273";"TB_364",#N/A,FALSE,"FITB_364 ";"SUMMARY",#N/A,FALSE,"Summary"}</definedName>
    <definedName name="zxdf" localSheetId="11" hidden="1">{#N/A,#N/A,FALSE,"DOC";"TB_28",#N/A,FALSE,"FITB_28";"TB_91",#N/A,FALSE,"FITB_91";"TB_182",#N/A,FALSE,"FITB_182";"TB_273",#N/A,FALSE,"FITB_273";"TB_364",#N/A,FALSE,"FITB_364 ";"SUMMARY",#N/A,FALSE,"Summary"}</definedName>
    <definedName name="zxdf" hidden="1">{#N/A,#N/A,FALSE,"DOC";"TB_28",#N/A,FALSE,"FITB_28";"TB_91",#N/A,FALSE,"FITB_91";"TB_182",#N/A,FALSE,"FITB_182";"TB_273",#N/A,FALSE,"FITB_273";"TB_364",#N/A,FALSE,"FITB_364 ";"SUMMARY",#N/A,FALSE,"Summary"}</definedName>
    <definedName name="zz" localSheetId="1" hidden="1">{"Tab1",#N/A,FALSE,"P";"Tab2",#N/A,FALSE,"P"}</definedName>
    <definedName name="zz" localSheetId="2" hidden="1">{"Tab1",#N/A,FALSE,"P";"Tab2",#N/A,FALSE,"P"}</definedName>
    <definedName name="zz" localSheetId="3" hidden="1">{"Tab1",#N/A,FALSE,"P";"Tab2",#N/A,FALSE,"P"}</definedName>
    <definedName name="zz" localSheetId="4" hidden="1">{"Tab1",#N/A,FALSE,"P";"Tab2",#N/A,FALSE,"P"}</definedName>
    <definedName name="zz" localSheetId="5" hidden="1">{"Tab1",#N/A,FALSE,"P";"Tab2",#N/A,FALSE,"P"}</definedName>
    <definedName name="zz" localSheetId="6" hidden="1">{"Tab1",#N/A,FALSE,"P";"Tab2",#N/A,FALSE,"P"}</definedName>
    <definedName name="zz" localSheetId="8" hidden="1">{"Tab1",#N/A,FALSE,"P";"Tab2",#N/A,FALSE,"P"}</definedName>
    <definedName name="zz" localSheetId="18" hidden="1">{"Tab1",#N/A,FALSE,"P";"Tab2",#N/A,FALSE,"P"}</definedName>
    <definedName name="zz" localSheetId="11" hidden="1">{"Tab1",#N/A,FALSE,"P";"Tab2",#N/A,FALSE,"P"}</definedName>
    <definedName name="zz" hidden="1">{"Tab1",#N/A,FALSE,"P";"Tab2",#N/A,FALSE,"P"}</definedName>
    <definedName name="zzz" localSheetId="1" hidden="1">{"TBILLS_ALL",#N/A,FALSE,"FITB_all"}</definedName>
    <definedName name="zzz" localSheetId="2" hidden="1">{"TBILLS_ALL",#N/A,FALSE,"FITB_all"}</definedName>
    <definedName name="zzz" localSheetId="3" hidden="1">{"TBILLS_ALL",#N/A,FALSE,"FITB_all"}</definedName>
    <definedName name="zzz" localSheetId="4" hidden="1">{"TBILLS_ALL",#N/A,FALSE,"FITB_all"}</definedName>
    <definedName name="zzz" localSheetId="5" hidden="1">{"TBILLS_ALL",#N/A,FALSE,"FITB_all"}</definedName>
    <definedName name="zzz" localSheetId="6" hidden="1">{"TBILLS_ALL",#N/A,FALSE,"FITB_all"}</definedName>
    <definedName name="zzz" localSheetId="8" hidden="1">{"TBILLS_ALL",#N/A,FALSE,"FITB_all"}</definedName>
    <definedName name="zzz" localSheetId="18" hidden="1">{"TBILLS_ALL",#N/A,FALSE,"FITB_all"}</definedName>
    <definedName name="zzz" localSheetId="11" hidden="1">{"TBILLS_ALL",#N/A,FALSE,"FITB_all"}</definedName>
    <definedName name="zzz" hidden="1">{"TBILLS_ALL",#N/A,FALSE,"FITB_all"}</definedName>
    <definedName name="zzz1" localSheetId="1" hidden="1">{"TBILLS_ALL",#N/A,FALSE,"FITB_all"}</definedName>
    <definedName name="zzz1" localSheetId="2" hidden="1">{"TBILLS_ALL",#N/A,FALSE,"FITB_all"}</definedName>
    <definedName name="zzz1" localSheetId="3" hidden="1">{"TBILLS_ALL",#N/A,FALSE,"FITB_all"}</definedName>
    <definedName name="zzz1" localSheetId="4" hidden="1">{"TBILLS_ALL",#N/A,FALSE,"FITB_all"}</definedName>
    <definedName name="zzz1" localSheetId="5" hidden="1">{"TBILLS_ALL",#N/A,FALSE,"FITB_all"}</definedName>
    <definedName name="zzz1" localSheetId="6" hidden="1">{"TBILLS_ALL",#N/A,FALSE,"FITB_all"}</definedName>
    <definedName name="zzz1" localSheetId="8" hidden="1">{"TBILLS_ALL",#N/A,FALSE,"FITB_all"}</definedName>
    <definedName name="zzz1" localSheetId="18" hidden="1">{"TBILLS_ALL",#N/A,FALSE,"FITB_all"}</definedName>
    <definedName name="zzz1" localSheetId="11" hidden="1">{"TBILLS_ALL",#N/A,FALSE,"FITB_all"}</definedName>
    <definedName name="zzz1" hidden="1">{"TBILLS_ALL",#N/A,FALSE,"FITB_all"}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35" l="1"/>
  <c r="I10" i="35"/>
  <c r="I11" i="35"/>
  <c r="I12" i="35"/>
  <c r="I13" i="35"/>
  <c r="I14" i="35"/>
  <c r="I15" i="35"/>
  <c r="I16" i="35"/>
  <c r="I17" i="35"/>
  <c r="I18" i="35"/>
  <c r="I19" i="35"/>
  <c r="I20" i="35"/>
  <c r="I21" i="35"/>
  <c r="I22" i="35"/>
  <c r="I23" i="35"/>
  <c r="I24" i="35"/>
  <c r="I25" i="35"/>
  <c r="I26" i="35"/>
  <c r="I8" i="35"/>
  <c r="I8" i="36"/>
  <c r="I9" i="36"/>
  <c r="I10" i="36"/>
  <c r="I11" i="36"/>
  <c r="I12" i="36"/>
  <c r="I13" i="36"/>
  <c r="I14" i="36"/>
  <c r="I15" i="36"/>
  <c r="I16" i="36"/>
  <c r="I17" i="36"/>
  <c r="I18" i="36"/>
  <c r="I19" i="36"/>
  <c r="I20" i="36"/>
  <c r="I21" i="36"/>
  <c r="I22" i="36"/>
  <c r="I23" i="36"/>
  <c r="I24" i="36"/>
  <c r="I25" i="36"/>
  <c r="I26" i="36"/>
  <c r="I27" i="36"/>
  <c r="I28" i="36"/>
  <c r="I29" i="36"/>
  <c r="I30" i="36"/>
  <c r="I31" i="36"/>
  <c r="I32" i="36"/>
  <c r="I33" i="36"/>
  <c r="I34" i="36"/>
  <c r="I35" i="36"/>
  <c r="I36" i="36"/>
  <c r="I37" i="36"/>
  <c r="I38" i="36"/>
  <c r="I39" i="36"/>
  <c r="I40" i="36"/>
  <c r="I41" i="36"/>
  <c r="I42" i="36"/>
  <c r="I43" i="36"/>
  <c r="I7" i="36"/>
  <c r="I8" i="34"/>
  <c r="I9" i="34"/>
  <c r="I10" i="34"/>
  <c r="I11" i="34"/>
  <c r="I12" i="34"/>
  <c r="I13" i="34"/>
  <c r="I14" i="34"/>
  <c r="I15" i="34"/>
  <c r="I16" i="34"/>
  <c r="I17" i="34"/>
  <c r="I18" i="34"/>
  <c r="I19" i="34"/>
  <c r="I20" i="34"/>
  <c r="I21" i="34"/>
  <c r="I22" i="34"/>
  <c r="I23" i="34"/>
  <c r="I24" i="34"/>
  <c r="I25" i="34"/>
  <c r="I26" i="34"/>
  <c r="I7" i="34"/>
  <c r="I8" i="33"/>
  <c r="I9" i="33"/>
  <c r="I10" i="33"/>
  <c r="I11" i="33"/>
  <c r="I12" i="33"/>
  <c r="I13" i="33"/>
  <c r="I14" i="33"/>
  <c r="I15" i="33"/>
  <c r="I16" i="33"/>
  <c r="I17" i="33"/>
  <c r="I18" i="33"/>
  <c r="I19" i="33"/>
  <c r="I20" i="33"/>
  <c r="I21" i="33"/>
  <c r="I22" i="33"/>
  <c r="I23" i="33"/>
  <c r="I24" i="33"/>
  <c r="I25" i="33"/>
  <c r="I26" i="33"/>
  <c r="I7" i="33"/>
  <c r="I8" i="32"/>
  <c r="I9" i="32"/>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60" i="32"/>
  <c r="I61" i="32"/>
  <c r="I62" i="32"/>
  <c r="I63" i="32"/>
  <c r="I64" i="32"/>
  <c r="I65" i="32"/>
  <c r="I66" i="32"/>
  <c r="I67" i="32"/>
  <c r="I68" i="32"/>
  <c r="I7" i="32"/>
  <c r="I8" i="31"/>
  <c r="I9" i="31"/>
  <c r="I10" i="31"/>
  <c r="I11" i="31"/>
  <c r="I12" i="31"/>
  <c r="I13" i="31"/>
  <c r="I14" i="31"/>
  <c r="I15" i="31"/>
  <c r="I16" i="31"/>
  <c r="I17" i="31"/>
  <c r="I18" i="31"/>
  <c r="I19" i="31"/>
  <c r="I20" i="31"/>
  <c r="I21" i="31"/>
  <c r="I22" i="31"/>
  <c r="I23" i="31"/>
  <c r="I24" i="31"/>
  <c r="I25" i="31"/>
  <c r="I26" i="31"/>
  <c r="I27" i="31"/>
  <c r="I28" i="31"/>
  <c r="I29" i="31"/>
  <c r="I30" i="31"/>
  <c r="I31" i="31"/>
  <c r="I32" i="31"/>
  <c r="I33" i="31"/>
  <c r="I34" i="31"/>
  <c r="I35" i="31"/>
  <c r="I36" i="31"/>
  <c r="I37" i="31"/>
  <c r="I38" i="31"/>
  <c r="I39" i="31"/>
  <c r="I40" i="31"/>
  <c r="I41" i="31"/>
  <c r="I42" i="31"/>
  <c r="I43" i="31"/>
  <c r="I44" i="31"/>
  <c r="I45" i="31"/>
  <c r="I46" i="31"/>
  <c r="I47" i="31"/>
  <c r="I48" i="31"/>
  <c r="I49" i="31"/>
  <c r="I50" i="31"/>
  <c r="I51" i="31"/>
  <c r="I52" i="31"/>
  <c r="I53" i="31"/>
  <c r="I54" i="31"/>
  <c r="I55" i="31"/>
  <c r="I56" i="31"/>
  <c r="I57" i="31"/>
  <c r="I58" i="31"/>
  <c r="I59" i="31"/>
  <c r="I60" i="31"/>
  <c r="I61" i="31"/>
  <c r="I7" i="31"/>
  <c r="J8" i="35" a="1"/>
  <c r="J9" i="35" a="1"/>
  <c r="J10" i="35" a="1"/>
  <c r="J11" i="35" a="1"/>
  <c r="J12" i="35" a="1"/>
  <c r="J13" i="35" a="1"/>
  <c r="J14" i="35" a="1"/>
  <c r="J15" i="35" a="1"/>
  <c r="J16" i="35" a="1"/>
  <c r="J17" i="35" a="1"/>
  <c r="J18" i="35" a="1"/>
  <c r="J19" i="35" a="1"/>
  <c r="J20" i="35" a="1"/>
  <c r="J21" i="35" a="1"/>
  <c r="J22" i="35" a="1"/>
  <c r="J23" i="35" a="1"/>
  <c r="J24" i="35" a="1"/>
  <c r="J25" i="35" a="1"/>
  <c r="J26" i="35" a="1"/>
  <c r="J8" i="36" a="1"/>
  <c r="J9" i="36" a="1"/>
  <c r="J10" i="36" a="1"/>
  <c r="J11" i="36" a="1"/>
  <c r="J12" i="36" a="1"/>
  <c r="J13" i="36" a="1"/>
  <c r="J14" i="36" a="1"/>
  <c r="J15" i="36" a="1"/>
  <c r="J16" i="36" a="1"/>
  <c r="J17" i="36" a="1"/>
  <c r="J18" i="36" a="1"/>
  <c r="J19" i="36" a="1"/>
  <c r="J20" i="36" a="1"/>
  <c r="J21" i="36" a="1"/>
  <c r="J22" i="36" a="1"/>
  <c r="J23" i="36" a="1"/>
  <c r="J24" i="36" a="1"/>
  <c r="J25" i="36" a="1"/>
  <c r="J26" i="36" a="1"/>
  <c r="J27" i="36" a="1"/>
  <c r="J28" i="36" a="1"/>
  <c r="J30" i="36" a="1"/>
  <c r="J31" i="36" a="1"/>
  <c r="J33" i="36" a="1"/>
  <c r="J34" i="36" a="1"/>
  <c r="J35" i="36" a="1"/>
  <c r="J37" i="36" a="1"/>
  <c r="J38" i="36" a="1"/>
  <c r="J39" i="36" a="1"/>
  <c r="J40" i="36" a="1"/>
  <c r="J41" i="36" a="1"/>
  <c r="J42" i="36" a="1"/>
  <c r="J43" i="36" a="1"/>
  <c r="J7" i="36" a="1"/>
  <c r="J8" i="34" a="1"/>
  <c r="J9" i="34" a="1"/>
  <c r="J10" i="34" a="1"/>
  <c r="J11" i="34" a="1"/>
  <c r="J12" i="34" a="1"/>
  <c r="J13" i="34" a="1"/>
  <c r="J14" i="34" a="1"/>
  <c r="J15" i="34" a="1"/>
  <c r="J16" i="34" a="1"/>
  <c r="J17" i="34" a="1"/>
  <c r="J18" i="34" a="1"/>
  <c r="J19" i="34" a="1"/>
  <c r="J20" i="34" a="1"/>
  <c r="J21" i="34" a="1"/>
  <c r="J22" i="34" a="1"/>
  <c r="J23" i="34" a="1"/>
  <c r="J24" i="34" a="1"/>
  <c r="J25" i="34" a="1"/>
  <c r="J26" i="34" a="1"/>
  <c r="J7" i="34" a="1"/>
  <c r="J8" i="33" a="1"/>
  <c r="J9" i="33" a="1"/>
  <c r="J10" i="33" a="1"/>
  <c r="J11" i="33" a="1"/>
  <c r="J12" i="33" a="1"/>
  <c r="J13" i="33" a="1"/>
  <c r="J14" i="33" a="1"/>
  <c r="J15" i="33" a="1"/>
  <c r="J16" i="33" a="1"/>
  <c r="J17" i="33" a="1"/>
  <c r="J18" i="33" a="1"/>
  <c r="J19" i="33" a="1"/>
  <c r="J20" i="33" a="1"/>
  <c r="J21" i="33" a="1"/>
  <c r="J22" i="33" a="1"/>
  <c r="J23" i="33" a="1"/>
  <c r="J24" i="33" a="1"/>
  <c r="J25" i="33" a="1"/>
  <c r="J26" i="33" a="1"/>
  <c r="J7" i="33" a="1"/>
  <c r="J8" i="32" a="1"/>
  <c r="J9" i="32" a="1"/>
  <c r="J10" i="32" a="1"/>
  <c r="J11" i="32" a="1"/>
  <c r="J12" i="32" a="1"/>
  <c r="J13" i="32" a="1"/>
  <c r="J14" i="32" a="1"/>
  <c r="J15" i="32" a="1"/>
  <c r="J16" i="32" a="1"/>
  <c r="J17" i="32" a="1"/>
  <c r="J18" i="32" a="1"/>
  <c r="J19" i="32" a="1"/>
  <c r="J20" i="32" a="1"/>
  <c r="J21" i="32" a="1"/>
  <c r="J22" i="32" a="1"/>
  <c r="J23" i="32" a="1"/>
  <c r="J24" i="32" a="1"/>
  <c r="J25" i="32" a="1"/>
  <c r="J26" i="32" a="1"/>
  <c r="J27" i="32" a="1"/>
  <c r="J28" i="32" a="1"/>
  <c r="J29" i="32" a="1"/>
  <c r="J30" i="32" a="1"/>
  <c r="J31" i="32" a="1"/>
  <c r="J32" i="32" a="1"/>
  <c r="J33" i="32" a="1"/>
  <c r="J34" i="32" a="1"/>
  <c r="J35" i="32" a="1"/>
  <c r="J36" i="32" a="1"/>
  <c r="J37" i="32" a="1"/>
  <c r="J38" i="32" a="1"/>
  <c r="J39" i="32" a="1"/>
  <c r="J40" i="32" a="1"/>
  <c r="J41" i="32" a="1"/>
  <c r="J42" i="32" a="1"/>
  <c r="J43" i="32" a="1"/>
  <c r="J44" i="32" a="1"/>
  <c r="J45" i="32" a="1"/>
  <c r="J46" i="32" a="1"/>
  <c r="J47" i="32" a="1"/>
  <c r="J48" i="32" a="1"/>
  <c r="J49" i="32" a="1"/>
  <c r="J50" i="32" a="1"/>
  <c r="J51" i="32" a="1"/>
  <c r="J52" i="32" a="1"/>
  <c r="J53" i="32" a="1"/>
  <c r="J54" i="32" a="1"/>
  <c r="J55" i="32" a="1"/>
  <c r="J56" i="32" a="1"/>
  <c r="J57" i="32" a="1"/>
  <c r="J58" i="32" a="1"/>
  <c r="J59" i="32" a="1"/>
  <c r="J60" i="32" a="1"/>
  <c r="J61" i="32" a="1"/>
  <c r="J62" i="32" a="1"/>
  <c r="J63" i="32" a="1"/>
  <c r="J64" i="32" a="1"/>
  <c r="J65" i="32" a="1"/>
  <c r="J66" i="32" a="1"/>
  <c r="J67" i="32" a="1"/>
  <c r="J68" i="32" a="1"/>
  <c r="J7" i="32" a="1"/>
  <c r="J8" i="31" a="1"/>
  <c r="J9" i="31" a="1"/>
  <c r="J10" i="31" a="1"/>
  <c r="J11" i="31" a="1"/>
  <c r="J12" i="31" a="1"/>
  <c r="J13" i="31" a="1"/>
  <c r="J14" i="31" a="1"/>
  <c r="J15" i="31" a="1"/>
  <c r="J16" i="31" a="1"/>
  <c r="J17" i="31" a="1"/>
  <c r="J18" i="31" a="1"/>
  <c r="J19" i="31" a="1"/>
  <c r="J20" i="31" a="1"/>
  <c r="J21" i="31" a="1"/>
  <c r="J22" i="31" a="1"/>
  <c r="J23" i="31" a="1"/>
  <c r="J24" i="31" a="1"/>
  <c r="J25" i="31" a="1"/>
  <c r="J26" i="31" a="1"/>
  <c r="J27" i="31" a="1"/>
  <c r="J28" i="31" a="1"/>
  <c r="J29" i="31" a="1"/>
  <c r="J30" i="31" a="1"/>
  <c r="J31" i="31" a="1"/>
  <c r="J32" i="31" a="1"/>
  <c r="J33" i="31" a="1"/>
  <c r="J34" i="31" a="1"/>
  <c r="J35" i="31" a="1"/>
  <c r="J36" i="31" a="1"/>
  <c r="J37" i="31" a="1"/>
  <c r="J38" i="31" a="1"/>
  <c r="J39" i="31" a="1"/>
  <c r="J40" i="31" a="1"/>
  <c r="J41" i="31" a="1"/>
  <c r="J42" i="31" a="1"/>
  <c r="J43" i="31" a="1"/>
  <c r="J44" i="31" a="1"/>
  <c r="J45" i="31" a="1"/>
  <c r="J46" i="31" a="1"/>
  <c r="J47" i="31" a="1"/>
  <c r="J48" i="31" a="1"/>
  <c r="J49" i="31" a="1"/>
  <c r="J50" i="31" a="1"/>
  <c r="J51" i="31" a="1"/>
  <c r="J52" i="31" a="1"/>
  <c r="J53" i="31" a="1"/>
  <c r="J55" i="31" a="1"/>
  <c r="J56" i="31" a="1"/>
  <c r="J57" i="31" a="1"/>
  <c r="J58" i="31" a="1"/>
  <c r="J59" i="31" a="1"/>
  <c r="J60" i="31" a="1"/>
  <c r="J61" i="31" a="1"/>
  <c r="J7" i="31" a="1"/>
  <c r="E6" i="24" l="1"/>
  <c r="B23" i="14" l="1"/>
  <c r="B22" i="14"/>
  <c r="B21" i="14"/>
  <c r="B20" i="14"/>
  <c r="B18" i="14"/>
  <c r="B17" i="14"/>
  <c r="B16" i="14"/>
  <c r="B15" i="14"/>
  <c r="B14" i="14"/>
  <c r="B7" i="14"/>
  <c r="B6" i="14"/>
  <c r="B5" i="14"/>
  <c r="F22" i="36"/>
  <c r="D22" i="36"/>
  <c r="H25" i="35"/>
  <c r="G25" i="35"/>
  <c r="D25" i="35"/>
  <c r="K16" i="34"/>
  <c r="K7" i="35" l="1"/>
  <c r="K8" i="34"/>
  <c r="K9" i="34"/>
  <c r="K10" i="34"/>
  <c r="K11" i="34"/>
  <c r="K12" i="34"/>
  <c r="K13" i="34"/>
  <c r="K14" i="34"/>
  <c r="K15" i="34"/>
  <c r="K17" i="34"/>
  <c r="K18" i="34"/>
  <c r="K19" i="34"/>
  <c r="K20" i="34"/>
  <c r="K21" i="34"/>
  <c r="K22" i="34"/>
  <c r="K23" i="34"/>
  <c r="K24" i="34"/>
  <c r="K26" i="34"/>
  <c r="K7" i="34"/>
  <c r="K8" i="32"/>
  <c r="K9" i="32"/>
  <c r="K10" i="32"/>
  <c r="K11" i="32"/>
  <c r="K12" i="32"/>
  <c r="K13" i="32"/>
  <c r="K14" i="32"/>
  <c r="K15" i="32"/>
  <c r="K16" i="32"/>
  <c r="K17" i="32"/>
  <c r="K18" i="32"/>
  <c r="K19" i="32"/>
  <c r="K20" i="32"/>
  <c r="K21" i="32"/>
  <c r="K22" i="32"/>
  <c r="K23" i="32"/>
  <c r="K24" i="32"/>
  <c r="K25" i="32"/>
  <c r="K26" i="32"/>
  <c r="K27" i="32"/>
  <c r="K28" i="32"/>
  <c r="K29" i="32"/>
  <c r="K30" i="32"/>
  <c r="K31" i="32"/>
  <c r="K33" i="32"/>
  <c r="K34" i="32"/>
  <c r="K35" i="32"/>
  <c r="K36" i="32"/>
  <c r="K37" i="32"/>
  <c r="K38" i="32"/>
  <c r="K39" i="32"/>
  <c r="K40" i="32"/>
  <c r="K41" i="32"/>
  <c r="K42" i="32"/>
  <c r="K43" i="32"/>
  <c r="K44" i="32"/>
  <c r="K45" i="32"/>
  <c r="K46" i="32"/>
  <c r="K47" i="32"/>
  <c r="K48" i="32"/>
  <c r="K49" i="32"/>
  <c r="K50" i="32"/>
  <c r="K51" i="32"/>
  <c r="K52" i="32"/>
  <c r="K53" i="32"/>
  <c r="K54" i="32"/>
  <c r="K55" i="32"/>
  <c r="K56" i="32"/>
  <c r="K57" i="32"/>
  <c r="K58" i="32"/>
  <c r="K59" i="32"/>
  <c r="K60" i="32"/>
  <c r="K61" i="32"/>
  <c r="K62" i="32"/>
  <c r="K63" i="32"/>
  <c r="K64" i="32"/>
  <c r="K65" i="32"/>
  <c r="K66" i="32"/>
  <c r="K67" i="32"/>
  <c r="K68" i="32"/>
  <c r="K7" i="32"/>
  <c r="K8" i="33"/>
  <c r="K9" i="33"/>
  <c r="K10" i="33"/>
  <c r="K11" i="33"/>
  <c r="K12" i="33"/>
  <c r="K13" i="33"/>
  <c r="K14" i="33"/>
  <c r="K15" i="33"/>
  <c r="K16" i="33"/>
  <c r="K17" i="33"/>
  <c r="K18" i="33"/>
  <c r="K19" i="33"/>
  <c r="K20" i="33"/>
  <c r="K21" i="33"/>
  <c r="K22" i="33"/>
  <c r="K23" i="33"/>
  <c r="K24" i="33"/>
  <c r="K26" i="33"/>
  <c r="K7" i="33"/>
  <c r="K25" i="33"/>
  <c r="K7" i="31"/>
  <c r="K61" i="31"/>
  <c r="K30" i="31"/>
  <c r="K31" i="31"/>
  <c r="K32" i="31"/>
  <c r="K33" i="31"/>
  <c r="K34" i="31"/>
  <c r="K35" i="31"/>
  <c r="K36" i="31"/>
  <c r="K37" i="31"/>
  <c r="K38" i="31"/>
  <c r="K39" i="31"/>
  <c r="K40" i="31"/>
  <c r="K41" i="31"/>
  <c r="K42" i="31"/>
  <c r="K43" i="31"/>
  <c r="K44" i="31"/>
  <c r="K45" i="31"/>
  <c r="K46" i="31"/>
  <c r="K47" i="31"/>
  <c r="K48" i="31"/>
  <c r="K49" i="31"/>
  <c r="K50" i="31"/>
  <c r="K51" i="31"/>
  <c r="K52" i="31"/>
  <c r="K53" i="31"/>
  <c r="K54" i="31"/>
  <c r="K55" i="31"/>
  <c r="K56" i="31"/>
  <c r="K57" i="31"/>
  <c r="K58" i="31"/>
  <c r="K59" i="31"/>
  <c r="K60" i="31"/>
  <c r="K29" i="31"/>
  <c r="K9" i="31"/>
  <c r="K10" i="31"/>
  <c r="K11" i="31"/>
  <c r="K12" i="31"/>
  <c r="K13" i="31"/>
  <c r="K14" i="31"/>
  <c r="K15" i="31"/>
  <c r="K16" i="31"/>
  <c r="K17" i="31"/>
  <c r="K18" i="31"/>
  <c r="K19" i="31"/>
  <c r="K20" i="31"/>
  <c r="K21" i="31"/>
  <c r="K22" i="31"/>
  <c r="K23" i="31"/>
  <c r="K24" i="31"/>
  <c r="K25" i="31"/>
  <c r="K26" i="31"/>
  <c r="K27" i="31"/>
  <c r="K8" i="31"/>
  <c r="K28" i="31"/>
  <c r="K42" i="36"/>
  <c r="K29" i="36"/>
  <c r="K8" i="36"/>
  <c r="K9" i="36"/>
  <c r="K10" i="36"/>
  <c r="K11" i="36"/>
  <c r="K12" i="36"/>
  <c r="K13" i="36"/>
  <c r="K14" i="36"/>
  <c r="K15" i="36"/>
  <c r="K16" i="36"/>
  <c r="K17" i="36"/>
  <c r="K18" i="36"/>
  <c r="K19" i="36"/>
  <c r="K20" i="36"/>
  <c r="K21" i="36"/>
  <c r="K23" i="36"/>
  <c r="K24" i="36"/>
  <c r="K25" i="36"/>
  <c r="K26" i="36"/>
  <c r="K27" i="36"/>
  <c r="K28" i="36"/>
  <c r="K30" i="36"/>
  <c r="K31" i="36"/>
  <c r="K32" i="36"/>
  <c r="K33" i="36"/>
  <c r="K34" i="36"/>
  <c r="K35" i="36"/>
  <c r="K36" i="36"/>
  <c r="K37" i="36"/>
  <c r="K38" i="36"/>
  <c r="K39" i="36"/>
  <c r="K40" i="36"/>
  <c r="K41" i="36"/>
  <c r="K43" i="36"/>
  <c r="K7" i="36"/>
  <c r="K8" i="35"/>
  <c r="K9" i="35"/>
  <c r="K10" i="35"/>
  <c r="K11" i="35"/>
  <c r="K12" i="35"/>
  <c r="K13" i="35"/>
  <c r="K14" i="35"/>
  <c r="K15" i="35"/>
  <c r="K16" i="35"/>
  <c r="K17" i="35"/>
  <c r="K18" i="35"/>
  <c r="K19" i="35"/>
  <c r="K20" i="35"/>
  <c r="K21" i="35"/>
  <c r="K22" i="35"/>
  <c r="K23" i="35"/>
  <c r="K24" i="35"/>
  <c r="K26" i="35"/>
  <c r="I7" i="35"/>
  <c r="K25" i="34" l="1"/>
  <c r="K32" i="32"/>
  <c r="K22" i="36" l="1"/>
  <c r="B19" i="14"/>
  <c r="B13" i="14"/>
  <c r="B12" i="14"/>
  <c r="B11" i="14"/>
  <c r="B10" i="14"/>
  <c r="B9" i="14"/>
  <c r="B8" i="14"/>
  <c r="K25" i="35" l="1"/>
  <c r="J26" i="35"/>
  <c r="J25" i="35"/>
  <c r="J24" i="35"/>
  <c r="J23" i="35"/>
  <c r="J22" i="35"/>
  <c r="J21" i="35"/>
  <c r="J20" i="35"/>
  <c r="J19" i="35"/>
  <c r="J18" i="35"/>
  <c r="J17" i="35"/>
  <c r="J16" i="35"/>
  <c r="J15" i="35"/>
  <c r="J14" i="35"/>
  <c r="J13" i="35"/>
  <c r="J12" i="35"/>
  <c r="J11" i="35"/>
  <c r="J10" i="35"/>
  <c r="J9" i="35"/>
  <c r="J8" i="35"/>
  <c r="J43" i="36"/>
  <c r="J42" i="36"/>
  <c r="J41" i="36"/>
  <c r="J40" i="36"/>
  <c r="J39" i="36"/>
  <c r="J38" i="36"/>
  <c r="J37" i="36"/>
  <c r="J35" i="36"/>
  <c r="J34" i="36"/>
  <c r="J33" i="36"/>
  <c r="J31" i="36"/>
  <c r="J30" i="36"/>
  <c r="J28" i="36"/>
  <c r="J27" i="36"/>
  <c r="J26" i="36"/>
  <c r="J25" i="36"/>
  <c r="J24" i="36"/>
  <c r="J23" i="36"/>
  <c r="J22" i="36"/>
  <c r="J21" i="36"/>
  <c r="J20" i="36"/>
  <c r="J19" i="36"/>
  <c r="J18" i="36"/>
  <c r="J17" i="36"/>
  <c r="J16" i="36"/>
  <c r="J15" i="36"/>
  <c r="J14" i="36"/>
  <c r="J13" i="36"/>
  <c r="J12" i="36"/>
  <c r="J11" i="36"/>
  <c r="J10" i="36"/>
  <c r="J9" i="36"/>
  <c r="J8" i="36"/>
  <c r="J7" i="36"/>
  <c r="J26" i="34"/>
  <c r="J25" i="34"/>
  <c r="J24" i="34"/>
  <c r="J23" i="34"/>
  <c r="J22" i="34"/>
  <c r="J21" i="34"/>
  <c r="J20" i="34"/>
  <c r="J19" i="34"/>
  <c r="J18" i="34"/>
  <c r="J17" i="34"/>
  <c r="J16" i="34"/>
  <c r="J15" i="34"/>
  <c r="J14" i="34"/>
  <c r="J13" i="34"/>
  <c r="J12" i="34"/>
  <c r="J11" i="34"/>
  <c r="J10" i="34"/>
  <c r="J9" i="34"/>
  <c r="J8" i="34"/>
  <c r="J7" i="34"/>
  <c r="J26" i="33"/>
  <c r="J25" i="33"/>
  <c r="J24" i="33"/>
  <c r="J23" i="33"/>
  <c r="J22" i="33"/>
  <c r="J21" i="33"/>
  <c r="J20" i="33"/>
  <c r="J19" i="33"/>
  <c r="J18" i="33"/>
  <c r="J17" i="33"/>
  <c r="J16" i="33"/>
  <c r="J15" i="33"/>
  <c r="J14" i="33"/>
  <c r="J13" i="33"/>
  <c r="J12" i="33"/>
  <c r="J11" i="33"/>
  <c r="J10" i="33"/>
  <c r="J9" i="33"/>
  <c r="J8" i="33"/>
  <c r="J7" i="33"/>
  <c r="J68" i="32"/>
  <c r="J67" i="32"/>
  <c r="J66" i="32"/>
  <c r="J65" i="32"/>
  <c r="J64" i="32"/>
  <c r="J63" i="32"/>
  <c r="J62" i="32"/>
  <c r="J61" i="32"/>
  <c r="J60" i="32"/>
  <c r="J59" i="32"/>
  <c r="J58" i="32"/>
  <c r="J57" i="32"/>
  <c r="J56" i="32"/>
  <c r="J55" i="32"/>
  <c r="J54" i="32"/>
  <c r="J53" i="32"/>
  <c r="J52" i="32"/>
  <c r="J51" i="32"/>
  <c r="J50" i="32"/>
  <c r="J49" i="32"/>
  <c r="J48" i="32"/>
  <c r="J47" i="32"/>
  <c r="J46" i="32"/>
  <c r="J45" i="32"/>
  <c r="J44" i="32"/>
  <c r="J43" i="32"/>
  <c r="J42" i="32"/>
  <c r="J41" i="32"/>
  <c r="J40" i="32"/>
  <c r="J39" i="32"/>
  <c r="J38" i="32"/>
  <c r="J37" i="32"/>
  <c r="J36" i="32"/>
  <c r="J35" i="32"/>
  <c r="J34" i="32"/>
  <c r="J33" i="32"/>
  <c r="J32" i="32"/>
  <c r="J31" i="32"/>
  <c r="J30" i="32"/>
  <c r="J29" i="32"/>
  <c r="J28" i="32"/>
  <c r="J27" i="32"/>
  <c r="J26" i="32"/>
  <c r="J25" i="32"/>
  <c r="J24" i="32"/>
  <c r="J23" i="32"/>
  <c r="J22" i="32"/>
  <c r="J21" i="32"/>
  <c r="J20" i="32"/>
  <c r="J19" i="32"/>
  <c r="J18" i="32"/>
  <c r="J17" i="32"/>
  <c r="J16" i="32"/>
  <c r="J15" i="32"/>
  <c r="J14" i="32"/>
  <c r="J13" i="32"/>
  <c r="J12" i="32"/>
  <c r="J11" i="32"/>
  <c r="J10" i="32"/>
  <c r="J9" i="32"/>
  <c r="J8" i="32"/>
  <c r="J7" i="32"/>
  <c r="J61" i="31"/>
  <c r="J60" i="31"/>
  <c r="J59" i="31"/>
  <c r="J58" i="31"/>
  <c r="J57" i="31"/>
  <c r="J56" i="31"/>
  <c r="J55" i="31"/>
  <c r="J53" i="31"/>
  <c r="J52" i="31"/>
  <c r="J51" i="31"/>
  <c r="J50" i="31"/>
  <c r="J49" i="31"/>
  <c r="J48" i="31"/>
  <c r="J47" i="31"/>
  <c r="J46" i="31"/>
  <c r="J45" i="31"/>
  <c r="J44" i="31"/>
  <c r="J43" i="31"/>
  <c r="J42" i="31"/>
  <c r="J41" i="31"/>
  <c r="J40" i="31"/>
  <c r="J39" i="31"/>
  <c r="J38" i="31"/>
  <c r="J37" i="31"/>
  <c r="J36" i="31"/>
  <c r="J35" i="31"/>
  <c r="J34" i="31"/>
  <c r="J33" i="31"/>
  <c r="J32" i="31"/>
  <c r="J31" i="31"/>
  <c r="J30" i="31"/>
  <c r="J29" i="31"/>
  <c r="J28" i="31"/>
  <c r="J27" i="31"/>
  <c r="J26" i="31"/>
  <c r="J25" i="31"/>
  <c r="J24" i="31"/>
  <c r="J23" i="31"/>
  <c r="J22" i="31"/>
  <c r="J21" i="31"/>
  <c r="J20" i="31"/>
  <c r="J19" i="31"/>
  <c r="J18" i="31"/>
  <c r="J17" i="31"/>
  <c r="J16" i="31"/>
  <c r="J15" i="31"/>
  <c r="J14" i="31"/>
  <c r="J13" i="31"/>
  <c r="J12" i="31"/>
  <c r="J11" i="31"/>
  <c r="J10" i="31"/>
  <c r="J9" i="31"/>
  <c r="J8" i="31"/>
  <c r="J7"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2327AF6F-F790-4496-AFC4-177332193B7B}">
      <text>
        <r>
          <rPr>
            <sz val="9"/>
            <color indexed="81"/>
            <rFont val="Tahoma"/>
            <family val="2"/>
            <charset val="204"/>
          </rPr>
          <t>faceți click pentru a reveni la</t>
        </r>
        <r>
          <rPr>
            <b/>
            <sz val="9"/>
            <color indexed="81"/>
            <rFont val="Tahoma"/>
            <family val="2"/>
            <charset val="204"/>
          </rPr>
          <t xml:space="preserve"> Cuprins</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4EEE5F70-66FF-43B3-9784-7BE73344B2FF}">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1512662A-D3E5-433A-A9CD-9F89D9FA049E}">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5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6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7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8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9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A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794C48DA-CFAA-4458-9458-828FA619C77C}">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D1A10C8C-198D-4B01-BC3B-949C49202FB1}">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E84DF84C-2384-4BEA-94C2-69D6D3FBAA25}">
      <text>
        <r>
          <rPr>
            <sz val="9"/>
            <color indexed="81"/>
            <rFont val="Tahoma"/>
            <family val="2"/>
            <charset val="204"/>
          </rPr>
          <t xml:space="preserve">
faceți click pentru a reveni la </t>
        </r>
        <r>
          <rPr>
            <b/>
            <sz val="9"/>
            <color indexed="81"/>
            <rFont val="Tahoma"/>
            <family val="2"/>
            <charset val="204"/>
          </rPr>
          <t>Cuprins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8C8A6F4C-2332-44D5-B7AA-42E38C5E81F2}">
      <text>
        <r>
          <rPr>
            <sz val="9"/>
            <color indexed="81"/>
            <rFont val="Tahoma"/>
            <family val="2"/>
            <charset val="204"/>
          </rPr>
          <t xml:space="preserve">
faceți click pentru a reveni la </t>
        </r>
        <r>
          <rPr>
            <b/>
            <sz val="9"/>
            <color indexed="81"/>
            <rFont val="Tahoma"/>
            <family val="2"/>
            <charset val="204"/>
          </rPr>
          <t>Cuprins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13A6FA98-AA57-4F5B-8177-8930EED96005}">
      <text>
        <r>
          <rPr>
            <sz val="9"/>
            <color indexed="81"/>
            <rFont val="Tahoma"/>
            <family val="2"/>
            <charset val="204"/>
          </rPr>
          <t xml:space="preserve">faceți click pentru a reveni la </t>
        </r>
        <r>
          <rPr>
            <b/>
            <sz val="9"/>
            <color indexed="81"/>
            <rFont val="Tahoma"/>
            <family val="2"/>
            <charset val="204"/>
          </rPr>
          <t>Cuprins</t>
        </r>
        <r>
          <rPr>
            <sz val="9"/>
            <color indexed="81"/>
            <rFont val="Tahoma"/>
            <family val="2"/>
            <charset val="204"/>
          </rPr>
          <t xml:space="preserv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Anatolie A. Petica</author>
  </authors>
  <commentList>
    <comment ref="B2" authorId="0" shapeId="0" xr:uid="{00000000-0006-0000-0F00-000001000000}">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611C9FBD-E11B-429D-90AE-8056222129C9}">
      <text>
        <r>
          <rPr>
            <sz val="9"/>
            <color indexed="81"/>
            <rFont val="Tahoma"/>
            <family val="2"/>
            <charset val="204"/>
          </rPr>
          <t xml:space="preserve">faceți click pentru a reveni la </t>
        </r>
        <r>
          <rPr>
            <b/>
            <sz val="9"/>
            <color indexed="81"/>
            <rFont val="Tahoma"/>
            <family val="2"/>
            <charset val="204"/>
          </rPr>
          <t>Cuprins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031A7CAD-A2E4-4C3F-9103-D96110FF4DBD}">
      <text>
        <r>
          <rPr>
            <sz val="9"/>
            <color indexed="81"/>
            <rFont val="Tahoma"/>
            <family val="2"/>
            <charset val="204"/>
          </rPr>
          <t>faceți click pentru a reveni la</t>
        </r>
        <r>
          <rPr>
            <b/>
            <sz val="9"/>
            <color indexed="81"/>
            <rFont val="Tahoma"/>
            <family val="2"/>
            <charset val="204"/>
          </rPr>
          <t xml:space="preserve"> Cuprins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27EF467E-9FFA-40DC-80AB-DD6512E4AC75}">
      <text>
        <r>
          <rPr>
            <sz val="9"/>
            <color indexed="81"/>
            <rFont val="Tahoma"/>
            <family val="2"/>
            <charset val="204"/>
          </rPr>
          <t xml:space="preserve">faceți click pentru a reveni la </t>
        </r>
        <r>
          <rPr>
            <b/>
            <sz val="9"/>
            <color indexed="81"/>
            <rFont val="Tahoma"/>
            <family val="2"/>
            <charset val="204"/>
          </rPr>
          <t>Cuprins</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DSD</author>
  </authors>
  <commentList>
    <comment ref="B2" authorId="0" shapeId="0" xr:uid="{5B041580-D7A9-48C8-B90B-9DEBBFEAC950}">
      <text>
        <r>
          <rPr>
            <sz val="9"/>
            <color indexed="81"/>
            <rFont val="Tahoma"/>
            <family val="2"/>
            <charset val="204"/>
          </rPr>
          <t xml:space="preserve">faceți click pentru a reveni la </t>
        </r>
        <r>
          <rPr>
            <b/>
            <sz val="9"/>
            <color indexed="81"/>
            <rFont val="Tahoma"/>
            <family val="2"/>
            <charset val="204"/>
          </rPr>
          <t>Cuprins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<sst xmlns="http://schemas.openxmlformats.org/spreadsheetml/2006/main" count="10627" uniqueCount="2796">
  <si>
    <t>XVIII. Instrumente şi aparate optice, fotografice sau cinematografice, de măsură, de control sau de precizie; instrumente şi aparate medico-chirurgicale; ceasornicărie; instrumente muzicale; părţi şi accesorii ale acestora</t>
  </si>
  <si>
    <t>Altele</t>
  </si>
  <si>
    <t>Total</t>
  </si>
  <si>
    <t>ANEXE:</t>
  </si>
  <si>
    <t>credit</t>
  </si>
  <si>
    <t>debit</t>
  </si>
  <si>
    <t>net</t>
  </si>
  <si>
    <t xml:space="preserve">Contul curent </t>
  </si>
  <si>
    <t xml:space="preserve"> Bunuri şi servicii</t>
  </si>
  <si>
    <t xml:space="preserve">  Bunuri</t>
  </si>
  <si>
    <t xml:space="preserve">   Mărfuri generale în baza balanţei de plăţi</t>
  </si>
  <si>
    <t xml:space="preserve">    Din care: Reexport </t>
  </si>
  <si>
    <t xml:space="preserve">   Exporturi nete de mărfuri negociate peste hotare</t>
  </si>
  <si>
    <t xml:space="preserve">    Procurări de mărfuri negociate peste hotare (exporturi negative)</t>
  </si>
  <si>
    <t xml:space="preserve">    Vânzări de mărfuri negociate peste hotare </t>
  </si>
  <si>
    <t xml:space="preserve">   Aur nemonetar</t>
  </si>
  <si>
    <t xml:space="preserve">  Servicii</t>
  </si>
  <si>
    <t xml:space="preserve">   Servicii de prelucrare a materiei prime aflate în proprietatea terților</t>
  </si>
  <si>
    <t xml:space="preserve">    Bunuri prelucrate în economia raportoare – bunuri expediate după prelucrare (Ct), bunuri primite pentru prelucrare (Dt)</t>
  </si>
  <si>
    <t xml:space="preserve">    Bunuri prelucrate în străinătate – bunuri expediate pentru prelucrare (Ct), bunuri primite după prelucrare (Dt)</t>
  </si>
  <si>
    <t xml:space="preserve">   Servicii de întreţinere şi de reparaţii (n.a.p.)</t>
  </si>
  <si>
    <t xml:space="preserve">   Transport</t>
  </si>
  <si>
    <t xml:space="preserve">    Pentru toate mijloacele de transport</t>
  </si>
  <si>
    <t xml:space="preserve">     Pasageri</t>
  </si>
  <si>
    <t xml:space="preserve">      Din care: De plătit de către lucrătorii transfrontalieri, sezonieri şi alţi lucrători pe termen scurt</t>
  </si>
  <si>
    <t xml:space="preserve">     Mărfuri</t>
  </si>
  <si>
    <t xml:space="preserve">     Altele</t>
  </si>
  <si>
    <t xml:space="preserve">    Transport maritim</t>
  </si>
  <si>
    <t xml:space="preserve">    Transport aerian</t>
  </si>
  <si>
    <t xml:space="preserve">    Alte mijloace de transport</t>
  </si>
  <si>
    <t xml:space="preserve">    Servicii poştale şi de curierat</t>
  </si>
  <si>
    <t xml:space="preserve">   Călătorii</t>
  </si>
  <si>
    <t xml:space="preserve">    De afaceri</t>
  </si>
  <si>
    <t xml:space="preserve">     Achiziționarea de bunuri și servicii de către lucrătorii transfrontalieri, sezonieri și alți lucrători pe termen scurt</t>
  </si>
  <si>
    <t xml:space="preserve">    Personale</t>
  </si>
  <si>
    <t xml:space="preserve">     Servicii de sănătate</t>
  </si>
  <si>
    <t xml:space="preserve">     Servicii de instruire</t>
  </si>
  <si>
    <t xml:space="preserve">    Pentru călătorii de afaceri şi în interes personal</t>
  </si>
  <si>
    <t xml:space="preserve">     Bunuri</t>
  </si>
  <si>
    <t xml:space="preserve">     Servicii de transport local</t>
  </si>
  <si>
    <t xml:space="preserve">     Servicii de cazare</t>
  </si>
  <si>
    <t xml:space="preserve">     Servicii de alimentaţie</t>
  </si>
  <si>
    <t xml:space="preserve">     Alte servicii</t>
  </si>
  <si>
    <t xml:space="preserve">      Servicii de sănătate</t>
  </si>
  <si>
    <t xml:space="preserve">      Servicii de instruire</t>
  </si>
  <si>
    <t xml:space="preserve">   Construcţii</t>
  </si>
  <si>
    <t xml:space="preserve">    Construcţii în străinătate</t>
  </si>
  <si>
    <t xml:space="preserve">    Construcţii în economia raportoare</t>
  </si>
  <si>
    <t xml:space="preserve">   Servicii de asigurări şi pensii</t>
  </si>
  <si>
    <t xml:space="preserve">    Asigurări directe</t>
  </si>
  <si>
    <t xml:space="preserve">    Reasigurări</t>
  </si>
  <si>
    <t xml:space="preserve">    Servicii auxiliare de asigurare</t>
  </si>
  <si>
    <t xml:space="preserve">    Servicii de pensii şi de garanţii standardizate</t>
  </si>
  <si>
    <t xml:space="preserve">   Servicii financiare</t>
  </si>
  <si>
    <t xml:space="preserve">    Servicii financiare explicit facturate și alte servicii financiare</t>
  </si>
  <si>
    <t xml:space="preserve">    Servicii de intermediere financiară indirect măsurate (SIFIM)</t>
  </si>
  <si>
    <t xml:space="preserve">   Taxe pentru utilizarea proprietăţii intelectuale (n.a.p.)</t>
  </si>
  <si>
    <t xml:space="preserve">   Servicii de telecomunicaţii, de informatică şi de informații</t>
  </si>
  <si>
    <t xml:space="preserve">    Servicii de telecomunicaţii</t>
  </si>
  <si>
    <t xml:space="preserve">    Servicii de informatică</t>
  </si>
  <si>
    <t xml:space="preserve">    Servicii de informații</t>
  </si>
  <si>
    <t xml:space="preserve">   Alte servicii pentru afaceri</t>
  </si>
  <si>
    <t xml:space="preserve">    Servicii de cercetare şi dezvoltare</t>
  </si>
  <si>
    <t xml:space="preserve">    Servicii profesionale şi de consultanţă managerială</t>
  </si>
  <si>
    <t xml:space="preserve">    Servicii tehnice, comerciale şi alte servicii pentru afaceri</t>
  </si>
  <si>
    <t xml:space="preserve">   Servicii personale, culturale şi de agrement</t>
  </si>
  <si>
    <t xml:space="preserve">    Servicii audiovizuale şi conexe</t>
  </si>
  <si>
    <t xml:space="preserve">    Alte servicii personale, culturale şi de agrement</t>
  </si>
  <si>
    <t xml:space="preserve">   Bunuri şi servicii ale administrației publice (n.a.p.)</t>
  </si>
  <si>
    <t xml:space="preserve">   Venituri primare</t>
  </si>
  <si>
    <t xml:space="preserve">    Remunerarea salariaților</t>
  </si>
  <si>
    <t xml:space="preserve">    Venituri din investiţii</t>
  </si>
  <si>
    <t xml:space="preserve">     Venituri din investiţii directe</t>
  </si>
  <si>
    <t xml:space="preserve">      Venituri din participații şi acțiuni ale fondurilor de investiţii</t>
  </si>
  <si>
    <t xml:space="preserve">       Dividende şi retrageri din veniturile quasi-societăților</t>
  </si>
  <si>
    <t xml:space="preserve">        Investitorul direct în întreprinderea cu investiţii directe</t>
  </si>
  <si>
    <t xml:space="preserve">        Întreprinderea cu investiţii directe în investitorul său direct (investiţie inversă)</t>
  </si>
  <si>
    <t xml:space="preserve">        Între întreprinderi din același grup</t>
  </si>
  <si>
    <t xml:space="preserve">         dacă firma-mamă principală este rezident</t>
  </si>
  <si>
    <t xml:space="preserve">         dacă firma-mamă principală este nerezident</t>
  </si>
  <si>
    <t xml:space="preserve">         dacă firma-mamă principală nu este cunoscută</t>
  </si>
  <si>
    <t xml:space="preserve">       Profituri reinvestite</t>
  </si>
  <si>
    <t xml:space="preserve">       Din care: Venituri din investiţii atribuite deţinătorilor de poliţe de asigurare și participanților la sisteme de pensii și scheme de garanţii standardizate, precum și acționarilor fondurilor de investiţii</t>
  </si>
  <si>
    <t xml:space="preserve">        Din care: Venituri din investiţii atribuite acționarilor fondurilor de investiţii</t>
  </si>
  <si>
    <t xml:space="preserve">      Dobânzi</t>
  </si>
  <si>
    <t xml:space="preserve">       Investitorul direct în întreprinderea cu investiţii directe</t>
  </si>
  <si>
    <t xml:space="preserve">       Întreprinderea cu investiţii directe în investitorul său direct (investiţie inversă)</t>
  </si>
  <si>
    <t xml:space="preserve">       Între întreprinderi din același grup</t>
  </si>
  <si>
    <t xml:space="preserve">        dacă firma-mamă principală este rezident</t>
  </si>
  <si>
    <t xml:space="preserve">        dacă firma-mamă principală este nerezident</t>
  </si>
  <si>
    <t xml:space="preserve">        dacă firma-mamă principală nu este cunoscută</t>
  </si>
  <si>
    <t xml:space="preserve">       Informativ: Dobânzi, înainte de SIFIM</t>
  </si>
  <si>
    <t xml:space="preserve">     Venituri din investiţii de portofoliu</t>
  </si>
  <si>
    <t xml:space="preserve">       Dividende din participații, exclusiv la acțiunile fondurilor de investiţii</t>
  </si>
  <si>
    <t xml:space="preserve">       Venituri din investiţii atribuite acţionarilor fondurilor de investiţii </t>
  </si>
  <si>
    <t xml:space="preserve">        Dividende</t>
  </si>
  <si>
    <t xml:space="preserve">        Profit reinvestit</t>
  </si>
  <si>
    <t xml:space="preserve">       Pe termen scurt</t>
  </si>
  <si>
    <t xml:space="preserve">       Pe termen lung</t>
  </si>
  <si>
    <t xml:space="preserve">     Venituri din alte investiţii</t>
  </si>
  <si>
    <t xml:space="preserve">      Retrageri din veniturile quasi-societăților</t>
  </si>
  <si>
    <t xml:space="preserve">      Venituri din investiţii atribuite deţinătorilor de poliţe de asigurare și participanților la sisteme de pensii şi scheme de garanţii standardizate</t>
  </si>
  <si>
    <t xml:space="preserve">     Venituri din active de rezervă</t>
  </si>
  <si>
    <t xml:space="preserve">      Dobânzi </t>
  </si>
  <si>
    <t xml:space="preserve">       Informativ: Dobânzi, înainte de SIFIM </t>
  </si>
  <si>
    <t xml:space="preserve">    Alte venituri primare</t>
  </si>
  <si>
    <t xml:space="preserve">     Impozite pe producţie şi pe importuri</t>
  </si>
  <si>
    <t xml:space="preserve">     Subvenții</t>
  </si>
  <si>
    <t xml:space="preserve">     Renta</t>
  </si>
  <si>
    <t xml:space="preserve">   Venituri secundare</t>
  </si>
  <si>
    <t xml:space="preserve">    Administraţia publică</t>
  </si>
  <si>
    <t xml:space="preserve">     Impozite curente pe venit, patrimoniu, etc. </t>
  </si>
  <si>
    <t xml:space="preserve">     Contribuţii sociale </t>
  </si>
  <si>
    <t xml:space="preserve">     Prestații sociale</t>
  </si>
  <si>
    <t xml:space="preserve">     Cooperarea internaţională curentă</t>
  </si>
  <si>
    <t xml:space="preserve">     Transferuri curente diverse ale administrației publice</t>
  </si>
  <si>
    <t xml:space="preserve">      Din care: Transferuri curente către instituţii fără scop lucrativ în serviciul gospodăriilor populației (IFSLSGP)</t>
  </si>
  <si>
    <t xml:space="preserve">    Societăți financiare, societăți nefinanciare, gospodăriile populației şi IFSLSGP</t>
  </si>
  <si>
    <t xml:space="preserve">     Transferuri personale (transferuri curente între gospodăriile populației rezidente şi nerezidente)</t>
  </si>
  <si>
    <t xml:space="preserve">      Din care: Transferurile angajaților</t>
  </si>
  <si>
    <t xml:space="preserve">     Alte transferuri curente</t>
  </si>
  <si>
    <t xml:space="preserve">     Impozite curente pe venit, patrimoniu, etc.</t>
  </si>
  <si>
    <t xml:space="preserve">     Contribuții sociale</t>
  </si>
  <si>
    <t xml:space="preserve">     Prestațiii sociale</t>
  </si>
  <si>
    <t xml:space="preserve">     Prime nete de asigurare (cu excepţia asigurărilor de viaţă)</t>
  </si>
  <si>
    <t xml:space="preserve">     Despăgubiri pe asigurări (cu excepţia asigurărilor de viaţă)</t>
  </si>
  <si>
    <t xml:space="preserve">     Transferuri curente diverse</t>
  </si>
  <si>
    <t xml:space="preserve">    Ajustare pentru variația drepturilor la pensie</t>
  </si>
  <si>
    <t>Contul de capital</t>
  </si>
  <si>
    <t xml:space="preserve"> Achiziţionarea brută (debit) / cesiunea brută a activelor nefinanciare neproduse</t>
  </si>
  <si>
    <t xml:space="preserve"> Transferuri de capital</t>
  </si>
  <si>
    <t xml:space="preserve">  Administraţia publică</t>
  </si>
  <si>
    <t xml:space="preserve">   Iertarea datoriei</t>
  </si>
  <si>
    <t xml:space="preserve">   Alte transferuri de capital</t>
  </si>
  <si>
    <t xml:space="preserve">    Din care: Impozite pe capital </t>
  </si>
  <si>
    <t xml:space="preserve">  Societăți financiare, societăți nefinanciare, gospodăriile populației şi IFSLSGP</t>
  </si>
  <si>
    <t xml:space="preserve">    Din care: Impozite pe capital</t>
  </si>
  <si>
    <t xml:space="preserve">    Din care: Între gospodăriile populației</t>
  </si>
  <si>
    <t xml:space="preserve">  Din care: pentru fiecare componentă a transferurilor de capital: Transferuri către IFSLSGP</t>
  </si>
  <si>
    <t>Capacitatea netă (+)/ necesarul net (-) de finanţare (soldul contului curent şi de capital)</t>
  </si>
  <si>
    <t>Contul financiar</t>
  </si>
  <si>
    <t>Capacitatea netă (+)/ necesarul net (-) de finanţare (soldul contului financiar)</t>
  </si>
  <si>
    <t xml:space="preserve"> Investiții directe</t>
  </si>
  <si>
    <t xml:space="preserve">  Scăderea activelor financiare (Ct) / Creșterea activelor financiare (Dt)</t>
  </si>
  <si>
    <t xml:space="preserve">   Participații și acțiuni ale fondurilor de investiţii</t>
  </si>
  <si>
    <t xml:space="preserve">    Participații și acțiuni ale fondurilor de investiții, altele decât reinvestirea profiturilor</t>
  </si>
  <si>
    <t xml:space="preserve">     Investitorul direct în întreprinderea cu investiţii directe</t>
  </si>
  <si>
    <t xml:space="preserve">     Întreprinderea cu investiţii directe în investitorul său direct (investiţie inversă)</t>
  </si>
  <si>
    <t xml:space="preserve">     Între întreprinderi din același grup</t>
  </si>
  <si>
    <t xml:space="preserve">      dacă firma-mamă principală este rezident</t>
  </si>
  <si>
    <t xml:space="preserve">      dacă firma-mamă principală este nerezident</t>
  </si>
  <si>
    <t xml:space="preserve">      dacă firma-mamă principală nu este cunoscută</t>
  </si>
  <si>
    <t xml:space="preserve">    Reinvestirea profiturilor</t>
  </si>
  <si>
    <t xml:space="preserve">    Din care: Acţiuni ale fondurilor de investiţii</t>
  </si>
  <si>
    <t xml:space="preserve">    Din care: Acţiuni ale fondurilor pieţei de capital</t>
  </si>
  <si>
    <t xml:space="preserve">    Instrumente de natura datoriei</t>
  </si>
  <si>
    <t xml:space="preserve">       Titluri de creanță</t>
  </si>
  <si>
    <t xml:space="preserve">       Împrumuturi</t>
  </si>
  <si>
    <t xml:space="preserve">       Credite comerciale </t>
  </si>
  <si>
    <t xml:space="preserve">       Alte creanțe</t>
  </si>
  <si>
    <t xml:space="preserve">  Acumularea pasivelor (Ct) / Stingerea pasivelor (Dt)</t>
  </si>
  <si>
    <t xml:space="preserve">      dacă firma-mamă principală este nerezident </t>
  </si>
  <si>
    <t xml:space="preserve">       Titluri de angajamente</t>
  </si>
  <si>
    <t xml:space="preserve">         Între întreprinderi din același grup</t>
  </si>
  <si>
    <t xml:space="preserve">       Alte angajamente</t>
  </si>
  <si>
    <t xml:space="preserve"> Investiţii de portofoliu</t>
  </si>
  <si>
    <t xml:space="preserve">   Participații și acțiuni ale fondurilor de investiții</t>
  </si>
  <si>
    <t xml:space="preserve">    Banca сentrală</t>
  </si>
  <si>
    <t xml:space="preserve">    Alte sectoare</t>
  </si>
  <si>
    <t xml:space="preserve">     Alte societăţi financiare</t>
  </si>
  <si>
    <t xml:space="preserve">     Societăţi nefinanciare, gospodăriile populaţiei şi IFSLSGP</t>
  </si>
  <si>
    <t xml:space="preserve">    Titluri de valoare de tip participații, altele decât acţiuni ale fondurilor de investiţii</t>
  </si>
  <si>
    <t xml:space="preserve">     Cotate la bursă</t>
  </si>
  <si>
    <t xml:space="preserve">     Necotate la bursă</t>
  </si>
  <si>
    <t xml:space="preserve">    Acţiuni ale fondurilor de investiţii</t>
  </si>
  <si>
    <t xml:space="preserve">     Din care: Reinvestirea profiturilor</t>
  </si>
  <si>
    <t xml:space="preserve">     Din care: Acţiuni ale fondurilor pieţei de capital</t>
  </si>
  <si>
    <t xml:space="preserve">   Titluri de creanță</t>
  </si>
  <si>
    <t xml:space="preserve">    Banca centrală</t>
  </si>
  <si>
    <t xml:space="preserve">     Pe termen scurt</t>
  </si>
  <si>
    <t xml:space="preserve">     Pe termen lung</t>
  </si>
  <si>
    <t xml:space="preserve">      Pe termen scurt</t>
  </si>
  <si>
    <t xml:space="preserve">      Pe termen lung</t>
  </si>
  <si>
    <t xml:space="preserve">   Titluri de angajamente</t>
  </si>
  <si>
    <t xml:space="preserve"> Derivate financiare (altele decât rezervele) şi opţiuni pe acţiuni ale angajaţilor</t>
  </si>
  <si>
    <t xml:space="preserve">   Banca centrală</t>
  </si>
  <si>
    <t xml:space="preserve">   Administraţia publică</t>
  </si>
  <si>
    <t xml:space="preserve">   Alte sectoare</t>
  </si>
  <si>
    <t xml:space="preserve">    Alte societăţi financiare</t>
  </si>
  <si>
    <t xml:space="preserve">    Societăţi nefinanciare, gospodăriile populaţiei şi IFSLSGP</t>
  </si>
  <si>
    <t xml:space="preserve">   Derivate financiare (altele decât rezervele)</t>
  </si>
  <si>
    <t xml:space="preserve">    Opţiuni</t>
  </si>
  <si>
    <t xml:space="preserve">    Contracte de tip forward</t>
  </si>
  <si>
    <t xml:space="preserve">   Opţiuni pe acţiuni ale angajaţilor</t>
  </si>
  <si>
    <t xml:space="preserve">    Opțiuni</t>
  </si>
  <si>
    <t xml:space="preserve">   Banca сentrală</t>
  </si>
  <si>
    <t xml:space="preserve"> Alte investiţii</t>
  </si>
  <si>
    <t xml:space="preserve">  Alte participaţii la capital</t>
  </si>
  <si>
    <t xml:space="preserve">  Numerar şi depozite</t>
  </si>
  <si>
    <t xml:space="preserve">    Bănci centrale</t>
  </si>
  <si>
    <t xml:space="preserve">     Din care: Poziţii interbancare</t>
  </si>
  <si>
    <t xml:space="preserve">  Împrumuturi</t>
  </si>
  <si>
    <t xml:space="preserve">     Credite şi împrumuturi cu FMI (altele decât rezervele)</t>
  </si>
  <si>
    <t xml:space="preserve">     Altele pe termen scurt</t>
  </si>
  <si>
    <t xml:space="preserve">     Altele pe termen lung</t>
  </si>
  <si>
    <t xml:space="preserve">  Sisteme de asigurări, de pensii şi scheme de garanţii standardizate </t>
  </si>
  <si>
    <t xml:space="preserve">     Banca centrală</t>
  </si>
  <si>
    <t xml:space="preserve">     Administraţia publică</t>
  </si>
  <si>
    <t xml:space="preserve">     Alte sectoare</t>
  </si>
  <si>
    <t xml:space="preserve">      Alte societăţi financiare</t>
  </si>
  <si>
    <t xml:space="preserve">      Societăţi nefinanciare, gospodăriile populaţiei şi IFSLSGP</t>
  </si>
  <si>
    <t xml:space="preserve">     Rezerve tehnice de asigurare (altele decât asigurările de viaţă)</t>
  </si>
  <si>
    <t xml:space="preserve">     Drepturile în cadrul asigurărilor de viață și anuitaților</t>
  </si>
  <si>
    <t xml:space="preserve">     Drepturi de pensii</t>
  </si>
  <si>
    <t xml:space="preserve">     Creanţele fondurilor de pensii faţă de gestionarii mijloacelor fondurilor de pensii</t>
  </si>
  <si>
    <t xml:space="preserve">     Drepturile la prestații, altele decât pensiile</t>
  </si>
  <si>
    <t xml:space="preserve">     Provizioane pentru executarea garanțiilor standart</t>
  </si>
  <si>
    <t xml:space="preserve">     Banca сentrală</t>
  </si>
  <si>
    <t xml:space="preserve">  Credite comerciale şi avansuri</t>
  </si>
  <si>
    <t xml:space="preserve">   Scăderea activelor financiare (Ct) / Creșterea activelor financiare (Dt)</t>
  </si>
  <si>
    <t xml:space="preserve">  Alte creanţe / angajamente - altele</t>
  </si>
  <si>
    <t xml:space="preserve">  Drepturi speciale de tragere (alocări)</t>
  </si>
  <si>
    <t xml:space="preserve"> Active de rezervă</t>
  </si>
  <si>
    <t xml:space="preserve">  Aur monetar</t>
  </si>
  <si>
    <t xml:space="preserve">   Lingouri de aur</t>
  </si>
  <si>
    <t xml:space="preserve">   Conturi de aur nealocate</t>
  </si>
  <si>
    <t xml:space="preserve">  Drepturi speciale de tragere</t>
  </si>
  <si>
    <t xml:space="preserve">  Poziţia de rezervă la FMI</t>
  </si>
  <si>
    <t xml:space="preserve">  Alte active de rezervă</t>
  </si>
  <si>
    <t xml:space="preserve">   Numerar şi depozite</t>
  </si>
  <si>
    <t xml:space="preserve">    Creanţe cu autorităţi monetare</t>
  </si>
  <si>
    <t xml:space="preserve">    Creanţe cu alte entități</t>
  </si>
  <si>
    <t xml:space="preserve">   Titluri de valoare</t>
  </si>
  <si>
    <t xml:space="preserve">    Titluri de creanță</t>
  </si>
  <si>
    <t xml:space="preserve">    Titluri de valoare de tip participații și acțiuni ale fondurilor de investiții</t>
  </si>
  <si>
    <t xml:space="preserve">   Derivate financiare</t>
  </si>
  <si>
    <t xml:space="preserve">   Alte active</t>
  </si>
  <si>
    <t>Erori şi omisiuni nete</t>
  </si>
  <si>
    <t>Articole informative</t>
  </si>
  <si>
    <t>Finanţarea excepţională</t>
  </si>
  <si>
    <t xml:space="preserve"> Venituri secundare</t>
  </si>
  <si>
    <t xml:space="preserve">  Alte granturi interguvernamentale</t>
  </si>
  <si>
    <t xml:space="preserve">  Granturi primite din conturile de subvenţii ale FMI</t>
  </si>
  <si>
    <t xml:space="preserve">  Iertarea datoriei</t>
  </si>
  <si>
    <t xml:space="preserve">  Alte granturi investiţionale</t>
  </si>
  <si>
    <t xml:space="preserve"> Investiţii directe</t>
  </si>
  <si>
    <t xml:space="preserve">  Investiţii în titluri de participare determinate de reducerea datoriei</t>
  </si>
  <si>
    <t xml:space="preserve">  Instrumente de natura datoriei</t>
  </si>
  <si>
    <t xml:space="preserve">   Reeşalonarea angajamentelor exigibile în perioada curentă</t>
  </si>
  <si>
    <t xml:space="preserve">    Principal</t>
  </si>
  <si>
    <t xml:space="preserve">    Dobânzi/Cupoane</t>
  </si>
  <si>
    <t xml:space="preserve">   Acumularea arieratelor</t>
  </si>
  <si>
    <t xml:space="preserve">    Dobânzi/Cupoane inițiale</t>
  </si>
  <si>
    <t xml:space="preserve">    Penalităţi</t>
  </si>
  <si>
    <t xml:space="preserve">   Rambursarea arieratelor</t>
  </si>
  <si>
    <t xml:space="preserve">   Reeşalonarea arieratelor</t>
  </si>
  <si>
    <t xml:space="preserve">   Anularea arieratelor</t>
  </si>
  <si>
    <t xml:space="preserve"> Investiții de portofoliu—pasive</t>
  </si>
  <si>
    <t xml:space="preserve">  Investiţii de tip participații determinate de reducerea datoriei</t>
  </si>
  <si>
    <t xml:space="preserve">  Titluri de angajamente</t>
  </si>
  <si>
    <t xml:space="preserve">    Noi emisii de titluri de valoare</t>
  </si>
  <si>
    <t xml:space="preserve">    Rambursare anticipată/buyback</t>
  </si>
  <si>
    <t xml:space="preserve">    Reeşalonarea angajamentelor exigibile în perioada curentă</t>
  </si>
  <si>
    <t xml:space="preserve">     Principal</t>
  </si>
  <si>
    <t xml:space="preserve">     Dobânzi/Cupoane</t>
  </si>
  <si>
    <t xml:space="preserve">    Acumularea arieratelor</t>
  </si>
  <si>
    <t xml:space="preserve">     Dobânzi/Cupoane inițiale</t>
  </si>
  <si>
    <t xml:space="preserve">     Penalităţi</t>
  </si>
  <si>
    <t xml:space="preserve">    Rambursarea arieratelor</t>
  </si>
  <si>
    <t xml:space="preserve">    Reeşalonarea arieratelor</t>
  </si>
  <si>
    <t xml:space="preserve">    Anularea arieratelor</t>
  </si>
  <si>
    <t xml:space="preserve">    Noi emisii de titluri de valoare de către autorități sau de alte sectoare din numele autorităților</t>
  </si>
  <si>
    <t xml:space="preserve">     Noi emisii de titluri de valoare de către autorități sau de alte sectoare din numele autorităților</t>
  </si>
  <si>
    <t xml:space="preserve">     Rambursare anticipată/buyback</t>
  </si>
  <si>
    <t xml:space="preserve">     Reeşalonarea angajamentelor exigibile în perioada curentă </t>
  </si>
  <si>
    <t xml:space="preserve">      Principal</t>
  </si>
  <si>
    <t xml:space="preserve">      Dobânzi/Cupoane</t>
  </si>
  <si>
    <t xml:space="preserve">     Acumularea arieratelor</t>
  </si>
  <si>
    <t xml:space="preserve">      Dobânzi/Cupoane inițiale</t>
  </si>
  <si>
    <t xml:space="preserve">      Penalităţi</t>
  </si>
  <si>
    <t xml:space="preserve">     Rambursarea arieratelor</t>
  </si>
  <si>
    <t xml:space="preserve">     Reeşalonarea arieratelor</t>
  </si>
  <si>
    <t xml:space="preserve">     Anularea arieratelor</t>
  </si>
  <si>
    <t xml:space="preserve">     Reeşalonarea angajamentelor exigibile în perioada curentă</t>
  </si>
  <si>
    <t xml:space="preserve"> Alte investiţii-pasive</t>
  </si>
  <si>
    <t xml:space="preserve">  Alocare de DST</t>
  </si>
  <si>
    <t xml:space="preserve">  Alte instrumente de natura datoriei</t>
  </si>
  <si>
    <t xml:space="preserve">    Noi trageri / depozite</t>
  </si>
  <si>
    <t xml:space="preserve">    Rambursare anticipată</t>
  </si>
  <si>
    <t xml:space="preserve">     Dobânzi</t>
  </si>
  <si>
    <t xml:space="preserve">     Dobânda iniţială</t>
  </si>
  <si>
    <t xml:space="preserve">    Noi trageri / depozite de către autorități sau de alte sectoare din numele autorităților</t>
  </si>
  <si>
    <t xml:space="preserve">     Noi trageri / depozite de către autorități sau de alte sectoare din numele autorităților</t>
  </si>
  <si>
    <t xml:space="preserve">     Rambursare anticipată</t>
  </si>
  <si>
    <t xml:space="preserve">      Dobânda iniţială</t>
  </si>
  <si>
    <t>Articole suplimentare</t>
  </si>
  <si>
    <t xml:space="preserve"> Arierate neincluse în finanţarea excepţională</t>
  </si>
  <si>
    <t xml:space="preserve"> Remiteri personale</t>
  </si>
  <si>
    <t>Tr. II</t>
  </si>
  <si>
    <t>Contul curent</t>
  </si>
  <si>
    <t xml:space="preserve"> Credit</t>
  </si>
  <si>
    <t xml:space="preserve"> Debit</t>
  </si>
  <si>
    <t xml:space="preserve">  Credit</t>
  </si>
  <si>
    <t xml:space="preserve">  Debit</t>
  </si>
  <si>
    <t xml:space="preserve">   Credit</t>
  </si>
  <si>
    <t xml:space="preserve">   Debit</t>
  </si>
  <si>
    <t xml:space="preserve">    Credit</t>
  </si>
  <si>
    <t xml:space="preserve">    Debit</t>
  </si>
  <si>
    <t xml:space="preserve">    Din care: Reexport</t>
  </si>
  <si>
    <t xml:space="preserve">   Exporturi nete de mărfuri negociate peste hotare </t>
  </si>
  <si>
    <t xml:space="preserve">     Credit</t>
  </si>
  <si>
    <t xml:space="preserve">     Debit</t>
  </si>
  <si>
    <t xml:space="preserve">      Credit</t>
  </si>
  <si>
    <t xml:space="preserve">      Debit</t>
  </si>
  <si>
    <t xml:space="preserve">       Credit</t>
  </si>
  <si>
    <t xml:space="preserve">       Debit</t>
  </si>
  <si>
    <t xml:space="preserve">     Achiziționare de bunuri și servicii de către lucrătorii transfrontalieri, sezonieri și alți lucrători pe termen scurt </t>
  </si>
  <si>
    <t xml:space="preserve">   Taxe pentru utilizarea proprietăţii intelectuale (n.a.p)</t>
  </si>
  <si>
    <t xml:space="preserve">    Servicii legate de turism în cadrul călătoriilor şi a transportului de pasageri</t>
  </si>
  <si>
    <t xml:space="preserve">        Credit</t>
  </si>
  <si>
    <t xml:space="preserve">        Debit</t>
  </si>
  <si>
    <t xml:space="preserve">         Credit</t>
  </si>
  <si>
    <t xml:space="preserve">         Debit</t>
  </si>
  <si>
    <t xml:space="preserve">       Din care: Venituri din investiţii atribuite deţinătorilor de poliţe de asigurare și participanților la sisteme de pensii și scheme de garanții standardizate, precum și acționarilor fondurilor de investiții</t>
  </si>
  <si>
    <t xml:space="preserve">       Venituri din investiţii atribuite acţionarilor fondurilor de investiţii</t>
  </si>
  <si>
    <t xml:space="preserve">        Profituri reinvestite</t>
  </si>
  <si>
    <t xml:space="preserve">      Venituri din investiţii atribuite deţinătorilor de poliţe de asigurare și participanților la sisteme de pensii și scheme de garanții standardizate</t>
  </si>
  <si>
    <t xml:space="preserve">      Venituri din participații şi acțiuni ale fondurilor de investiţii </t>
  </si>
  <si>
    <t xml:space="preserve">      Din care: De plătit de către lucrătorii transfrontalieri, sezonieri sau alți lucrători pe termen scurt</t>
  </si>
  <si>
    <t xml:space="preserve">     Contribuţii sociale (credit)</t>
  </si>
  <si>
    <t xml:space="preserve">     Prestații sociale (debit)</t>
  </si>
  <si>
    <t xml:space="preserve">      din care: Transferurile angajaților</t>
  </si>
  <si>
    <t xml:space="preserve">    Ajustare pentru variația drepturilor de pensie </t>
  </si>
  <si>
    <t xml:space="preserve"> Achiziţionarea/ cesiunea brută a activelor nefinanciare neproduse</t>
  </si>
  <si>
    <t>Investiţii directe</t>
  </si>
  <si>
    <t xml:space="preserve">  Achiziția netă de active financiare </t>
  </si>
  <si>
    <t xml:space="preserve">   Instrumente de natura datoriei</t>
  </si>
  <si>
    <t xml:space="preserve">    Investitorul direct în întreprinderea cu investiţii directe</t>
  </si>
  <si>
    <t xml:space="preserve">    Întreprinderea cu investiţii directe în investitorul său direct (investiţie inversă)</t>
  </si>
  <si>
    <t xml:space="preserve">    Între întreprinderi din același grup</t>
  </si>
  <si>
    <t xml:space="preserve">     dacă firma-mamă principală este rezident</t>
  </si>
  <si>
    <t xml:space="preserve">     dacă firma-mamă principală este nerezident</t>
  </si>
  <si>
    <t xml:space="preserve">     dacă firma-mamă principală nu este cunoscută</t>
  </si>
  <si>
    <t xml:space="preserve">         Titluri de creanță</t>
  </si>
  <si>
    <t xml:space="preserve">           Investitorul direct în întreprinderea cu investiţii directe</t>
  </si>
  <si>
    <t xml:space="preserve">          Întreprinderea cu investiţii directe în investitorul său direct (investiţie inversă)</t>
  </si>
  <si>
    <t xml:space="preserve">          Între întreprinderi din același grup</t>
  </si>
  <si>
    <t xml:space="preserve">           dacă firma-mamă principală este rezident</t>
  </si>
  <si>
    <t xml:space="preserve">           dacă firma-mamă principală este nerezident</t>
  </si>
  <si>
    <t xml:space="preserve">           dacă firma-mamă principală nu este cunoscută</t>
  </si>
  <si>
    <t xml:space="preserve">         Împrumuturi</t>
  </si>
  <si>
    <t xml:space="preserve">          Investitorul direct în întreprinderea cu investiţii directe</t>
  </si>
  <si>
    <t xml:space="preserve">         Credite comerciale </t>
  </si>
  <si>
    <t xml:space="preserve">         Alte creanţe</t>
  </si>
  <si>
    <t xml:space="preserve">  Acumularea netă de pasive</t>
  </si>
  <si>
    <t xml:space="preserve">         Titluri de angajamente</t>
  </si>
  <si>
    <t xml:space="preserve">         Alte angajamente</t>
  </si>
  <si>
    <t>Investiţii de portofoliu</t>
  </si>
  <si>
    <t xml:space="preserve">  Achiziția netă de active financiare</t>
  </si>
  <si>
    <t xml:space="preserve">   Titluri de creanță </t>
  </si>
  <si>
    <t xml:space="preserve">  Acumularea netă de pasive </t>
  </si>
  <si>
    <t xml:space="preserve">   Titluri de angajamente </t>
  </si>
  <si>
    <t xml:space="preserve">   Sisteme de asigurări, de pensii şi scheme de garanţii standardizate</t>
  </si>
  <si>
    <t xml:space="preserve">     Drepturile în cadrul asigurărilor de viață și anuităților</t>
  </si>
  <si>
    <t xml:space="preserve">     Provizioane pentru executarea garanţiilor standard</t>
  </si>
  <si>
    <t xml:space="preserve">     Provizioane pentru ecexutarea garanţiilor standard</t>
  </si>
  <si>
    <t xml:space="preserve">  Alte creanțe / angajamente - altele</t>
  </si>
  <si>
    <t xml:space="preserve">    Titluri de valoare de tip participații și acțiuni ale fondurilor de investiții </t>
  </si>
  <si>
    <t xml:space="preserve">   Investiţii de tip participații determinate de reducerea datoriei</t>
  </si>
  <si>
    <t xml:space="preserve">  Titluri de angajamente </t>
  </si>
  <si>
    <t xml:space="preserve">     Dobânzi /Cupoane iniţiale</t>
  </si>
  <si>
    <t xml:space="preserve">     Dobânzi/Cupoane iniţiale</t>
  </si>
  <si>
    <t xml:space="preserve">      Dobânzi/Cupoane iniţiale</t>
  </si>
  <si>
    <t xml:space="preserve">    Dobânzi</t>
  </si>
  <si>
    <t xml:space="preserve">   Noi trageri / depozite de către autorități sau de alte sectoare din numele autorităților</t>
  </si>
  <si>
    <t xml:space="preserve"> Remiteri personale: Credit</t>
  </si>
  <si>
    <t xml:space="preserve"> Remiteri personale: Debit</t>
  </si>
  <si>
    <t>Contul curent (fără rezerve și articole aferente)</t>
  </si>
  <si>
    <t>Contul de capital (fără rezerve și articole aferente)</t>
  </si>
  <si>
    <t>Contul financiar (fără rezerve și articole aferente)</t>
  </si>
  <si>
    <t xml:space="preserve">    Achiziția netă de active financiare</t>
  </si>
  <si>
    <t xml:space="preserve">    Acumularea netă de pasive </t>
  </si>
  <si>
    <t xml:space="preserve">    Achiziția netă de active financiare </t>
  </si>
  <si>
    <t>Soldul contului curent, de capital și financiar</t>
  </si>
  <si>
    <t>Active de rezervă și articole aferente</t>
  </si>
  <si>
    <t xml:space="preserve">    Active de rezervă</t>
  </si>
  <si>
    <t xml:space="preserve">    Utilizarea creditelor şi a împrumuturilor FMI</t>
  </si>
  <si>
    <t xml:space="preserve">      Banca centrală</t>
  </si>
  <si>
    <t xml:space="preserve">      Administrația publică</t>
  </si>
  <si>
    <t xml:space="preserve">    Finanţarea excepţională</t>
  </si>
  <si>
    <t xml:space="preserve">       Venituri secundare - granturi interguvernamentale</t>
  </si>
  <si>
    <t xml:space="preserve">       Alte investiții - împrumuturi interguvernamentale</t>
  </si>
  <si>
    <t>IV. Produse ale industriei alimentare; băuturi, lichide alcoolice şi oţet; tutun şi înlocuitori de tutun prelucrat</t>
  </si>
  <si>
    <t>Poziţia investiţională internaţională netă</t>
  </si>
  <si>
    <t xml:space="preserve">  Active</t>
  </si>
  <si>
    <t xml:space="preserve">   Investiţii directe</t>
  </si>
  <si>
    <t xml:space="preserve">   Participații la capital și acțiuni ale fondurilor de investiţii</t>
  </si>
  <si>
    <t xml:space="preserve">     Societăţi nefinanciare, gospodăriile populaţiei şi IFSLISGP</t>
  </si>
  <si>
    <t xml:space="preserve">    Societăţi nefinanciare, gospodăriile populaţiei şi IFSLISGP</t>
  </si>
  <si>
    <t xml:space="preserve">      Societăţi nefinanciare, gospodăriile populaţiei şi IFSLISGP</t>
  </si>
  <si>
    <t xml:space="preserve">  Alte creanțe  - altele</t>
  </si>
  <si>
    <t xml:space="preserve">          Din care: Aur monetar în operaţiuni swap cu garanţie sub formă de numerar</t>
  </si>
  <si>
    <t xml:space="preserve">               Din care: Titluri de valoare în operaţiuni repo cu garanţie sub formă de numerar</t>
  </si>
  <si>
    <t xml:space="preserve">   Pasive</t>
  </si>
  <si>
    <t xml:space="preserve">  Investiţii directe</t>
  </si>
  <si>
    <t xml:space="preserve">  Investiţii de portofoliu</t>
  </si>
  <si>
    <t xml:space="preserve">  Alte angajamente - altele</t>
  </si>
  <si>
    <t>Modificări care reflectă:</t>
  </si>
  <si>
    <t>dinamica totală</t>
  </si>
  <si>
    <t>fluxul
din BP</t>
  </si>
  <si>
    <t>schimbări de preţ</t>
  </si>
  <si>
    <t>fluctuaţia ratei de schimb</t>
  </si>
  <si>
    <t>alte schimbări</t>
  </si>
  <si>
    <t xml:space="preserve">    Investiţii directe</t>
  </si>
  <si>
    <t>active</t>
  </si>
  <si>
    <t>pasive</t>
  </si>
  <si>
    <t>Banca сentrală</t>
  </si>
  <si>
    <t xml:space="preserve">      Alte investiţii</t>
  </si>
  <si>
    <t xml:space="preserve">      Active de rezervă</t>
  </si>
  <si>
    <t>Administraţia publică</t>
  </si>
  <si>
    <t xml:space="preserve">      Investiţii de portofoliu</t>
  </si>
  <si>
    <t xml:space="preserve">Alte sectoare </t>
  </si>
  <si>
    <t xml:space="preserve">      Investiţii directe</t>
  </si>
  <si>
    <t>din care: Alte societăţi financiare</t>
  </si>
  <si>
    <t>TOTAL</t>
  </si>
  <si>
    <t>Participații și acţiuni ale fondurilor de investiţii</t>
  </si>
  <si>
    <t>Acţiuni şi participaţii</t>
  </si>
  <si>
    <t>Instrumente de natura datoriei</t>
  </si>
  <si>
    <t xml:space="preserve">Titluri de creanţă </t>
  </si>
  <si>
    <t>Numerar şi depozite</t>
  </si>
  <si>
    <t>Împrumuturi</t>
  </si>
  <si>
    <t>Drepturi speciale de tragere</t>
  </si>
  <si>
    <t>Credite comerciale şi avansuri</t>
  </si>
  <si>
    <t>Aur monetar</t>
  </si>
  <si>
    <t>Administrația publică</t>
  </si>
  <si>
    <t>Pe termen scurt</t>
  </si>
  <si>
    <t xml:space="preserve">   Investiții de portofoliu</t>
  </si>
  <si>
    <t>Pe termen lung</t>
  </si>
  <si>
    <t xml:space="preserve">   Împrumuturi</t>
  </si>
  <si>
    <t xml:space="preserve">     din care datoria UAT</t>
  </si>
  <si>
    <t>Banca centrală</t>
  </si>
  <si>
    <t xml:space="preserve">   Drepturi speciale de tragere (Alocări de DST)</t>
  </si>
  <si>
    <t xml:space="preserve">   Alte angajamente aferente datoriei</t>
  </si>
  <si>
    <t>Alte sectoare</t>
  </si>
  <si>
    <t xml:space="preserve">   Credite comerciale și avansuri</t>
  </si>
  <si>
    <t xml:space="preserve"> Alte societăţi financiare</t>
  </si>
  <si>
    <t xml:space="preserve"> Societăţi nefinanciare</t>
  </si>
  <si>
    <t>Gospodăriile populaţiei şi IFSLISGP</t>
  </si>
  <si>
    <t>Investiţii directe: creditare intragrup</t>
  </si>
  <si>
    <t>Angajamentele aferente datoriei întreprinderilor cu investiţii directe față de investitorii lor direcți</t>
  </si>
  <si>
    <t>Articole informative:</t>
  </si>
  <si>
    <t>Arierate</t>
  </si>
  <si>
    <t xml:space="preserve">  Alte sectoare</t>
  </si>
  <si>
    <t xml:space="preserve">    termen scurt</t>
  </si>
  <si>
    <t xml:space="preserve">    termen lung</t>
  </si>
  <si>
    <t xml:space="preserve">  Investiţii directe: creditare intragrup</t>
  </si>
  <si>
    <t>Datoria externă publică</t>
  </si>
  <si>
    <t>Investiții de portofoliu</t>
  </si>
  <si>
    <t>Alocări de DST de la FMI</t>
  </si>
  <si>
    <t>Datoria externă privată</t>
  </si>
  <si>
    <t>Credite comerciale și avansuri</t>
  </si>
  <si>
    <t>Alte angajamente aferente datoriei</t>
  </si>
  <si>
    <t>Angajamente aferente datoriei întreprinderilor cu investiții directe față de investitorii lor direcți</t>
  </si>
  <si>
    <t>Alte angajamente aferente datoriei (resurse energetice)</t>
  </si>
  <si>
    <t>milioane EUR</t>
  </si>
  <si>
    <t>Uniunea Europeană, dintre care:</t>
  </si>
  <si>
    <t>România</t>
  </si>
  <si>
    <t>Germania</t>
  </si>
  <si>
    <t>Italia</t>
  </si>
  <si>
    <t>Bulgaria</t>
  </si>
  <si>
    <t>Polonia</t>
  </si>
  <si>
    <t>Cehia</t>
  </si>
  <si>
    <t>Ungaria</t>
  </si>
  <si>
    <t>Olanda</t>
  </si>
  <si>
    <t>Spania</t>
  </si>
  <si>
    <t>Grecia</t>
  </si>
  <si>
    <t>Franţa</t>
  </si>
  <si>
    <t>Austria</t>
  </si>
  <si>
    <t>Cipru</t>
  </si>
  <si>
    <t>Lituania</t>
  </si>
  <si>
    <t>Slovacia</t>
  </si>
  <si>
    <t>Belgia</t>
  </si>
  <si>
    <t>Letonia</t>
  </si>
  <si>
    <t>Estonia</t>
  </si>
  <si>
    <t>Croaţia</t>
  </si>
  <si>
    <t>Danemarca</t>
  </si>
  <si>
    <t>Suedia</t>
  </si>
  <si>
    <t>Slovenia</t>
  </si>
  <si>
    <t>Rusia</t>
  </si>
  <si>
    <t>Belarus</t>
  </si>
  <si>
    <t>Kazahstan</t>
  </si>
  <si>
    <t>Uzbekistan</t>
  </si>
  <si>
    <t>Azerbaidjan</t>
  </si>
  <si>
    <t>Armenia</t>
  </si>
  <si>
    <t>Alte ţări, dintre care:</t>
  </si>
  <si>
    <t>Turcia</t>
  </si>
  <si>
    <t>Marea Britanie</t>
  </si>
  <si>
    <t>Liban</t>
  </si>
  <si>
    <t>Georgia</t>
  </si>
  <si>
    <t>Irak</t>
  </si>
  <si>
    <t>Serbia</t>
  </si>
  <si>
    <t>Canada</t>
  </si>
  <si>
    <t>China</t>
  </si>
  <si>
    <t>Israel</t>
  </si>
  <si>
    <t>Emiratele Arabe Unite</t>
  </si>
  <si>
    <t>Japonia</t>
  </si>
  <si>
    <t>Coreea de Sud</t>
  </si>
  <si>
    <t>Vietnam</t>
  </si>
  <si>
    <t>India</t>
  </si>
  <si>
    <t>Ecuador</t>
  </si>
  <si>
    <t>I. Animale vii şi produse ale regnului animal</t>
  </si>
  <si>
    <t>II. Produse ale regnului vegetal</t>
  </si>
  <si>
    <t xml:space="preserve">III. Grăsimi şi uleiuri de origine animală sau vegetală, şi produse ale disocierii acestora </t>
  </si>
  <si>
    <t>V. Produse minerale</t>
  </si>
  <si>
    <t>VI. Produse ale industriei chimice</t>
  </si>
  <si>
    <t>VII. Materiale plastice, cauciuc şi articole din acestea</t>
  </si>
  <si>
    <t>VIII. Piei brute, piei finite, piei cu blană şi produse din acestea</t>
  </si>
  <si>
    <t>IX. Lemn, cărbune de lemn şi articole din lemn</t>
  </si>
  <si>
    <t>X. Pastă din lemn sau din alte materiale fibroase celulozice</t>
  </si>
  <si>
    <t>XI. Materiale textile şi articole din aceste materiale</t>
  </si>
  <si>
    <t>XII.  Încalţaminte, obiecte de acoperit capul, umbrele, bastoane, bice, părţi ale acestora; pene şi puf prelucrate şi articole din acestea; flori artificiale</t>
  </si>
  <si>
    <t>XIII. Articole din piatră, ceramică, sticlă</t>
  </si>
  <si>
    <t>XIV. Perle, pietre preţioase sau semipreţioase, metale preţioase, metale placate sau dublate cu metale preţioase şi articole din aceste materiale, imitaţii de bijuterii; monede</t>
  </si>
  <si>
    <t>XV. Metale comune şi articole din acestea</t>
  </si>
  <si>
    <t xml:space="preserve">XVI. Mașini, aparate, echipamente; părţi şi accesorii ale acestora </t>
  </si>
  <si>
    <t xml:space="preserve">XVII. Vehicule și echipamente de transport </t>
  </si>
  <si>
    <t>Elveția</t>
  </si>
  <si>
    <t>Angajamente faţă de investitorii străini</t>
  </si>
  <si>
    <t xml:space="preserve">         din care datoria corporațiilor publice</t>
  </si>
  <si>
    <t xml:space="preserve"> din care datoria corporațiilor și UAT</t>
  </si>
  <si>
    <t>Albania</t>
  </si>
  <si>
    <t xml:space="preserve">  Venituri primare</t>
  </si>
  <si>
    <t xml:space="preserve">  Venituri secundare</t>
  </si>
  <si>
    <t>Credit</t>
  </si>
  <si>
    <t>Nigeria</t>
  </si>
  <si>
    <t>Franța</t>
  </si>
  <si>
    <t>Termen lung</t>
  </si>
  <si>
    <t>Termen scurt</t>
  </si>
  <si>
    <t>Servicii</t>
  </si>
  <si>
    <t xml:space="preserve">  Servicii de prelucrare a materiei prime aflate în proprietatea terților</t>
  </si>
  <si>
    <t xml:space="preserve">  Servicii de întreţinere şi de reparaţii (n.a.p.)</t>
  </si>
  <si>
    <t xml:space="preserve">  Transport</t>
  </si>
  <si>
    <t xml:space="preserve">  Transport maritim</t>
  </si>
  <si>
    <t xml:space="preserve">  Transport aerian</t>
  </si>
  <si>
    <t xml:space="preserve">  Alte mijloace de transport</t>
  </si>
  <si>
    <t xml:space="preserve">      Clasificarea extinsă pentru "Alte mijloace de transport"</t>
  </si>
  <si>
    <t xml:space="preserve">  Transport spațial</t>
  </si>
  <si>
    <t xml:space="preserve">  Transport feroviar</t>
  </si>
  <si>
    <t xml:space="preserve">  Transport rutier</t>
  </si>
  <si>
    <t xml:space="preserve">  Transport pe căi navigabile interioare</t>
  </si>
  <si>
    <t xml:space="preserve">  Transport prin conducte</t>
  </si>
  <si>
    <t xml:space="preserve">  Transport de energie electrică</t>
  </si>
  <si>
    <t xml:space="preserve">  Alte servicii de transport auxiliare și de sprijin</t>
  </si>
  <si>
    <t>Călătorii</t>
  </si>
  <si>
    <t xml:space="preserve">  De afaceri</t>
  </si>
  <si>
    <t xml:space="preserve">     Achiziționare de bunuri și servicii de către lucrătorii transfrontalieri, sezonieri și alți lucrători pe termen scurt</t>
  </si>
  <si>
    <t xml:space="preserve">  Personale</t>
  </si>
  <si>
    <t xml:space="preserve">  Construcţii în străinătate</t>
  </si>
  <si>
    <t xml:space="preserve">  Construcţii în economia raportoare</t>
  </si>
  <si>
    <t xml:space="preserve">  Asigurări directe</t>
  </si>
  <si>
    <t xml:space="preserve">  Reasigurări</t>
  </si>
  <si>
    <t xml:space="preserve">  Servicii auxiliare de asigurare</t>
  </si>
  <si>
    <t xml:space="preserve">  Servicii de pensii şi de garanţii standardizate</t>
  </si>
  <si>
    <t xml:space="preserve">  Servicii financiare explicit facturate și alte servicii financiare</t>
  </si>
  <si>
    <t xml:space="preserve">  Servicii de intermediere financiară indirect măsurate (SIFIM)</t>
  </si>
  <si>
    <t xml:space="preserve">  Ambasade şi consulate</t>
  </si>
  <si>
    <t xml:space="preserve">  Reprezentanţe și unități militare</t>
  </si>
  <si>
    <t xml:space="preserve">  Alte mărfuri şi servicii ale administrației publice (n.a.p.)</t>
  </si>
  <si>
    <t xml:space="preserve">https://ec.europa.eu/eurostat/web/international-trade-in-services/methodology </t>
  </si>
  <si>
    <t>Investiţii directe, NET</t>
  </si>
  <si>
    <t>Investiţii directe peste hotare</t>
  </si>
  <si>
    <t xml:space="preserve">            Alte sectoare</t>
  </si>
  <si>
    <t xml:space="preserve">                Alte societăţi financiare</t>
  </si>
  <si>
    <t xml:space="preserve">                Societăţi nefinanciare, gospodăriile populaţiei şi IFSLISGP</t>
  </si>
  <si>
    <t xml:space="preserve">                    din care Societăţi nefinanciare</t>
  </si>
  <si>
    <t xml:space="preserve">                dacă firma-mamă principală este rezident</t>
  </si>
  <si>
    <t xml:space="preserve">                dacă firma-mamă principală este nerezident</t>
  </si>
  <si>
    <t xml:space="preserve">                dacă firma-mamă principală nu este cunoscută</t>
  </si>
  <si>
    <t xml:space="preserve">                    din care: Acţiuni în fonduri de investiţii</t>
  </si>
  <si>
    <t xml:space="preserve">                    din care: Acţiuni ale fondurilor pieţei de capital</t>
  </si>
  <si>
    <t xml:space="preserve">        Reinvestirea profiturilor, altele decât ale fondurilor de investiţii</t>
  </si>
  <si>
    <t xml:space="preserve">        Reinvestirea profiturilor ale fondurilor de investiții</t>
  </si>
  <si>
    <t xml:space="preserve">    Titluri de creanţă</t>
  </si>
  <si>
    <t xml:space="preserve">    Alte creanţe</t>
  </si>
  <si>
    <t>null</t>
  </si>
  <si>
    <t>Investiţii directe în economia națională</t>
  </si>
  <si>
    <t xml:space="preserve">    Titluri de angajamente</t>
  </si>
  <si>
    <t>Construcţii</t>
  </si>
  <si>
    <t>Servicii de asigurări şi pensii</t>
  </si>
  <si>
    <t>Servicii financiare</t>
  </si>
  <si>
    <t>Taxe pentru utilizarea proprietăţii intelectuale (n.a.p.)</t>
  </si>
  <si>
    <t>Servicii de telecomunicaţii, de informatică şi de informații</t>
  </si>
  <si>
    <t>Alte servicii pentru afaceri</t>
  </si>
  <si>
    <t>Servicii personale, culturale şi de agrement</t>
  </si>
  <si>
    <t>Bunuri şi servicii ale administrației publice (n.a.p.)</t>
  </si>
  <si>
    <t xml:space="preserve">    Investiţii de portofoliu</t>
  </si>
  <si>
    <t xml:space="preserve">  Active de rezervă</t>
  </si>
  <si>
    <t xml:space="preserve">  Alte investiţii</t>
  </si>
  <si>
    <t xml:space="preserve">       Altele</t>
  </si>
  <si>
    <t xml:space="preserve">          Credit</t>
  </si>
  <si>
    <t xml:space="preserve">          Debit</t>
  </si>
  <si>
    <t xml:space="preserve">     Servicii de turism în cadrul călătoriilor şi a transportului de pasageri</t>
  </si>
  <si>
    <t xml:space="preserve"> Servicii poştale şi de curierat</t>
  </si>
  <si>
    <t xml:space="preserve">      Societăţi nefinanciare</t>
  </si>
  <si>
    <t xml:space="preserve">      Gospodăriile populaţiei şi IFSLISGP</t>
  </si>
  <si>
    <t xml:space="preserve">        Pe termen scurt</t>
  </si>
  <si>
    <t xml:space="preserve">        Pe termen lung</t>
  </si>
  <si>
    <t xml:space="preserve">      Derivate financiare</t>
  </si>
  <si>
    <t>din care:  GP şi IFSLISGP</t>
  </si>
  <si>
    <t>Alte active / pasive financiare</t>
  </si>
  <si>
    <t>Sisteme de asigurări, de pensii și scheme de garanții standardizate</t>
  </si>
  <si>
    <t xml:space="preserve">    Derivate financiare</t>
  </si>
  <si>
    <t xml:space="preserve">  Derivate financiare</t>
  </si>
  <si>
    <t xml:space="preserve">          termen scurt</t>
  </si>
  <si>
    <t xml:space="preserve">          termen lung</t>
  </si>
  <si>
    <t xml:space="preserve">         termen scurt</t>
  </si>
  <si>
    <t xml:space="preserve">         termen lung</t>
  </si>
  <si>
    <t xml:space="preserve">     Gospodăriile populaţiei şi IFSLISGP</t>
  </si>
  <si>
    <t>Taiwan</t>
  </si>
  <si>
    <t>Arabia Saudită</t>
  </si>
  <si>
    <t>din care: Societăţi nefinanciare</t>
  </si>
  <si>
    <t>Alte creanţe / angajamente</t>
  </si>
  <si>
    <t xml:space="preserve"> Sisteme de asigurări, de pensii şi scheme de garanţii standardizate</t>
  </si>
  <si>
    <t xml:space="preserve">       Societăți nefinanciare</t>
  </si>
  <si>
    <t xml:space="preserve">       Gospodăriile populaţiei şi IFSLISGP</t>
  </si>
  <si>
    <t xml:space="preserve">          Pe termen scurt</t>
  </si>
  <si>
    <t xml:space="preserve">          Pe termen lung</t>
  </si>
  <si>
    <t xml:space="preserve">    Societăţi care acceptă depozite, cu excepția băncii centrale</t>
  </si>
  <si>
    <t xml:space="preserve">     Societăţi care acceptă depozite, cu excepția băncii centrale</t>
  </si>
  <si>
    <t xml:space="preserve">   Societăţi care acceptă depozite, cu excepția băncii centrale</t>
  </si>
  <si>
    <t>Hong-Kong</t>
  </si>
  <si>
    <t>SUA</t>
  </si>
  <si>
    <t>Macedonia de Nord</t>
  </si>
  <si>
    <t>Norvegia</t>
  </si>
  <si>
    <t>Luxemburg</t>
  </si>
  <si>
    <t>Uruguay</t>
  </si>
  <si>
    <t>Singapore</t>
  </si>
  <si>
    <t>XII.  Încălţăminte, obiecte de acoperit capul, umbrele, bastoane, bice, părţi ale acestora; pene şi puf prelucrate şi articole din acestea; flori artificiale</t>
  </si>
  <si>
    <t>Societăți care acceptă depozite, cu excepția băncii centrale</t>
  </si>
  <si>
    <t>Societăţi care acceptă depozite, cu excepția băncii centrale</t>
  </si>
  <si>
    <t xml:space="preserve">            Societăţi care acceptă depozite, cu excepția băncii centrale</t>
  </si>
  <si>
    <t>Capacitatea netă (+) / necesarul net (-) de finanţare (soldul contului curent şi de capital)</t>
  </si>
  <si>
    <t>Capacitatea netă (+) / necesarul net (-) de finanţare (soldul contului financiar)</t>
  </si>
  <si>
    <r>
      <t>Notă: EBOPS - Clasificarea extinsă a componentei</t>
    </r>
    <r>
      <rPr>
        <b/>
        <i/>
        <sz val="8"/>
        <color indexed="8"/>
        <rFont val="Roboto"/>
        <charset val="204"/>
      </rPr>
      <t xml:space="preserve"> servicii</t>
    </r>
    <r>
      <rPr>
        <i/>
        <sz val="8"/>
        <color indexed="8"/>
        <rFont val="Roboto"/>
        <charset val="204"/>
      </rPr>
      <t xml:space="preserve"> din balanța de plăți</t>
    </r>
  </si>
  <si>
    <t xml:space="preserve">Note: </t>
  </si>
  <si>
    <t xml:space="preserve">     Achiziția netă de active financiare</t>
  </si>
  <si>
    <t xml:space="preserve">     Acumularea netă de pasive</t>
  </si>
  <si>
    <t>2. Indicatorii prezentați sunt calculați prin conversia datelor din USD în EUR, utilizând cursul de schimb USD/EUR bazat pe ratele de schimb oficiale, medii trimestriale (pentru fluxuri) sau la sfârșitul perioadei (pentru poziții).</t>
  </si>
  <si>
    <t>Argentina</t>
  </si>
  <si>
    <t>Egipt</t>
  </si>
  <si>
    <t>Republica Serbia</t>
  </si>
  <si>
    <t>Malaiezia</t>
  </si>
  <si>
    <t>Kârgâzstan</t>
  </si>
  <si>
    <t>Thailanda</t>
  </si>
  <si>
    <t>Tunisia</t>
  </si>
  <si>
    <t>Anexa 1. Balanţa de plăţi a Republicii Moldova pentru anul 2025 - trimestrul II 2026, prezentare standard</t>
  </si>
  <si>
    <t xml:space="preserve">Anexa 2. Balanţa de plăţi a Republicii Moldova pentru trimestrul II 2025 - trimestrul II 2026, prezentare desfășurată </t>
  </si>
  <si>
    <t xml:space="preserve">Anexa 3. Sinteza balanţei de plăţi a Republicii Moldova pentru anul 2025 - trimestrul II 2026, prezentare analitică </t>
  </si>
  <si>
    <t>Tr. II 2026  /   Tr. II 2025</t>
  </si>
  <si>
    <t>Anexa 4. Exportul de bunuri pe grupuri de ţări, conform balanței de plăți, pentru anul 2025 - trimestrul II 2026</t>
  </si>
  <si>
    <t>Ponderea
Tr. II 2026</t>
  </si>
  <si>
    <t>Tr.II</t>
  </si>
  <si>
    <t>Anexa 5. Importul de bunuri pe grupuri de ţări, conform balanței de plăți, pentru anul 2025 - trimestrul II 2026</t>
  </si>
  <si>
    <t>Anexa 6. Exportul de bunuri pe principalele categorii de mărfuri, conform balanței de plăți, pentru anul 2025 - trimestrul II 2026</t>
  </si>
  <si>
    <t>Anexa 8. Reexportul de bunuri, conform statisticii comerțului internațional cu bunuri (IMTS) fără bunurile pentru/după prelucrare, pe grupuri de ţări, pentru anul 2025 - trimestrul II 2026</t>
  </si>
  <si>
    <t>Anexa 7. Importul de bunuri pe principalele categorii de mărfuri, conform balanței de plăți, pentru anul 2025 - trimestrul II 2026</t>
  </si>
  <si>
    <t>Anexa 10. Comerțul cu servicii conform clasificatorului EBOPS pentru perioada trimestrul II 2025 - tr. II 2026</t>
  </si>
  <si>
    <t>30.06.
2026</t>
  </si>
  <si>
    <t>Anexa 11. Poziţia investiţională internaţională a Republicii Moldova, pentru perioada 31.03.2025 - 30.06.2026, sinteza generală</t>
  </si>
  <si>
    <t>Poziția la
30.06.
2026</t>
  </si>
  <si>
    <t>Anexa 9. Reexportul de bunuri, conform statisticii comerțului internațional cu bunuri (IMTS) fără bunurile pentru/după prelucrare, pe categorii de mărfuri, pentru anul 2025 - trimestrul II 2026</t>
  </si>
  <si>
    <t>Tr. I*</t>
  </si>
  <si>
    <t>Tr. II*</t>
  </si>
  <si>
    <t>Tr. III*</t>
  </si>
  <si>
    <t>Tr. IV*</t>
  </si>
  <si>
    <t>** gradul de influenţă la creşterea (+), scăderea (-) reexportului de bunuri</t>
  </si>
  <si>
    <t>* date revizuite</t>
  </si>
  <si>
    <t>Uganda</t>
  </si>
  <si>
    <t>Portugalia</t>
  </si>
  <si>
    <t>Indonezia</t>
  </si>
  <si>
    <t>Ghana</t>
  </si>
  <si>
    <t>Bosnia şi Hețegovina</t>
  </si>
  <si>
    <t>** gradul de influenţă la creşterea (+), scăderea (-) exportului de bunuri</t>
  </si>
  <si>
    <t>Tr.I*</t>
  </si>
  <si>
    <t>Finlanda</t>
  </si>
  <si>
    <t>Bangladesh</t>
  </si>
  <si>
    <t>Bosnia şi Herțegovina</t>
  </si>
  <si>
    <t>** gradul de influenţă la creşterea (+), scăderea (-) importului de bunuri</t>
  </si>
  <si>
    <t>*date revizuite</t>
  </si>
  <si>
    <t>Ucraina</t>
  </si>
  <si>
    <t xml:space="preserve">Anexa 12. Poziţia investiţională internaţională a Republicii Moldova la 31.03.2026, cu detalii suplimentare </t>
  </si>
  <si>
    <t>Anexa 19. Datoria externă publică şi privată pentru perioada 31.03.2025 - 30.06.2026</t>
  </si>
  <si>
    <t>Anexa 18. Datoria externă a Republicii Moldova pentru perioada 31.03.2025 - 30.06.2026, prezentare sectorială</t>
  </si>
  <si>
    <t>Anexa 17. Poziția investițiilor directe, conform principiului direcțional, pentru perioada 31.03.2025 - 30.06.2026</t>
  </si>
  <si>
    <t>Anexa 16. Poziţia investiţională internaţională a Republicii Moldova pentru perioada 31.03.2025 - 30.06.2026, prezentare analitică, pe scadențe</t>
  </si>
  <si>
    <t>Anexa 15. Poziţia investiţională internaţională a Republicii Moldova pentru perioada 31.03.2025 - 30.06.2026, prezentare analitică, pe instrumente</t>
  </si>
  <si>
    <t>Anexa 14. Poziţia investiţională internaţională a Republicii Moldova  pentru perioada 31.03.2025 - 30.06.2026, prezentare analitică, sectorială</t>
  </si>
  <si>
    <t xml:space="preserve">Anexa 13. Poziţia investiţională internaţională a Republicii Moldova la 30.06.2026, cu detalii suplimentare </t>
  </si>
  <si>
    <t>Tr. II 2025*</t>
  </si>
  <si>
    <t>Tr. III 2025*</t>
  </si>
  <si>
    <t>Tr. IV 2025*</t>
  </si>
  <si>
    <t>Tr. I 2026*</t>
  </si>
  <si>
    <t>31.03.
2025*</t>
  </si>
  <si>
    <t>30.06.
2025*</t>
  </si>
  <si>
    <t>30.09.
2025*</t>
  </si>
  <si>
    <t>31.12.
2025*</t>
  </si>
  <si>
    <t>31.03.
2026*</t>
  </si>
  <si>
    <t>Poziția la
31.12.
2025*</t>
  </si>
  <si>
    <t>Poziția la
31.03.
2026*</t>
  </si>
  <si>
    <t>31.03.2025*</t>
  </si>
  <si>
    <t>30.06.2025*</t>
  </si>
  <si>
    <t>30.09.2025*</t>
  </si>
  <si>
    <t>31.12.2025*</t>
  </si>
  <si>
    <t>31.03.2026*</t>
  </si>
  <si>
    <t>1</t>
  </si>
  <si>
    <t>1(c)</t>
  </si>
  <si>
    <t>1(d)</t>
  </si>
  <si>
    <t>1.A</t>
  </si>
  <si>
    <t>1.A(c)</t>
  </si>
  <si>
    <t>1.A(d)</t>
  </si>
  <si>
    <t>1.A.a</t>
  </si>
  <si>
    <t>1.A.a(c)</t>
  </si>
  <si>
    <t>1.A.a(d)</t>
  </si>
  <si>
    <t>1.A.a.1</t>
  </si>
  <si>
    <t>1.A.a.1(c)</t>
  </si>
  <si>
    <t>1.A.a.1(d)</t>
  </si>
  <si>
    <t>1.A.a.1.1</t>
  </si>
  <si>
    <t>1.A.a.2</t>
  </si>
  <si>
    <t>1.A.a.2.1</t>
  </si>
  <si>
    <t>1.A.a.2.2</t>
  </si>
  <si>
    <t>1.A.a.3</t>
  </si>
  <si>
    <t>1.A.a.3(c)</t>
  </si>
  <si>
    <t>1.A.a.3(d)</t>
  </si>
  <si>
    <t>1.A.b</t>
  </si>
  <si>
    <t>1.A.b(c)</t>
  </si>
  <si>
    <t>1.A.b(d)</t>
  </si>
  <si>
    <t>1.A.b.1</t>
  </si>
  <si>
    <t>1.A.b.1(c)</t>
  </si>
  <si>
    <t>1.A.b.1(d)</t>
  </si>
  <si>
    <t>1.A.b.1.1</t>
  </si>
  <si>
    <t>1.A.b.1.1(c)</t>
  </si>
  <si>
    <t>1.A.b.1.1(d)</t>
  </si>
  <si>
    <t>1.A.b.1.2</t>
  </si>
  <si>
    <t>1.A.b.1.2(c)</t>
  </si>
  <si>
    <t>1.A.b.1.2(d)</t>
  </si>
  <si>
    <t>1.A.b.2</t>
  </si>
  <si>
    <t>1.A.b.2(c)</t>
  </si>
  <si>
    <t>1.A.b.2(d)</t>
  </si>
  <si>
    <t>1.A.b.3</t>
  </si>
  <si>
    <t>1.A.b.3(c)</t>
  </si>
  <si>
    <t>1.A.b.3(d)</t>
  </si>
  <si>
    <t>1.A.b.3.0</t>
  </si>
  <si>
    <t>1.A.b.3.0.1</t>
  </si>
  <si>
    <t>1.A.b.3.0.1(c)</t>
  </si>
  <si>
    <t>1.A.b.3.0.1(d)</t>
  </si>
  <si>
    <t>1.A.b.3.0.1.1</t>
  </si>
  <si>
    <t>1.A.b.3.0.1.1(c)</t>
  </si>
  <si>
    <t>1.A.b.3.0.1.1(d)</t>
  </si>
  <si>
    <t>1.A.b.3.0.2</t>
  </si>
  <si>
    <t>1.A.b.3.0.2(c)</t>
  </si>
  <si>
    <t>1.A.b.3.0.2(d)</t>
  </si>
  <si>
    <t>1.A.b.3.0.3</t>
  </si>
  <si>
    <t>1.A.b.3.0.3(c)</t>
  </si>
  <si>
    <t>1.A.b.3.0.3(d)</t>
  </si>
  <si>
    <t>1.A.b.3.1</t>
  </si>
  <si>
    <t>1.A.b.3.1(c)</t>
  </si>
  <si>
    <t>1.A.b.3.1(d)</t>
  </si>
  <si>
    <t>1.A.b.3.1.1</t>
  </si>
  <si>
    <t>1.A.b.3.1.1(c)</t>
  </si>
  <si>
    <t>1.A.b.3.1.1(d)</t>
  </si>
  <si>
    <t>1.A.b.3.1.1.1</t>
  </si>
  <si>
    <t>1.A.b.3.1.1.1(c)</t>
  </si>
  <si>
    <t>1.A.b.3.1.1.1(d)</t>
  </si>
  <si>
    <t>1.A.b.3.1.2</t>
  </si>
  <si>
    <t>1.A.b.3.1.2(c)</t>
  </si>
  <si>
    <t>1.A.b.3.1.2(d)</t>
  </si>
  <si>
    <t>1.A.b.3.1.3</t>
  </si>
  <si>
    <t>1.A.b.3.1.3(c)</t>
  </si>
  <si>
    <t>1.A.b.3.1.3(d)</t>
  </si>
  <si>
    <t>1.A.b.3.2</t>
  </si>
  <si>
    <t>1.A.b.3.2(c)</t>
  </si>
  <si>
    <t>1.A.b.3.2(d)</t>
  </si>
  <si>
    <t>1.A.b.3.2.1</t>
  </si>
  <si>
    <t>1.A.b.3.2.1(c)</t>
  </si>
  <si>
    <t>1.A.b.3.2.1(d)</t>
  </si>
  <si>
    <t>1.A.b.3.2.1.1</t>
  </si>
  <si>
    <t>1.A.b.3.2.1.1(c)</t>
  </si>
  <si>
    <t>1.A.b.3.2.1.1(d)</t>
  </si>
  <si>
    <t>1.A.b.3.2.2</t>
  </si>
  <si>
    <t>1.A.b.3.2.2(c)</t>
  </si>
  <si>
    <t>1.A.b.3.2.2(d)</t>
  </si>
  <si>
    <t>1.A.b.3.2.3</t>
  </si>
  <si>
    <t>1.A.b.3.2.3(c)</t>
  </si>
  <si>
    <t>1.A.b.3.2.3(d)</t>
  </si>
  <si>
    <t>1.A.b.3.3</t>
  </si>
  <si>
    <t>1.A.b.3.3(c)</t>
  </si>
  <si>
    <t>1.A.b.3.3(d)</t>
  </si>
  <si>
    <t>1.A.b.3.3.1</t>
  </si>
  <si>
    <t>1.A.b.3.3.1(c)</t>
  </si>
  <si>
    <t>1.A.b.3.3.1(d)</t>
  </si>
  <si>
    <t>1.A.b.3.3.1.1</t>
  </si>
  <si>
    <t>1.A.b.3.3.1.1(c)</t>
  </si>
  <si>
    <t>1.A.b.3.3.1.1(d)</t>
  </si>
  <si>
    <t>1.A.b.3.3.2</t>
  </si>
  <si>
    <t>1.A.b.3.3.2(c)</t>
  </si>
  <si>
    <t>1.A.b.3.3.2(d)</t>
  </si>
  <si>
    <t>1.A.b.3.3.3</t>
  </si>
  <si>
    <t>1.A.b.3.3.3(c)</t>
  </si>
  <si>
    <t>1.A.b.3.3.3(d)</t>
  </si>
  <si>
    <t>1.A.b.3.4</t>
  </si>
  <si>
    <t>1.A.b.3.4(c)</t>
  </si>
  <si>
    <t>1.A.b.3.4(d)</t>
  </si>
  <si>
    <t>1.A.b.4</t>
  </si>
  <si>
    <t>1.A.b.4(c)</t>
  </si>
  <si>
    <t>1.A.b.4(d)</t>
  </si>
  <si>
    <t>1.A.b.4.1</t>
  </si>
  <si>
    <t>1.A.b.4.1(c)</t>
  </si>
  <si>
    <t>1.A.b.4.1(d)</t>
  </si>
  <si>
    <t>1.A.b.4.1.1</t>
  </si>
  <si>
    <t>1.A.b.4.1.1(c)</t>
  </si>
  <si>
    <t>1.A.b.4.1.1(d)</t>
  </si>
  <si>
    <t>1.A.b.4.1.2</t>
  </si>
  <si>
    <t>1.A.b.4.1.2(c)</t>
  </si>
  <si>
    <t>1.A.b.4.1.2(d)</t>
  </si>
  <si>
    <t>1.A.b.4.2</t>
  </si>
  <si>
    <t>1.A.b.4.2(c)</t>
  </si>
  <si>
    <t>1.A.b.4.2(d)</t>
  </si>
  <si>
    <t>1.A.b.4.2.1</t>
  </si>
  <si>
    <t>1.A.b.4.2.1(c)</t>
  </si>
  <si>
    <t>1.A.b.4.2.1(d)</t>
  </si>
  <si>
    <t>1.A.b.4.2.2</t>
  </si>
  <si>
    <t>1.A.b.4.2.2(c)</t>
  </si>
  <si>
    <t>1.A.b.4.2.2(d)</t>
  </si>
  <si>
    <t>1.A.b.4.2.3</t>
  </si>
  <si>
    <t>1.A.b.4.2.3(c)</t>
  </si>
  <si>
    <t>1.A.b.4.2.3(d)</t>
  </si>
  <si>
    <t>1.A.b.4.0</t>
  </si>
  <si>
    <t>1.A.b.4.0.1</t>
  </si>
  <si>
    <t>1.A.b.4.0.1(c)</t>
  </si>
  <si>
    <t>1.A.b.4.0.1(d)</t>
  </si>
  <si>
    <t>1.A.b.4.0.2</t>
  </si>
  <si>
    <t>1.A.b.4.0.2(c)</t>
  </si>
  <si>
    <t>1.A.b.4.0.2(d)</t>
  </si>
  <si>
    <t>1.A.b.4.0.3</t>
  </si>
  <si>
    <t>1.A.b.4.0.3(c)</t>
  </si>
  <si>
    <t>1.A.b.4.0.3(d)</t>
  </si>
  <si>
    <t>1.A.b.4.0.4</t>
  </si>
  <si>
    <t>1.A.b.4.0.4(c)</t>
  </si>
  <si>
    <t>1.A.b.4.0.4(d)</t>
  </si>
  <si>
    <t>1.A.b.4.0.5</t>
  </si>
  <si>
    <t>1.A.b.4.0.5(c)</t>
  </si>
  <si>
    <t>1.A.b.4.0.5(d)</t>
  </si>
  <si>
    <t>1.A.b.4.0.5.1</t>
  </si>
  <si>
    <t>1.A.b.4.0.5.1(c)</t>
  </si>
  <si>
    <t>1.A.b.4.0.5.1(d)</t>
  </si>
  <si>
    <t>1.A.b.4.0.5.2</t>
  </si>
  <si>
    <t>1.A.b.4.0.5.2(c)</t>
  </si>
  <si>
    <t>1.A.b.4.0.5.2(d)</t>
  </si>
  <si>
    <t>1.A.b.4.0.5.3</t>
  </si>
  <si>
    <t>1.A.b.4.0.5.3(c)</t>
  </si>
  <si>
    <t>1.A.b.4.0.5.3(d)</t>
  </si>
  <si>
    <t>1.A.b.5</t>
  </si>
  <si>
    <t>1.A.b.5(c)</t>
  </si>
  <si>
    <t>1.A.b.5(d)</t>
  </si>
  <si>
    <t>1.A.b.5.1</t>
  </si>
  <si>
    <t>1.A.b.5.1(c)</t>
  </si>
  <si>
    <t>1.A.b.5.1(d)</t>
  </si>
  <si>
    <t>1.A.b.5.2</t>
  </si>
  <si>
    <t>1.A.b.5.2(c)</t>
  </si>
  <si>
    <t>1.A.b.5.2(d)</t>
  </si>
  <si>
    <t>1.A.b.6</t>
  </si>
  <si>
    <t>1.A.b.6(c)</t>
  </si>
  <si>
    <t>1.A.b.6(d)</t>
  </si>
  <si>
    <t>1.A.b.6.1</t>
  </si>
  <si>
    <t>1.A.b.6.1(c)</t>
  </si>
  <si>
    <t>1.A.b.6.1(d)</t>
  </si>
  <si>
    <t>1.A.b.6.2</t>
  </si>
  <si>
    <t>1.A.b.6.2(c)</t>
  </si>
  <si>
    <t>1.A.b.6.2(d)</t>
  </si>
  <si>
    <t>1.A.b.6.3</t>
  </si>
  <si>
    <t>1.A.b.6.3(c)</t>
  </si>
  <si>
    <t>1.A.b.6.3(d)</t>
  </si>
  <si>
    <t>1.A.b.6.4</t>
  </si>
  <si>
    <t>1.A.b.6.4(c)</t>
  </si>
  <si>
    <t>1.A.b.6.4(d)</t>
  </si>
  <si>
    <t>1.A.b.7</t>
  </si>
  <si>
    <t>1.A.b.7(c)</t>
  </si>
  <si>
    <t>1.A.b.7(d)</t>
  </si>
  <si>
    <t>1.A.b.7.1</t>
  </si>
  <si>
    <t>1.A.b.7.1(c)</t>
  </si>
  <si>
    <t>1.A.b.7.1(d)</t>
  </si>
  <si>
    <t>1.A.b.7.2</t>
  </si>
  <si>
    <t>1.A.b.7.2(c)</t>
  </si>
  <si>
    <t>1.A.b.7.2(d)</t>
  </si>
  <si>
    <t>1.A.b.8</t>
  </si>
  <si>
    <t>1.A.b.8(c)</t>
  </si>
  <si>
    <t>1.A.b.8(d)</t>
  </si>
  <si>
    <t>1.A.b.9</t>
  </si>
  <si>
    <t>1.A.b.9(c)</t>
  </si>
  <si>
    <t>1.A.b.9(d)</t>
  </si>
  <si>
    <t>1.A.b.9.1</t>
  </si>
  <si>
    <t>1.A.b.9.1(c)</t>
  </si>
  <si>
    <t>1.A.b.9.1(d)</t>
  </si>
  <si>
    <t>1.A.b.9.2</t>
  </si>
  <si>
    <t>1.A.b.9.2(c)</t>
  </si>
  <si>
    <t>1.A.b.9.2(d)</t>
  </si>
  <si>
    <t>1.A.b.9.3</t>
  </si>
  <si>
    <t>1.A.b.9.3(c)</t>
  </si>
  <si>
    <t>1.A.b.9.3(d)</t>
  </si>
  <si>
    <t>1.A.b.10</t>
  </si>
  <si>
    <t>1.A.b.10(c)</t>
  </si>
  <si>
    <t>1.A.b.10(d)</t>
  </si>
  <si>
    <t>1.A.b.10.1</t>
  </si>
  <si>
    <t>1.A.b.10.1(c)</t>
  </si>
  <si>
    <t>1.A.b.10.1(d)</t>
  </si>
  <si>
    <t>1.A.b.10.2</t>
  </si>
  <si>
    <t>1.A.b.10.2(c)</t>
  </si>
  <si>
    <t>1.A.b.10.2(d)</t>
  </si>
  <si>
    <t>1.A.b.10.3</t>
  </si>
  <si>
    <t>1.A.b.10.3(c)</t>
  </si>
  <si>
    <t>1.A.b.10.3(d)</t>
  </si>
  <si>
    <t>1.A.b.11</t>
  </si>
  <si>
    <t>1.A.b.11(c)</t>
  </si>
  <si>
    <t>1.A.b.11(d)</t>
  </si>
  <si>
    <t>1.A.b.11.1</t>
  </si>
  <si>
    <t>1.A.b.11.1(c)</t>
  </si>
  <si>
    <t>1.A.b.11.1(d)</t>
  </si>
  <si>
    <t>1.A.b.11.2</t>
  </si>
  <si>
    <t>1.A.b.11.2(c)</t>
  </si>
  <si>
    <t>1.A.b.11.2(d)</t>
  </si>
  <si>
    <t>1.A.b.12</t>
  </si>
  <si>
    <t>1.A.b.12(c)</t>
  </si>
  <si>
    <t>1.A.b.12(d)</t>
  </si>
  <si>
    <t>1.A.b.0.1</t>
  </si>
  <si>
    <t>1.A.b.0.1(c)</t>
  </si>
  <si>
    <t>1.A.b.0.1(d)</t>
  </si>
  <si>
    <t>1.B</t>
  </si>
  <si>
    <t>1.B(c)</t>
  </si>
  <si>
    <t>1.B(d)</t>
  </si>
  <si>
    <t>1.B.1</t>
  </si>
  <si>
    <t>1.B.1(c)</t>
  </si>
  <si>
    <t>1.B.1(d)</t>
  </si>
  <si>
    <t>1.B.2</t>
  </si>
  <si>
    <t>1.B.2(c)</t>
  </si>
  <si>
    <t>1.B.2(d)</t>
  </si>
  <si>
    <t>1.B.2.1</t>
  </si>
  <si>
    <t>1.B.2.1(c)</t>
  </si>
  <si>
    <t>1.B.2.1(d)</t>
  </si>
  <si>
    <t>1.B.2.1.1</t>
  </si>
  <si>
    <t>1.B.2.1.1(c)</t>
  </si>
  <si>
    <t>1.B.2.1.1(d)</t>
  </si>
  <si>
    <t>1.B.2.1.1.1</t>
  </si>
  <si>
    <t>1.B.2.1.1.1(c)</t>
  </si>
  <si>
    <t>1.B.2.1.1.1(d)</t>
  </si>
  <si>
    <t>1.B.2.1.1.1.1</t>
  </si>
  <si>
    <t>1.B.2.1.1.1.1(c)</t>
  </si>
  <si>
    <t>1.B.2.1.1.1.1(d)</t>
  </si>
  <si>
    <t>1.B.2.1.1.1.2</t>
  </si>
  <si>
    <t>1.B.2.1.1.1.2(c)</t>
  </si>
  <si>
    <t>1.B.2.1.1.1.2(d)</t>
  </si>
  <si>
    <t>1.B.2.1.1.1.3</t>
  </si>
  <si>
    <t>1.B.2.1.1.1.3(c)</t>
  </si>
  <si>
    <t>1.B.2.1.1.1.3(d)</t>
  </si>
  <si>
    <t>1.B.2.1.1.1.3.1</t>
  </si>
  <si>
    <t>1.B.2.1.1.1.3.1(c)</t>
  </si>
  <si>
    <t>1.B.2.1.1.1.3.1(d)</t>
  </si>
  <si>
    <t>1.B.2.1.1.1.3.2</t>
  </si>
  <si>
    <t>1.B.2.1.1.1.3.2(c)</t>
  </si>
  <si>
    <t>1.B.2.1.1.1.3.2(d)</t>
  </si>
  <si>
    <t>1.B.2.1.1.1.3.3</t>
  </si>
  <si>
    <t>1.B.2.1.1.1.3.3(c)</t>
  </si>
  <si>
    <t>1.B.2.1.1.1.3.3(d)</t>
  </si>
  <si>
    <t>1.B.2.1.1.2</t>
  </si>
  <si>
    <t>1.B.2.1.1.2(c)</t>
  </si>
  <si>
    <t>1.B.2.1.1.2(d)</t>
  </si>
  <si>
    <t>1.B.2.1.1.0.1</t>
  </si>
  <si>
    <t>1.B.2.1.1.0.1(c)</t>
  </si>
  <si>
    <t>1.B.2.1.1.0.1(d)</t>
  </si>
  <si>
    <t>1.B.2.1.1.0.1.1</t>
  </si>
  <si>
    <t>1.B.2.1.1.0.1.1(c)</t>
  </si>
  <si>
    <t>1.B.2.1.1.0.1.1(d)</t>
  </si>
  <si>
    <t>1.B.2.1.2</t>
  </si>
  <si>
    <t>1.B.2.1.2(c)</t>
  </si>
  <si>
    <t>1.B.2.1.2(d)</t>
  </si>
  <si>
    <t>1.B.2.1.2.1</t>
  </si>
  <si>
    <t>1.B.2.1.2.1(c)</t>
  </si>
  <si>
    <t>1.B.2.1.2.1(d)</t>
  </si>
  <si>
    <t>1.B.2.1.2.2</t>
  </si>
  <si>
    <t>1.B.2.1.2.2(c)</t>
  </si>
  <si>
    <t>1.B.2.1.2.2(d)</t>
  </si>
  <si>
    <t>1.B.2.1.2.3</t>
  </si>
  <si>
    <t>1.B.2.1.2.3(c)</t>
  </si>
  <si>
    <t>1.B.2.1.2.3(d)</t>
  </si>
  <si>
    <t>1.B.2.1.2.3.1</t>
  </si>
  <si>
    <t>1.B.2.1.2.3.1(c)</t>
  </si>
  <si>
    <t>1.B.2.1.2.3.1(d)</t>
  </si>
  <si>
    <t>1.B.2.1.2.3.2</t>
  </si>
  <si>
    <t>1.B.2.1.2.3.2(c)</t>
  </si>
  <si>
    <t>1.B.2.1.2.3.2(d)</t>
  </si>
  <si>
    <t>1.B.2.1.2.3.3</t>
  </si>
  <si>
    <t>1.B.2.1.2.3.3(c)</t>
  </si>
  <si>
    <t>1.B.2.1.2.3.3(d)</t>
  </si>
  <si>
    <t>1.B.2.1.2.M1</t>
  </si>
  <si>
    <t>1.B.2.1.2.M1(c)</t>
  </si>
  <si>
    <t>1.B.2.1.2.M1(d)</t>
  </si>
  <si>
    <t>1.B.2.2</t>
  </si>
  <si>
    <t>1.B.2.2(c)</t>
  </si>
  <si>
    <t>1.B.2.2(d)</t>
  </si>
  <si>
    <t>1.B.2.2.1</t>
  </si>
  <si>
    <t>1.B.2.2.1(c)</t>
  </si>
  <si>
    <t>1.B.2.2.1(d)</t>
  </si>
  <si>
    <t>1.B.2.2.1.1</t>
  </si>
  <si>
    <t>1.B.2.2.1.1(c)</t>
  </si>
  <si>
    <t>1.B.2.2.1.1(d)</t>
  </si>
  <si>
    <t>1.B.2.2.1.2</t>
  </si>
  <si>
    <t>1.B.2.2.1.2(c)</t>
  </si>
  <si>
    <t>1.B.2.2.1.2(d)</t>
  </si>
  <si>
    <t>1.B.2.2.1.2.1</t>
  </si>
  <si>
    <t>1.B.2.2.1.2.1(c)</t>
  </si>
  <si>
    <t>1.B.2.2.1.2.1(d)</t>
  </si>
  <si>
    <t>1.B.2.2.1.2.2</t>
  </si>
  <si>
    <t>1.B.2.2.1.2.2(c)</t>
  </si>
  <si>
    <t>1.B.2.2.1.2.2(d)</t>
  </si>
  <si>
    <t>1.B.2.2.2</t>
  </si>
  <si>
    <t>1.B.2.2.2(c)</t>
  </si>
  <si>
    <t>1.B.2.2.2(d)</t>
  </si>
  <si>
    <t>1.B.2.2.2.1</t>
  </si>
  <si>
    <t>1.B.2.2.2.1(c)</t>
  </si>
  <si>
    <t>1.B.2.2.2.1(d)</t>
  </si>
  <si>
    <t>1.B.2.2.2.2</t>
  </si>
  <si>
    <t>1.B.2.2.2.2(c)</t>
  </si>
  <si>
    <t>1.B.2.2.2.2(d)</t>
  </si>
  <si>
    <t>1.B.2.3</t>
  </si>
  <si>
    <t>1.B.2.3(c)</t>
  </si>
  <si>
    <t>1.B.2.3(d)</t>
  </si>
  <si>
    <t>1.B.2.3.1</t>
  </si>
  <si>
    <t>1.B.2.3.1(c)</t>
  </si>
  <si>
    <t>1.B.2.3.1(d)</t>
  </si>
  <si>
    <t>1.B.2.3.2</t>
  </si>
  <si>
    <t>1.B.2.3.2(c)</t>
  </si>
  <si>
    <t>1.B.2.3.2(d)</t>
  </si>
  <si>
    <t>1.B.2.3.2.M1</t>
  </si>
  <si>
    <t>1.B.2.3.2.M1(c)</t>
  </si>
  <si>
    <t>1.B.2.3.2.M1(d)</t>
  </si>
  <si>
    <t>1.B.2.3.3</t>
  </si>
  <si>
    <t>1.B.2.3.3(c)</t>
  </si>
  <si>
    <t>1.B.2.3.3(d)</t>
  </si>
  <si>
    <t>1.B.2.4</t>
  </si>
  <si>
    <t>1.B.2.4.1</t>
  </si>
  <si>
    <t>1.B.2.4.2</t>
  </si>
  <si>
    <t>1.B.2.4.2.M1</t>
  </si>
  <si>
    <t>1.B.3</t>
  </si>
  <si>
    <t>1.B.3(c)</t>
  </si>
  <si>
    <t>1.B.3(d)</t>
  </si>
  <si>
    <t>1.B.3.1</t>
  </si>
  <si>
    <t>1.B.3.1(c)</t>
  </si>
  <si>
    <t>1.B.3.1(d)</t>
  </si>
  <si>
    <t>1.B.3.2</t>
  </si>
  <si>
    <t>1.B.3.2(c)</t>
  </si>
  <si>
    <t>1.B.3.2(d)</t>
  </si>
  <si>
    <t>1.B.3.3</t>
  </si>
  <si>
    <t>1.B.3.3(c)</t>
  </si>
  <si>
    <t>1.B.3.3(d)</t>
  </si>
  <si>
    <t>1.C</t>
  </si>
  <si>
    <t>1.C(c)</t>
  </si>
  <si>
    <t>1.C(d)</t>
  </si>
  <si>
    <t>1.C.1</t>
  </si>
  <si>
    <t>1.C.1(c)</t>
  </si>
  <si>
    <t>1.C.1(d)</t>
  </si>
  <si>
    <t>1.C.1.1</t>
  </si>
  <si>
    <t>1.C.1.1.1</t>
  </si>
  <si>
    <t>1.C.1.2</t>
  </si>
  <si>
    <t>1.C.1.2.1</t>
  </si>
  <si>
    <t>1.C.1.3</t>
  </si>
  <si>
    <t>1.C.1.4</t>
  </si>
  <si>
    <t>1.C.1.4(c)</t>
  </si>
  <si>
    <t>1.C.1.4(d)</t>
  </si>
  <si>
    <t>1.C.1.5</t>
  </si>
  <si>
    <t>1.C.1.5(c)</t>
  </si>
  <si>
    <t>1.C.1.5(d)</t>
  </si>
  <si>
    <t>1.C.1.5.1</t>
  </si>
  <si>
    <t>1.C.1.5.1(c)</t>
  </si>
  <si>
    <t>1.C.1.5.1(d)</t>
  </si>
  <si>
    <t>1.C.2</t>
  </si>
  <si>
    <t>1.C.2(c)</t>
  </si>
  <si>
    <t>1.C.2(d)</t>
  </si>
  <si>
    <t>1.C.2.1</t>
  </si>
  <si>
    <t>1.C.2.1(c)</t>
  </si>
  <si>
    <t>1.C.2.1(d)</t>
  </si>
  <si>
    <t>1.C.2.1.1</t>
  </si>
  <si>
    <t>1.C.2.1.1(c)</t>
  </si>
  <si>
    <t>1.C.2.1.1(d)</t>
  </si>
  <si>
    <t>1.C.2.2</t>
  </si>
  <si>
    <t>1.C.2.2(c)</t>
  </si>
  <si>
    <t>1.C.2.2(d)</t>
  </si>
  <si>
    <t>1.C.2.2.1</t>
  </si>
  <si>
    <t>1.C.2.2.2</t>
  </si>
  <si>
    <t>1.C.2.2.2(c)</t>
  </si>
  <si>
    <t>1.C.2.2.2(d)</t>
  </si>
  <si>
    <t>1.C.2.2.3</t>
  </si>
  <si>
    <t>1.C.2.2.3(c)</t>
  </si>
  <si>
    <t>1.C.2.2.3(d)</t>
  </si>
  <si>
    <t>1.C.2.2.4</t>
  </si>
  <si>
    <t>1.C.2.2.4(c)</t>
  </si>
  <si>
    <t>1.C.2.2.4(d)</t>
  </si>
  <si>
    <t>1.C.2.2.5</t>
  </si>
  <si>
    <t>1.C.2.2.5(c)</t>
  </si>
  <si>
    <t>1.C.2.2.5(d)</t>
  </si>
  <si>
    <t>1.C.2.2.6</t>
  </si>
  <si>
    <t>1.C.2.2.6(c)</t>
  </si>
  <si>
    <t>1.C.2.2.6(d)</t>
  </si>
  <si>
    <t>1.C.2.2.7</t>
  </si>
  <si>
    <t>1.C.2.2.7(c)</t>
  </si>
  <si>
    <t>1.C.2.2.7(d)</t>
  </si>
  <si>
    <t>1.C.2.2.7.1</t>
  </si>
  <si>
    <t>1.C.2.2.7.1(c)</t>
  </si>
  <si>
    <t>1.C.2.2.7.1(d)</t>
  </si>
  <si>
    <t>1.C.3</t>
  </si>
  <si>
    <t>1.C.3(c)</t>
  </si>
  <si>
    <t>1.C.3(d)</t>
  </si>
  <si>
    <t>2</t>
  </si>
  <si>
    <t>2(c)</t>
  </si>
  <si>
    <t>2(d)</t>
  </si>
  <si>
    <t>2.1</t>
  </si>
  <si>
    <t>2.1(c)</t>
  </si>
  <si>
    <t>2.1(d)</t>
  </si>
  <si>
    <t>2.2</t>
  </si>
  <si>
    <t>2.2(c)</t>
  </si>
  <si>
    <t>2.2(d)</t>
  </si>
  <si>
    <t>2.2.1</t>
  </si>
  <si>
    <t>2.2.1(c)</t>
  </si>
  <si>
    <t>2.2.1(d)</t>
  </si>
  <si>
    <t>2.2.1.1</t>
  </si>
  <si>
    <t>2.2.1.1(c)</t>
  </si>
  <si>
    <t>2.2.1.1(d)</t>
  </si>
  <si>
    <t>2.2.1.2</t>
  </si>
  <si>
    <t>2.2.1.2(c)</t>
  </si>
  <si>
    <t>2.2.1.2(d)</t>
  </si>
  <si>
    <t>2.2.1.2.1</t>
  </si>
  <si>
    <t>2.2.2</t>
  </si>
  <si>
    <t>2.2.2(c)</t>
  </si>
  <si>
    <t>2.2.2(d)</t>
  </si>
  <si>
    <t>2.2.2.1</t>
  </si>
  <si>
    <t>2.2.2.1(c)</t>
  </si>
  <si>
    <t>2.2.2.1(d)</t>
  </si>
  <si>
    <t>2.2.2.2</t>
  </si>
  <si>
    <t>2.2.2.2(c)</t>
  </si>
  <si>
    <t>2.2.2.2(d)</t>
  </si>
  <si>
    <t>2.2.2.2.1</t>
  </si>
  <si>
    <t>2.2.2.2.2</t>
  </si>
  <si>
    <t>2.2.2.2.2(c)</t>
  </si>
  <si>
    <t>2.2.2.2.2(d)</t>
  </si>
  <si>
    <t>2.2.2.2.3</t>
  </si>
  <si>
    <t>2.2.2.2.3(c)</t>
  </si>
  <si>
    <t>2.2.2.2.3(d)</t>
  </si>
  <si>
    <t>1.2.net</t>
  </si>
  <si>
    <t>3</t>
  </si>
  <si>
    <t>3.net</t>
  </si>
  <si>
    <t>3.1</t>
  </si>
  <si>
    <t>3.a.1</t>
  </si>
  <si>
    <t>3.a.1.1</t>
  </si>
  <si>
    <t>3.a.1.1.1</t>
  </si>
  <si>
    <t>3.a.1.1.1.1</t>
  </si>
  <si>
    <t>3.a.1.1.1.2</t>
  </si>
  <si>
    <t>3.a.1.1.1.3</t>
  </si>
  <si>
    <t>3.a.1.1.1.3.1</t>
  </si>
  <si>
    <t>3.a.1.1.1.3.2</t>
  </si>
  <si>
    <t>3.a.1.1.1.3.3</t>
  </si>
  <si>
    <t>3.a.1.1.2</t>
  </si>
  <si>
    <t>3.a.1.1.0.1</t>
  </si>
  <si>
    <t>3.a.1.1.0.1.1</t>
  </si>
  <si>
    <t>3.a.1.2</t>
  </si>
  <si>
    <t>3.a.1.2.1</t>
  </si>
  <si>
    <t>3.a.1.2.2</t>
  </si>
  <si>
    <t>3.a.1.2.3</t>
  </si>
  <si>
    <t>3.a.1.2.3.1</t>
  </si>
  <si>
    <t>3.a.1.2.3.2</t>
  </si>
  <si>
    <t>3.a.1.2.3.3</t>
  </si>
  <si>
    <t>3.a.1.2.4</t>
  </si>
  <si>
    <t>3.a.1.2.4.1</t>
  </si>
  <si>
    <t>3.a.1.2.4.2</t>
  </si>
  <si>
    <t>3.a.1.2.4.3</t>
  </si>
  <si>
    <t>3.a.1.2.4.3.1</t>
  </si>
  <si>
    <t>3.a.1.2.4.3.2</t>
  </si>
  <si>
    <t>3.a.1.2.4.3.3</t>
  </si>
  <si>
    <t>3.a.1.2.5</t>
  </si>
  <si>
    <t>3.a.1.2.5.1</t>
  </si>
  <si>
    <t>3.a.1.2.5.2</t>
  </si>
  <si>
    <t>3.a.1.2.5.3</t>
  </si>
  <si>
    <t>3.a.1.2.5.3.1</t>
  </si>
  <si>
    <t>3.a.1.2.5.3.2</t>
  </si>
  <si>
    <t>3.a.1.2.5.3.3</t>
  </si>
  <si>
    <t>3.a.1.2.6</t>
  </si>
  <si>
    <t>3.a.1.2.6.1</t>
  </si>
  <si>
    <t>3.a.1.2.6.2</t>
  </si>
  <si>
    <t>3.a.1.2.6.3</t>
  </si>
  <si>
    <t>3.a.1.2.6.3.1</t>
  </si>
  <si>
    <t>3.a.1.2.6.3.2</t>
  </si>
  <si>
    <t>3.a.1.2.6.3.3</t>
  </si>
  <si>
    <t>3.a.1.2.7</t>
  </si>
  <si>
    <t>3.a.1.2.7.1</t>
  </si>
  <si>
    <t>3.a.1.2.7.2</t>
  </si>
  <si>
    <t>3.a.1.2.7.3</t>
  </si>
  <si>
    <t>3.a.1.2.7.3.1</t>
  </si>
  <si>
    <t>3.a.1.2.7.3.2</t>
  </si>
  <si>
    <t>3.a.1.2.7.3.3</t>
  </si>
  <si>
    <t>3.p.1</t>
  </si>
  <si>
    <t>3.p.1.1</t>
  </si>
  <si>
    <t>3.p.1.1.1</t>
  </si>
  <si>
    <t>3.p.1.1.1.1</t>
  </si>
  <si>
    <t>3.p.1.1.1.2</t>
  </si>
  <si>
    <t>3.p.1.1.1.3</t>
  </si>
  <si>
    <t>3.p.1.1.1.3.1</t>
  </si>
  <si>
    <t>3.p.1.1.1.3.2</t>
  </si>
  <si>
    <t>3.p.1.1.1.3.3</t>
  </si>
  <si>
    <t>3.p.1.1.2</t>
  </si>
  <si>
    <t>3.p.1.1.0.1</t>
  </si>
  <si>
    <t>3.p.1.1.0.1.1</t>
  </si>
  <si>
    <t>3.p.1.2</t>
  </si>
  <si>
    <t>3.p.1.2.1</t>
  </si>
  <si>
    <t>3.p.1.2.2</t>
  </si>
  <si>
    <t>3.p.1.2.3</t>
  </si>
  <si>
    <t>3.p.1.2.3.1</t>
  </si>
  <si>
    <t>3.p.1.2.3.2</t>
  </si>
  <si>
    <t>3.p.1.2.3.3</t>
  </si>
  <si>
    <t>3.p.1.2.4</t>
  </si>
  <si>
    <t>3.p.1.2.4.1</t>
  </si>
  <si>
    <t>3.p.1.2.4.2</t>
  </si>
  <si>
    <t>3.p.1.2.4.3</t>
  </si>
  <si>
    <t>3.p.1.2.4.3.1</t>
  </si>
  <si>
    <t>3.p.1.2.4.3.2</t>
  </si>
  <si>
    <t>3.p.1.2.4.3.3</t>
  </si>
  <si>
    <t>3.p.1.2.5</t>
  </si>
  <si>
    <t>3.p.1.2.5.1</t>
  </si>
  <si>
    <t>3.p.1.2.5.2</t>
  </si>
  <si>
    <t>3.p.1.2.5.3</t>
  </si>
  <si>
    <t>3.p.1.2.5.3.1</t>
  </si>
  <si>
    <t>3.p.1.2.5.3.2</t>
  </si>
  <si>
    <t>3.p.1.2.5.3.3</t>
  </si>
  <si>
    <t>3.p.1.2.6</t>
  </si>
  <si>
    <t>3.p.1.2.6.1</t>
  </si>
  <si>
    <t>3.p.1.2.6.2</t>
  </si>
  <si>
    <t>3.p.1.2.6.3</t>
  </si>
  <si>
    <t>3.p.1.2.6.3.1</t>
  </si>
  <si>
    <t>3.p.1.2.6.3.2</t>
  </si>
  <si>
    <t>3.p.1.2.6.3.3</t>
  </si>
  <si>
    <t>3.p.1.2.7</t>
  </si>
  <si>
    <t>3.p.1.2.7.1</t>
  </si>
  <si>
    <t>3.p.1.2.7.2</t>
  </si>
  <si>
    <t>3.p.1.2.7.3</t>
  </si>
  <si>
    <t>3.p.1.2.7.3.1</t>
  </si>
  <si>
    <t>3.p.1.2.7.3.2</t>
  </si>
  <si>
    <t>3.p.1.2.7.3.3</t>
  </si>
  <si>
    <t>3.2</t>
  </si>
  <si>
    <t>3.a.2</t>
  </si>
  <si>
    <t>3.a.2.1</t>
  </si>
  <si>
    <t>3.a.2.1.1</t>
  </si>
  <si>
    <t>3.a.2.1.2</t>
  </si>
  <si>
    <t>3.a.2.1.3</t>
  </si>
  <si>
    <t>3.a.2.1.4</t>
  </si>
  <si>
    <t>3.a.2.1.4.1</t>
  </si>
  <si>
    <t>3.a.2.1.4.2</t>
  </si>
  <si>
    <t>3.a.2.1.0.1</t>
  </si>
  <si>
    <t>3.a.2.1.0.1.1</t>
  </si>
  <si>
    <t>3.a.2.1.0.1.2</t>
  </si>
  <si>
    <t>3.a.2.1.0.2</t>
  </si>
  <si>
    <t>3.a.2.1.0.2.1</t>
  </si>
  <si>
    <t>3.a.2.1.0.2.2</t>
  </si>
  <si>
    <t>3.a.2.2</t>
  </si>
  <si>
    <t>3.a.2.2.1</t>
  </si>
  <si>
    <t>3.a.2.2.1.1</t>
  </si>
  <si>
    <t>3.a.2.2.1.2</t>
  </si>
  <si>
    <t>3.a.2.2.2</t>
  </si>
  <si>
    <t>3.a.2.2.2.1</t>
  </si>
  <si>
    <t>3.a.2.2.2.2</t>
  </si>
  <si>
    <t>3.a.2.2.3</t>
  </si>
  <si>
    <t>3.a.2.2.3.1</t>
  </si>
  <si>
    <t>3.a.2.2.3.2</t>
  </si>
  <si>
    <t>3.a.2.2.4</t>
  </si>
  <si>
    <t>3.a.2.2.4.0.1</t>
  </si>
  <si>
    <t>3.a.2.2.4.0.2</t>
  </si>
  <si>
    <t>3.a.2.2.4.1</t>
  </si>
  <si>
    <t>3.a.2.2.4.1.1</t>
  </si>
  <si>
    <t>3.a.2.2.4.1.2</t>
  </si>
  <si>
    <t>3.a.2.2.4.2</t>
  </si>
  <si>
    <t>3.a.2.2.4.2.1</t>
  </si>
  <si>
    <t>3.a.2.2.4.2.2</t>
  </si>
  <si>
    <t>3.p.2</t>
  </si>
  <si>
    <t>3.p.2.1</t>
  </si>
  <si>
    <t>3.p.2.1.1</t>
  </si>
  <si>
    <t>3.p.2.1.2</t>
  </si>
  <si>
    <t>3.p.2.1.3</t>
  </si>
  <si>
    <t>3.p.2.1.4</t>
  </si>
  <si>
    <t>3.p.2.1.4.1</t>
  </si>
  <si>
    <t>3.p.2.1.4.2</t>
  </si>
  <si>
    <t>3.p.2.1.0.1</t>
  </si>
  <si>
    <t>3.p.2.1.0.1.1</t>
  </si>
  <si>
    <t>3.p.2.1.0.1.2</t>
  </si>
  <si>
    <t>3.p.2.1.0.2</t>
  </si>
  <si>
    <t>3.p.2.1.0.2.1</t>
  </si>
  <si>
    <t>3.p.2.1.0.2.2</t>
  </si>
  <si>
    <t>3.p.2.2</t>
  </si>
  <si>
    <t>3.p.2.2.1</t>
  </si>
  <si>
    <t>3.p.2.2.1.1</t>
  </si>
  <si>
    <t>3.p.2.2.1.2</t>
  </si>
  <si>
    <t>3.p.2.2.2</t>
  </si>
  <si>
    <t>3.p.2.2.2.1</t>
  </si>
  <si>
    <t>3.p.2.2.2.2</t>
  </si>
  <si>
    <t>3.p.2.2.3</t>
  </si>
  <si>
    <t>3.p.2.2.3.1</t>
  </si>
  <si>
    <t>3.p.2.2.3.2</t>
  </si>
  <si>
    <t>3.p.2.2.4</t>
  </si>
  <si>
    <t>3.p.2.2.4.0.1</t>
  </si>
  <si>
    <t>3.p.2.2.4.0.2</t>
  </si>
  <si>
    <t>3.p.2.2.4.1</t>
  </si>
  <si>
    <t>3.p.2.2.4.1.1</t>
  </si>
  <si>
    <t>3.p.2.2.4.1.2</t>
  </si>
  <si>
    <t>3.p.2.2.4.2</t>
  </si>
  <si>
    <t>3.p.2.2.4.2.1</t>
  </si>
  <si>
    <t>3.p.2.2.4.2.2</t>
  </si>
  <si>
    <t>3.3</t>
  </si>
  <si>
    <t>3.3.1</t>
  </si>
  <si>
    <t>3.3.2</t>
  </si>
  <si>
    <t>3.3.3</t>
  </si>
  <si>
    <t>3.3.4</t>
  </si>
  <si>
    <t>3.3.4.1</t>
  </si>
  <si>
    <t>3.3.4.2</t>
  </si>
  <si>
    <t>3.3.0.1</t>
  </si>
  <si>
    <t>3.3.0.1.1</t>
  </si>
  <si>
    <t>3.3.0.1.2</t>
  </si>
  <si>
    <t>3.3.0.2</t>
  </si>
  <si>
    <t>3.a.3</t>
  </si>
  <si>
    <t>3.a.3.1</t>
  </si>
  <si>
    <t>3.a.3.2</t>
  </si>
  <si>
    <t>3.a.3.3</t>
  </si>
  <si>
    <t>3.a.3.4</t>
  </si>
  <si>
    <t>3.a.3.4.1</t>
  </si>
  <si>
    <t>3.a.3.4.2</t>
  </si>
  <si>
    <t>3.a.3.0.1</t>
  </si>
  <si>
    <t>3.a.3.0.1.1</t>
  </si>
  <si>
    <t>3.a.3.0.1.2</t>
  </si>
  <si>
    <t>3.a.3.0.2</t>
  </si>
  <si>
    <t>3.p.3</t>
  </si>
  <si>
    <t>3.p.3.1</t>
  </si>
  <si>
    <t>3.p.3.2</t>
  </si>
  <si>
    <t>3.p.3.3</t>
  </si>
  <si>
    <t>3.p.3.4</t>
  </si>
  <si>
    <t>3.p.3.4.1</t>
  </si>
  <si>
    <t>3.p.3.4.2</t>
  </si>
  <si>
    <t>3.p.3.0.1</t>
  </si>
  <si>
    <t>3.p.3.0.1.1</t>
  </si>
  <si>
    <t>3.p.3.0.1.2</t>
  </si>
  <si>
    <t>3.p.3.0.2</t>
  </si>
  <si>
    <t>3.4</t>
  </si>
  <si>
    <t>3.a.4</t>
  </si>
  <si>
    <t>3.p.4</t>
  </si>
  <si>
    <t>3.4.1</t>
  </si>
  <si>
    <t>3.a.4.1</t>
  </si>
  <si>
    <t>3.p.4.1</t>
  </si>
  <si>
    <t>3.4.2</t>
  </si>
  <si>
    <t>3.a.4.2</t>
  </si>
  <si>
    <t>3.a.4.2.1</t>
  </si>
  <si>
    <t>3.a.4.2.1.1</t>
  </si>
  <si>
    <t>3.a.4.2.1.2</t>
  </si>
  <si>
    <t>3.a.4.2.2</t>
  </si>
  <si>
    <t>3.a.4.2.2.0.1</t>
  </si>
  <si>
    <t>3.a.4.2.2.1</t>
  </si>
  <si>
    <t>3.a.4.2.2.2</t>
  </si>
  <si>
    <t>3.a.4.2.3</t>
  </si>
  <si>
    <t>3.a.4.2.3.1</t>
  </si>
  <si>
    <t>3.a.4.2.3.2</t>
  </si>
  <si>
    <t>3.a.4.2.4</t>
  </si>
  <si>
    <t>3.a.4.2.4.0.1</t>
  </si>
  <si>
    <t>3.a.4.2.4.0.2</t>
  </si>
  <si>
    <t>3.a.4.2.4.1</t>
  </si>
  <si>
    <t>3.a.4.2.4.1.1</t>
  </si>
  <si>
    <t>3.a.4.2.4.1.2</t>
  </si>
  <si>
    <t>3.a.4.2.4.2</t>
  </si>
  <si>
    <t>3.a.4.2.4.2.1</t>
  </si>
  <si>
    <t>3.a.4.2.4.2.2</t>
  </si>
  <si>
    <t>3.p.4.2</t>
  </si>
  <si>
    <t>3.p.4.2.1</t>
  </si>
  <si>
    <t>3.p.4.2.1.1</t>
  </si>
  <si>
    <t>3.p.4.2.1.2</t>
  </si>
  <si>
    <t>3.p.4.2.2</t>
  </si>
  <si>
    <t>3.p.4.2.2.0.1</t>
  </si>
  <si>
    <t>3.p.4.2.2.1</t>
  </si>
  <si>
    <t>3.p.4.2.2.2</t>
  </si>
  <si>
    <t>3.p.4.2.3</t>
  </si>
  <si>
    <t>3.p.4.2.3.1</t>
  </si>
  <si>
    <t>3.p.4.2.3.2</t>
  </si>
  <si>
    <t>3.p.4.2.4</t>
  </si>
  <si>
    <t>3.p.4.2.4.0.1</t>
  </si>
  <si>
    <t>3.p.4.2.4.0.2</t>
  </si>
  <si>
    <t>3.p.4.2.4.1</t>
  </si>
  <si>
    <t>3.p.4.2.4.1.1</t>
  </si>
  <si>
    <t>3.p.4.2.4.1.2</t>
  </si>
  <si>
    <t>3.p.4.2.4.2</t>
  </si>
  <si>
    <t>3.p.4.2.4.2.1</t>
  </si>
  <si>
    <t>3.p.4.2.4.2.2</t>
  </si>
  <si>
    <t>3.4.3</t>
  </si>
  <si>
    <t>3.a.4.3</t>
  </si>
  <si>
    <t>3.a.4.3.1</t>
  </si>
  <si>
    <t>3.a.4.3.1.1</t>
  </si>
  <si>
    <t>3.a.4.3.1.2</t>
  </si>
  <si>
    <t>3.a.4.3.1.3</t>
  </si>
  <si>
    <t>3.a.4.3.2</t>
  </si>
  <si>
    <t>3.a.4.3.2.1</t>
  </si>
  <si>
    <t>3.a.4.3.2.2</t>
  </si>
  <si>
    <t>3.a.4.3.3</t>
  </si>
  <si>
    <t>3.a.4.3.3.1</t>
  </si>
  <si>
    <t>3.a.4.3.3.2</t>
  </si>
  <si>
    <t>3.a.4.3.3.3</t>
  </si>
  <si>
    <t>3.a.4.3.4</t>
  </si>
  <si>
    <t>3.a.4.3.4.0.1</t>
  </si>
  <si>
    <t>3.a.4.3.4.0.2</t>
  </si>
  <si>
    <t>3.a.4.3.4.1</t>
  </si>
  <si>
    <t>3.a.4.3.4.1.1</t>
  </si>
  <si>
    <t>3.a.4.3.4.1.2</t>
  </si>
  <si>
    <t>3.a.4.3.4.2</t>
  </si>
  <si>
    <t>3.a.4.3.4.2.1</t>
  </si>
  <si>
    <t>3.a.4.3.4.2.2</t>
  </si>
  <si>
    <t>3.p.4.3</t>
  </si>
  <si>
    <t>3.p.4.3.1</t>
  </si>
  <si>
    <t>3.p.4.3.1.2</t>
  </si>
  <si>
    <t>3.p.4.3.1.3</t>
  </si>
  <si>
    <t>3.p.4.3.2</t>
  </si>
  <si>
    <t>3.p.4.3.2.1</t>
  </si>
  <si>
    <t>3.p.4.3.2.2</t>
  </si>
  <si>
    <t>3.p.4.3.3</t>
  </si>
  <si>
    <t>3.p.4.3.3.2</t>
  </si>
  <si>
    <t>3.p.4.3.3.3</t>
  </si>
  <si>
    <t>3.p.4.3.4</t>
  </si>
  <si>
    <t>3.p.4.3.4.0.1</t>
  </si>
  <si>
    <t>3.p.4.3.4.0.2</t>
  </si>
  <si>
    <t>3.p.4.3.4.1</t>
  </si>
  <si>
    <t>3.p.4.3.4.1.1</t>
  </si>
  <si>
    <t>3.p.4.3.4.1.2</t>
  </si>
  <si>
    <t>3.p.4.3.4.2</t>
  </si>
  <si>
    <t>3.p.4.3.4.2.1</t>
  </si>
  <si>
    <t>3.p.4.3.4.2.2</t>
  </si>
  <si>
    <t>3.4.4</t>
  </si>
  <si>
    <t>3.a.4.4</t>
  </si>
  <si>
    <t>3.a.4.4.1</t>
  </si>
  <si>
    <t>3.a.4.4.2</t>
  </si>
  <si>
    <t>3.a.4.4.3</t>
  </si>
  <si>
    <t>3.a.4.4.4</t>
  </si>
  <si>
    <t>3.a.4.4.4.1</t>
  </si>
  <si>
    <t>3.a.4.4.4.2</t>
  </si>
  <si>
    <t>3.a.4.4.0.1</t>
  </si>
  <si>
    <t>3.a.4.4.0.2</t>
  </si>
  <si>
    <t>3.a.4.4.0.3</t>
  </si>
  <si>
    <t>3.a.4.4.0.4</t>
  </si>
  <si>
    <t>3.a.4.4.0.5</t>
  </si>
  <si>
    <t>3.a.4.4.0.6</t>
  </si>
  <si>
    <t>3.p.4.4</t>
  </si>
  <si>
    <t>3.p.4.4.1</t>
  </si>
  <si>
    <t>3.p.4.4.2</t>
  </si>
  <si>
    <t>3.p.4.4.3</t>
  </si>
  <si>
    <t>3.p.4.4.4</t>
  </si>
  <si>
    <t>3.p.4.4.4.1</t>
  </si>
  <si>
    <t>3.p.4.4.4.2</t>
  </si>
  <si>
    <t>3.p.4.4.0.1</t>
  </si>
  <si>
    <t>3.p.4.4.0.2</t>
  </si>
  <si>
    <t>3.p.4.4.0.3</t>
  </si>
  <si>
    <t>3.p.4.4.0.4</t>
  </si>
  <si>
    <t>3.p.4.4.0.5</t>
  </si>
  <si>
    <t>3.p.4.4.0.6</t>
  </si>
  <si>
    <t>3.4.5</t>
  </si>
  <si>
    <t>3.a.4.5</t>
  </si>
  <si>
    <t>3.a.4.5.1</t>
  </si>
  <si>
    <t>3.a.4.5.1.1</t>
  </si>
  <si>
    <t>3.a.4.5.1.2</t>
  </si>
  <si>
    <t>3.a.4.5.2</t>
  </si>
  <si>
    <t>3.a.4.5.2.1</t>
  </si>
  <si>
    <t>3.a.4.5.2.2</t>
  </si>
  <si>
    <t>3.a.4.5.3</t>
  </si>
  <si>
    <t>3.a.4.5.3.1</t>
  </si>
  <si>
    <t>3.a.4.5.3.2</t>
  </si>
  <si>
    <t>3.a.4.5.4</t>
  </si>
  <si>
    <t>3.a.4.5.4.0.1</t>
  </si>
  <si>
    <t>3.a.4.5.4.0.2</t>
  </si>
  <si>
    <t>3.a.4.5.4.1</t>
  </si>
  <si>
    <t>3.a.4.5.4.1.1</t>
  </si>
  <si>
    <t>3.a.4.5.4.1.2</t>
  </si>
  <si>
    <t>3.a.4.5.4.2</t>
  </si>
  <si>
    <t>3.a.4.5.4.2.1</t>
  </si>
  <si>
    <t>3.a.4.5.4.2.2</t>
  </si>
  <si>
    <t>3.p.4.5</t>
  </si>
  <si>
    <t>3.p.4.5.1</t>
  </si>
  <si>
    <t>3.p.4.5.1.1</t>
  </si>
  <si>
    <t>3.p.4.5.1.2</t>
  </si>
  <si>
    <t>3.p.4.5.2</t>
  </si>
  <si>
    <t>3.p.4.5.2.1</t>
  </si>
  <si>
    <t>3.p.4.5.2.2</t>
  </si>
  <si>
    <t>3.p.4.5.3</t>
  </si>
  <si>
    <t>3.p.4.5.3.1</t>
  </si>
  <si>
    <t>3.p.4.5.3.2</t>
  </si>
  <si>
    <t>3.p.4.5.4</t>
  </si>
  <si>
    <t>3.p.4.5.4.0.1</t>
  </si>
  <si>
    <t>3.p.4.5.4.0.2</t>
  </si>
  <si>
    <t>3.p.4.5.4.1</t>
  </si>
  <si>
    <t>3.p.4.5.4.1.1</t>
  </si>
  <si>
    <t>3.p.4.5.4.1.2</t>
  </si>
  <si>
    <t>3.p.4.5.4.2</t>
  </si>
  <si>
    <t>3.p.4.5.4.2.1</t>
  </si>
  <si>
    <t>3.p.4.5.4.2.2</t>
  </si>
  <si>
    <t>3.4.6</t>
  </si>
  <si>
    <t>3.a.4.6</t>
  </si>
  <si>
    <t>3.a.4.6.1</t>
  </si>
  <si>
    <t>3.a.4.6.1.1</t>
  </si>
  <si>
    <t>3.a.4.6.1.2</t>
  </si>
  <si>
    <t>3.a.4.6.2</t>
  </si>
  <si>
    <t>3.a.4.6.2.1</t>
  </si>
  <si>
    <t>3.a.4.6.2.2</t>
  </si>
  <si>
    <t>3.a.4.6.3</t>
  </si>
  <si>
    <t>3.a.4.6.3.1</t>
  </si>
  <si>
    <t>3.a.4.6.3.2</t>
  </si>
  <si>
    <t>3.a.4.6.4</t>
  </si>
  <si>
    <t>3.a.4.6.4.0.1</t>
  </si>
  <si>
    <t>3.a.4.6.4.0.2</t>
  </si>
  <si>
    <t>3.a.4.6.4.1</t>
  </si>
  <si>
    <t>3.a.4.6.4.1.1</t>
  </si>
  <si>
    <t>3.a.4.6.4.1.2</t>
  </si>
  <si>
    <t>3.a.4.6.4.2</t>
  </si>
  <si>
    <t>3.a.4.6.4.2.1</t>
  </si>
  <si>
    <t>3.a.4.6.4.2.2</t>
  </si>
  <si>
    <t>3.p.4.6</t>
  </si>
  <si>
    <t>3.p.4.6.1</t>
  </si>
  <si>
    <t>3.p.4.6.1.1</t>
  </si>
  <si>
    <t>3.p.4.6.1.2</t>
  </si>
  <si>
    <t>3.p.4.6.2</t>
  </si>
  <si>
    <t>3.p.4.6.2.1</t>
  </si>
  <si>
    <t>3.p.4.6.2.2</t>
  </si>
  <si>
    <t>3.p.4.6.3</t>
  </si>
  <si>
    <t>3.p.4.6.3.1</t>
  </si>
  <si>
    <t>3.p.4.6.3.2</t>
  </si>
  <si>
    <t>3.p.4.6.4</t>
  </si>
  <si>
    <t>3.p.4.6.4.0.1</t>
  </si>
  <si>
    <t>3.p.4.6.4.0.2</t>
  </si>
  <si>
    <t>3.p.4.6.4.1</t>
  </si>
  <si>
    <t>3.p.4.6.4.1.1</t>
  </si>
  <si>
    <t>3.p.4.6.4.1.2</t>
  </si>
  <si>
    <t>3.p.4.6.4.2</t>
  </si>
  <si>
    <t>3.p.4.6.4.2.1</t>
  </si>
  <si>
    <t>3.p.4.6.4.2.2</t>
  </si>
  <si>
    <t>3.4.7</t>
  </si>
  <si>
    <t>3.5</t>
  </si>
  <si>
    <t>3.5.1</t>
  </si>
  <si>
    <t>3.5.1.1</t>
  </si>
  <si>
    <t>3.5.1.2</t>
  </si>
  <si>
    <t>3.5.2</t>
  </si>
  <si>
    <t>3.5.3</t>
  </si>
  <si>
    <t>3.5.4</t>
  </si>
  <si>
    <t>3.5.4.1</t>
  </si>
  <si>
    <t>3.5.4.1.1</t>
  </si>
  <si>
    <t>3.5.4.1.2</t>
  </si>
  <si>
    <t>3.5.4.2</t>
  </si>
  <si>
    <t>3.5.4.2.1</t>
  </si>
  <si>
    <t>3.5.4.2.1.1</t>
  </si>
  <si>
    <t>3.5.4.2.1.2</t>
  </si>
  <si>
    <t>3.5.4.2.2</t>
  </si>
  <si>
    <t>3.5.4.3</t>
  </si>
  <si>
    <t>3.5.4.4</t>
  </si>
  <si>
    <t>4</t>
  </si>
  <si>
    <t>i</t>
  </si>
  <si>
    <t>fe</t>
  </si>
  <si>
    <t>fe.1</t>
  </si>
  <si>
    <t>fe.1.1</t>
  </si>
  <si>
    <t>fe.1.2</t>
  </si>
  <si>
    <t>fe.2</t>
  </si>
  <si>
    <t>fe.2.1</t>
  </si>
  <si>
    <t>fe.2.2</t>
  </si>
  <si>
    <t>fe.2.3</t>
  </si>
  <si>
    <t>fe.3</t>
  </si>
  <si>
    <t>fe.3.1</t>
  </si>
  <si>
    <t>fe.3.2</t>
  </si>
  <si>
    <t>fe.3.2.1</t>
  </si>
  <si>
    <t>fe.3.2.1.1</t>
  </si>
  <si>
    <t>fe.3.2.1.2</t>
  </si>
  <si>
    <t>fe.3.2.2</t>
  </si>
  <si>
    <t>fe.3.2.2.1</t>
  </si>
  <si>
    <t>fe.3.2.2.2</t>
  </si>
  <si>
    <t>fe.3.2.2.3</t>
  </si>
  <si>
    <t>fe.3.2.3</t>
  </si>
  <si>
    <t>fe.3.2.3.1</t>
  </si>
  <si>
    <t>fe.3.2.3.2</t>
  </si>
  <si>
    <t>fe.3.2.4</t>
  </si>
  <si>
    <t>fe.3.2.4.1</t>
  </si>
  <si>
    <t>fe.3.2.4.2</t>
  </si>
  <si>
    <t>fe.3.2.5</t>
  </si>
  <si>
    <t>fe.3.2.5.1</t>
  </si>
  <si>
    <t>fe.3.2.5.2</t>
  </si>
  <si>
    <t>fe.4</t>
  </si>
  <si>
    <t>fe.4.1</t>
  </si>
  <si>
    <t>fe.4.1.1</t>
  </si>
  <si>
    <t>fe.4.1.2</t>
  </si>
  <si>
    <t>fe.4.1.3</t>
  </si>
  <si>
    <t>fe.4.1.4</t>
  </si>
  <si>
    <t>fe.4.1.4.1</t>
  </si>
  <si>
    <t>fe.4.1.4.2</t>
  </si>
  <si>
    <t>fe.4.2</t>
  </si>
  <si>
    <t>fe.4.2.1</t>
  </si>
  <si>
    <t>fe.4.2.1.1</t>
  </si>
  <si>
    <t>fe.4.2.1.2</t>
  </si>
  <si>
    <t>fe.4.2.1.3</t>
  </si>
  <si>
    <t>fe.4.2.1.3.1</t>
  </si>
  <si>
    <t>fe.4.2.1.3.2</t>
  </si>
  <si>
    <t>fe.4.2.1.4</t>
  </si>
  <si>
    <t>fe.4.2.1.4.1</t>
  </si>
  <si>
    <t>fe.4.2.1.4.2</t>
  </si>
  <si>
    <t>fe.4.2.1.4.3</t>
  </si>
  <si>
    <t>fe.4.2.1.5</t>
  </si>
  <si>
    <t>fe.4.2.1.5.1</t>
  </si>
  <si>
    <t>fe.4.2.1.5.2</t>
  </si>
  <si>
    <t>fe.4.2.1.6</t>
  </si>
  <si>
    <t>fe.4.2.1.6.1</t>
  </si>
  <si>
    <t>fe.4.2.1.6.2</t>
  </si>
  <si>
    <t>fe.4.2.1.7</t>
  </si>
  <si>
    <t>fe.4.2.1.7.1</t>
  </si>
  <si>
    <t>fe.4.2.1.7.2</t>
  </si>
  <si>
    <t>fe.4.2.2</t>
  </si>
  <si>
    <t>fe.4.2.2.1</t>
  </si>
  <si>
    <t>fe.4.2.2.2</t>
  </si>
  <si>
    <t>fe.4.2.2.3</t>
  </si>
  <si>
    <t>fe.4.2.2.3.1</t>
  </si>
  <si>
    <t>fe.4.2.2.3.2</t>
  </si>
  <si>
    <t>fe.4.2.2.4</t>
  </si>
  <si>
    <t>fe.4.2.2.4.1</t>
  </si>
  <si>
    <t>fe.4.2.2.4.2</t>
  </si>
  <si>
    <t>fe.4.2.2.4.3</t>
  </si>
  <si>
    <t>fe.4.2.2.5</t>
  </si>
  <si>
    <t>fe.4.2.2.5.1</t>
  </si>
  <si>
    <t>fe.4.2.2.5.2</t>
  </si>
  <si>
    <t>fe.4.2.2.6</t>
  </si>
  <si>
    <t>fe.4.2.2.6.1</t>
  </si>
  <si>
    <t>fe.4.2.2.6.2</t>
  </si>
  <si>
    <t>fe.4.2.2.7</t>
  </si>
  <si>
    <t>fe.4.2.2.7.1</t>
  </si>
  <si>
    <t>fe.4.2.2.7.2</t>
  </si>
  <si>
    <t>fe.4.2.3</t>
  </si>
  <si>
    <t>fe.4.2.3.1</t>
  </si>
  <si>
    <t>fe.4.2.3.2</t>
  </si>
  <si>
    <t>fe.4.2.3.3</t>
  </si>
  <si>
    <t>fe.4.2.3.3.1</t>
  </si>
  <si>
    <t>fe.4.2.3.3.2</t>
  </si>
  <si>
    <t>fe.4.2.3.4</t>
  </si>
  <si>
    <t>fe.4.2.3.4.1</t>
  </si>
  <si>
    <t>fe.4.2.3.4.2</t>
  </si>
  <si>
    <t>fe.4.2.3.4.3</t>
  </si>
  <si>
    <t>fe.4.2.3.5</t>
  </si>
  <si>
    <t>fe.4.2.3.5.1</t>
  </si>
  <si>
    <t>fe.4.2.3.5.2</t>
  </si>
  <si>
    <t>fe.4.2.3.6</t>
  </si>
  <si>
    <t>fe.4.2.3.6.1</t>
  </si>
  <si>
    <t>fe.4.2.3.6.2</t>
  </si>
  <si>
    <t>fe.4.2.3.7</t>
  </si>
  <si>
    <t>fe.4.2.3.7.1</t>
  </si>
  <si>
    <t>fe.4.2.3.7.2</t>
  </si>
  <si>
    <t>fe.4.2.4</t>
  </si>
  <si>
    <t>fe.4.2.4.1</t>
  </si>
  <si>
    <t>fe.4.2.4.2</t>
  </si>
  <si>
    <t>fe.4.2.4.3</t>
  </si>
  <si>
    <t>fe.4.2.4.3.1</t>
  </si>
  <si>
    <t>fe.4.2.4.3.2</t>
  </si>
  <si>
    <t>fe.4.2.4.4</t>
  </si>
  <si>
    <t>fe.4.2.4.4.1</t>
  </si>
  <si>
    <t>fe.4.2.4.4.2</t>
  </si>
  <si>
    <t>fe.4.2.4.4.3</t>
  </si>
  <si>
    <t>fe.4.2.4.5</t>
  </si>
  <si>
    <t>fe.4.2.4.5.1</t>
  </si>
  <si>
    <t>fe.4.2.4.5.2</t>
  </si>
  <si>
    <t>fe.4.2.4.6</t>
  </si>
  <si>
    <t>fe.4.2.4.6.1</t>
  </si>
  <si>
    <t>fe.4.2.4.6.2</t>
  </si>
  <si>
    <t>fe.4.2.4.7</t>
  </si>
  <si>
    <t>fe.4.2.4.7.1</t>
  </si>
  <si>
    <t>fe.4.2.4.7.2</t>
  </si>
  <si>
    <t>fe.4.2.4.0.1</t>
  </si>
  <si>
    <t>fe.4.2.4.0.1.1</t>
  </si>
  <si>
    <t>fe.4.2.4.0.1.2</t>
  </si>
  <si>
    <t>fe.4.2.4.0.1.3</t>
  </si>
  <si>
    <t>fe.4.2.4.0.1.3.1</t>
  </si>
  <si>
    <t>fe.4.2.4.0.1.3.2</t>
  </si>
  <si>
    <t>fe.4.2.4.0.1.4</t>
  </si>
  <si>
    <t>fe.4.2.4.0.1.4.1</t>
  </si>
  <si>
    <t>fe.4.2.4.0.1.4.2</t>
  </si>
  <si>
    <t>fe.4.2.4.0.1.4.3</t>
  </si>
  <si>
    <t>fe.4.2.4.0.1.5</t>
  </si>
  <si>
    <t>fe.4.2.4.0.1.5.1</t>
  </si>
  <si>
    <t>fe.4.2.4.0.1.5.2</t>
  </si>
  <si>
    <t>fe.4.2.4.0.1.6</t>
  </si>
  <si>
    <t>fe.4.2.4.0.1.6.1</t>
  </si>
  <si>
    <t>fe.4.2.4.0.1.6.2</t>
  </si>
  <si>
    <t>fe.4.2.4.0.1.7</t>
  </si>
  <si>
    <t>fe.4.2.4.0.1.7.1</t>
  </si>
  <si>
    <t>fe.4.2.4.0.1.7.2</t>
  </si>
  <si>
    <t>fe.4.2.4.0.2</t>
  </si>
  <si>
    <t>fe.4.2.4.0.2.1</t>
  </si>
  <si>
    <t>fe.4.2.4.0.2.2</t>
  </si>
  <si>
    <t>fe.4.2.4.0.2.3</t>
  </si>
  <si>
    <t>fe.4.2.4.0.2.3.1</t>
  </si>
  <si>
    <t>fe.4.2.4.0.2.3.2</t>
  </si>
  <si>
    <t>fe.4.2.4.0.2.4</t>
  </si>
  <si>
    <t>fe.4.2.4.0.2.4.1</t>
  </si>
  <si>
    <t>fe.4.2.4.0.2.4.2</t>
  </si>
  <si>
    <t>fe.4.2.4.0.2.4.3</t>
  </si>
  <si>
    <t>fe.4.2.4.0.2.5</t>
  </si>
  <si>
    <t>fe.4.2.4.0.2.5.1</t>
  </si>
  <si>
    <t>fe.4.2.4.0.2.5.2</t>
  </si>
  <si>
    <t>fe.4.2.4.0.2.6</t>
  </si>
  <si>
    <t>fe.4.2.4.0.2.6.1</t>
  </si>
  <si>
    <t>fe.4.2.4.0.2.6.2</t>
  </si>
  <si>
    <t>fe.4.2.4.0.2.7</t>
  </si>
  <si>
    <t>fe.4.2.4.0.2.7.1</t>
  </si>
  <si>
    <t>fe.4.2.4.0.2.7.2</t>
  </si>
  <si>
    <t>fe.5</t>
  </si>
  <si>
    <t>fe.5.1</t>
  </si>
  <si>
    <t>fe.5.2</t>
  </si>
  <si>
    <t>fe.5.2.1</t>
  </si>
  <si>
    <t>fe.5.2.2</t>
  </si>
  <si>
    <t>fe.5.2.3</t>
  </si>
  <si>
    <t>fe.5.2.4</t>
  </si>
  <si>
    <t>fe.5.3</t>
  </si>
  <si>
    <t>fe.5.3.1</t>
  </si>
  <si>
    <t>fe.5.3.1.1</t>
  </si>
  <si>
    <t>fe.5.3.1.2</t>
  </si>
  <si>
    <t>fe.5.3.1.3</t>
  </si>
  <si>
    <t>fe.5.3.1.3.1</t>
  </si>
  <si>
    <t>fe.5.3.1.3.2</t>
  </si>
  <si>
    <t>fe.5.3.1.4</t>
  </si>
  <si>
    <t>fe.5.3.1.4.1</t>
  </si>
  <si>
    <t>fe.5.3.1.4.2</t>
  </si>
  <si>
    <t>fe.5.3.1.4.3</t>
  </si>
  <si>
    <t>fe.5.3.1.5</t>
  </si>
  <si>
    <t>fe.5.3.1.5.1</t>
  </si>
  <si>
    <t>fe.5.3.1.5.2</t>
  </si>
  <si>
    <t>fe.5.3.1.6</t>
  </si>
  <si>
    <t>fe.5.3.1.6.1</t>
  </si>
  <si>
    <t>fe.5.3.1.6.2</t>
  </si>
  <si>
    <t>fe.5.3.1.7</t>
  </si>
  <si>
    <t>fe.5.3.1.7.1</t>
  </si>
  <si>
    <t>fe.5.3.1.7.2</t>
  </si>
  <si>
    <t>fe.5.3.2</t>
  </si>
  <si>
    <t>fe.5.3.2.1</t>
  </si>
  <si>
    <t>fe.5.3.2.2</t>
  </si>
  <si>
    <t>fe.5.3.2.3</t>
  </si>
  <si>
    <t>fe.5.3.2.3.1</t>
  </si>
  <si>
    <t>fe.5.3.2.3.2</t>
  </si>
  <si>
    <t>fe.5.3.2.4</t>
  </si>
  <si>
    <t>fe.5.3.2.4.1</t>
  </si>
  <si>
    <t>fe.5.3.2.4.2</t>
  </si>
  <si>
    <t>fe.5.3.2.4.3</t>
  </si>
  <si>
    <t>fe.5.3.2.5</t>
  </si>
  <si>
    <t>fe.5.3.2.5.1</t>
  </si>
  <si>
    <t>fe.5.3.2.5.2</t>
  </si>
  <si>
    <t>fe.5.3.2.6</t>
  </si>
  <si>
    <t>fe.5.3.2.6.1</t>
  </si>
  <si>
    <t>fe.5.3.2.6.2</t>
  </si>
  <si>
    <t>fe.5.3.2.7</t>
  </si>
  <si>
    <t>fe.5.3.2.7.1</t>
  </si>
  <si>
    <t>fe.5.3.2.7.2</t>
  </si>
  <si>
    <t>fe.5.3.3</t>
  </si>
  <si>
    <t>fe.5.3.3.1</t>
  </si>
  <si>
    <t>fe.5.3.3.2</t>
  </si>
  <si>
    <t>fe.5.3.3.3</t>
  </si>
  <si>
    <t>fe.5.3.3.3.1</t>
  </si>
  <si>
    <t>fe.5.3.3.3.2</t>
  </si>
  <si>
    <t>fe.5.3.3.4</t>
  </si>
  <si>
    <t>fe.5.3.3.4.1</t>
  </si>
  <si>
    <t>fe.5.3.3.4.2</t>
  </si>
  <si>
    <t>fe.5.3.3.4.3</t>
  </si>
  <si>
    <t>fe.5.3.3.5</t>
  </si>
  <si>
    <t>fe.5.3.3.5.1</t>
  </si>
  <si>
    <t>fe.5.3.3.5.2</t>
  </si>
  <si>
    <t>fe.5.3.3.6</t>
  </si>
  <si>
    <t>fe.5.3.3.6.1</t>
  </si>
  <si>
    <t>fe.5.3.3.6.2</t>
  </si>
  <si>
    <t>fe.5.3.3.7</t>
  </si>
  <si>
    <t>fe.5.3.3.7.1</t>
  </si>
  <si>
    <t>fe.5.3.3.7.2</t>
  </si>
  <si>
    <t>fe.5.3.4</t>
  </si>
  <si>
    <t>fe.5.3.4.1</t>
  </si>
  <si>
    <t>fe.5.3.4.2</t>
  </si>
  <si>
    <t>fe.5.3.4.3</t>
  </si>
  <si>
    <t>fe.5.3.4.3.1</t>
  </si>
  <si>
    <t>fe.5.3.4.3.2</t>
  </si>
  <si>
    <t>fe.5.3.4.4</t>
  </si>
  <si>
    <t>fe.5.3.4.4.1</t>
  </si>
  <si>
    <t>fe.5.3.4.4.2</t>
  </si>
  <si>
    <t>fe.5.3.4.4.3</t>
  </si>
  <si>
    <t>fe.5.3.4.5</t>
  </si>
  <si>
    <t>fe.5.3.4.5.1</t>
  </si>
  <si>
    <t>fe.5.3.4.5.2</t>
  </si>
  <si>
    <t>fe.5.3.4.6</t>
  </si>
  <si>
    <t>fe.5.3.4.6.1</t>
  </si>
  <si>
    <t>fe.5.3.4.6.2</t>
  </si>
  <si>
    <t>fe.5.3.4.7</t>
  </si>
  <si>
    <t>fe.5.3.4.7.1</t>
  </si>
  <si>
    <t>fe.5.3.4.7.2</t>
  </si>
  <si>
    <t>fe.5.3.4.0.1</t>
  </si>
  <si>
    <t>fe.5.3.4.0.1.1</t>
  </si>
  <si>
    <t>fe.5.3.4.0.1.2</t>
  </si>
  <si>
    <t>fe.5.3.4.0.1.3</t>
  </si>
  <si>
    <t>fe.5.3.4.0.1.3.1</t>
  </si>
  <si>
    <t>fe.5.3.4.0.1.3.2</t>
  </si>
  <si>
    <t>fe.5.3.4.0.1.4</t>
  </si>
  <si>
    <t>fe.5.3.4.0.1.4.1</t>
  </si>
  <si>
    <t>fe.5.3.4.0.1.4.2</t>
  </si>
  <si>
    <t>fe.5.3.4.0.1.4.3</t>
  </si>
  <si>
    <t>fe.5.3.4.0.1.5</t>
  </si>
  <si>
    <t>fe.5.3.4.0.1.5.1</t>
  </si>
  <si>
    <t>fe.5.3.4.0.1.5.2</t>
  </si>
  <si>
    <t>fe.5.3.4.0.1.6</t>
  </si>
  <si>
    <t>fe.5.3.4.0.1.6.1</t>
  </si>
  <si>
    <t>fe.5.3.4.0.1.6.2</t>
  </si>
  <si>
    <t>fe.5.3.4.0.1.7</t>
  </si>
  <si>
    <t>fe.5.3.4.0.1.7.1</t>
  </si>
  <si>
    <t>fe.5.3.4.0.1.7.2</t>
  </si>
  <si>
    <t>fe.5.3.4.0.2</t>
  </si>
  <si>
    <t>fe.5.3.4.0.2.1</t>
  </si>
  <si>
    <t>fe.5.3.4.0.2.2</t>
  </si>
  <si>
    <t>fe.5.3.4.0.2.3</t>
  </si>
  <si>
    <t>fe.5.3.4.0.2.3.1</t>
  </si>
  <si>
    <t>fe.5.3.4.0.2.3.2</t>
  </si>
  <si>
    <t>fe.5.3.4.0.2.4</t>
  </si>
  <si>
    <t>fe.5.3.4.0.2.4.1</t>
  </si>
  <si>
    <t>fe.5.3.4.0.2.4.2</t>
  </si>
  <si>
    <t>fe.5.3.4.0.2.4.3</t>
  </si>
  <si>
    <t>fe.5.3.4.0.2.5</t>
  </si>
  <si>
    <t>fe.5.3.4.0.2.5.1</t>
  </si>
  <si>
    <t>fe.5.3.4.0.2.5.2</t>
  </si>
  <si>
    <t>fe.5.3.4.0.2.6</t>
  </si>
  <si>
    <t>fe.5.3.4.0.2.6.1</t>
  </si>
  <si>
    <t>fe.5.3.4.0.2.6.2</t>
  </si>
  <si>
    <t>fe.5.3.4.0.2.7</t>
  </si>
  <si>
    <t>fe.5.3.4.0.2.7.1</t>
  </si>
  <si>
    <t>fe.5.3.4.0.2.7.2</t>
  </si>
  <si>
    <t>si</t>
  </si>
  <si>
    <t>si.1</t>
  </si>
  <si>
    <t>si.2(c)</t>
  </si>
  <si>
    <t>si.2(d)</t>
  </si>
  <si>
    <t>si.2</t>
  </si>
  <si>
    <t>Tr. II 2026</t>
  </si>
  <si>
    <t>1.2.3.net</t>
  </si>
  <si>
    <t>5</t>
  </si>
  <si>
    <t>5.1</t>
  </si>
  <si>
    <t>5.2</t>
  </si>
  <si>
    <t>5.2.1</t>
  </si>
  <si>
    <t>5.2.2</t>
  </si>
  <si>
    <t>5.3</t>
  </si>
  <si>
    <t>5.3.1</t>
  </si>
  <si>
    <t>5.3.2</t>
  </si>
  <si>
    <t>fe.4.1.5.2</t>
  </si>
  <si>
    <t>fe.4.1.6</t>
  </si>
  <si>
    <t>fe.4.1.6.1</t>
  </si>
  <si>
    <t>fe.4.1.6.2</t>
  </si>
  <si>
    <t>fe.4.1.7</t>
  </si>
  <si>
    <t>fe.4.1.7.1</t>
  </si>
  <si>
    <t>fe.4.1.7.2</t>
  </si>
  <si>
    <t>fe.4.2.2.8</t>
  </si>
  <si>
    <t>fe.4.2.2.8.1</t>
  </si>
  <si>
    <t>fe.4.2.2.8.2</t>
  </si>
  <si>
    <t>fe.4.2.2.8.3</t>
  </si>
  <si>
    <t>fe.4.2.2.8.3.1</t>
  </si>
  <si>
    <t>fe.4.2.2.8.3.2</t>
  </si>
  <si>
    <t>fe.4.2.2.8.4</t>
  </si>
  <si>
    <t>fe.4.2.2.8.4.1</t>
  </si>
  <si>
    <t>fe.4.2.2.8.4.2</t>
  </si>
  <si>
    <t>fe.4.2.2.8.4.3</t>
  </si>
  <si>
    <t>fe.4.2.2.8.5</t>
  </si>
  <si>
    <t>fe.4.2.2.8.5.1</t>
  </si>
  <si>
    <t>fe.4.2.2.8.5.2</t>
  </si>
  <si>
    <t>fe.4.2.2.8.6</t>
  </si>
  <si>
    <t>fe.4.2.2.8.6.1</t>
  </si>
  <si>
    <t>fe.4.2.2.8.6.2</t>
  </si>
  <si>
    <t>fe.4.2.2.8.7</t>
  </si>
  <si>
    <t>fe.4.2.2.8.7.1</t>
  </si>
  <si>
    <t>fe.4.2.2.8.7.2</t>
  </si>
  <si>
    <t>fe.4.2.2.9</t>
  </si>
  <si>
    <t>fe.4.2.2.9.1</t>
  </si>
  <si>
    <t>fe.4.2.2.9.2</t>
  </si>
  <si>
    <t>fe.4.2.2.9.3</t>
  </si>
  <si>
    <t>fe.4.2.2.9.3.1</t>
  </si>
  <si>
    <t>fe.4.2.2.9.3.2</t>
  </si>
  <si>
    <t>fe.4.2.2.9.4</t>
  </si>
  <si>
    <t>fe.4.2.2.9.4.1</t>
  </si>
  <si>
    <t>fe.4.2.2.9.4.2</t>
  </si>
  <si>
    <t>fe.4.2.2.9.4.3</t>
  </si>
  <si>
    <t>fe.4.2.2.9.5</t>
  </si>
  <si>
    <t>fe.4.2.2.9.5.1</t>
  </si>
  <si>
    <t>fe.4.2.2.9.5.2</t>
  </si>
  <si>
    <t>fe.4.2.2.9.6</t>
  </si>
  <si>
    <t>fe.4.2.2.9.6.1</t>
  </si>
  <si>
    <t>fe.4.2.2.9.6.2</t>
  </si>
  <si>
    <t>fe.4.2.2.9.7</t>
  </si>
  <si>
    <t>fe.4.2.2.9.7.1</t>
  </si>
  <si>
    <t>fe.4.2.2.9.7.2</t>
  </si>
  <si>
    <t>fe.4.2.2.9.0.1</t>
  </si>
  <si>
    <t>fe.4.2.2.9.0.1.1</t>
  </si>
  <si>
    <t>fe.4.2.2.9.0.1.2</t>
  </si>
  <si>
    <t>fe.4.2.2.9.0.1.3</t>
  </si>
  <si>
    <t>fe.4.2.2.9.0.1.3.1</t>
  </si>
  <si>
    <t>fe.4.2.2.9.0.1.3.2</t>
  </si>
  <si>
    <t>fe.4.2.2.9.0.1.4</t>
  </si>
  <si>
    <t>fe.4.2.2.9.0.1.4.1</t>
  </si>
  <si>
    <t>fe.4.2.2.9.0.1.4.2</t>
  </si>
  <si>
    <t>fe.4.2.2.9.0.1.4.3</t>
  </si>
  <si>
    <t>fe.4.2.2.9.0.1.5</t>
  </si>
  <si>
    <t>fe.4.2.2.9.0.1.5.1</t>
  </si>
  <si>
    <t>fe.4.2.2.9.0.1.5.2</t>
  </si>
  <si>
    <t>fe.4.2.2.9.0.1.6</t>
  </si>
  <si>
    <t>fe.4.2.2.9.0.1.6.1</t>
  </si>
  <si>
    <t>fe.4.2.2.9.0.1.6.2</t>
  </si>
  <si>
    <t>fe.4.2.2.9.0.1.7</t>
  </si>
  <si>
    <t>fe.4.2.2.9.0.1.7.1</t>
  </si>
  <si>
    <t>fe.4.2.2.9.0.1.7.2</t>
  </si>
  <si>
    <t>fe.4.2.2.9.0.2</t>
  </si>
  <si>
    <t>fe.4.2.2.9.0.2.1</t>
  </si>
  <si>
    <t>fe.4.2.2.9.0.2.2</t>
  </si>
  <si>
    <t>fe.4.2.2.9.0.2.3</t>
  </si>
  <si>
    <t>fe.4.2.2.9.0.2.3.1</t>
  </si>
  <si>
    <t>fe.4.2.2.9.0.2.3.2</t>
  </si>
  <si>
    <t>fe.4.2.2.9.0.2.4</t>
  </si>
  <si>
    <t>fe.4.2.2.9.0.2.4.1</t>
  </si>
  <si>
    <t>fe.4.2.2.9.0.2.4.2</t>
  </si>
  <si>
    <t>fe.4.2.2.9.0.2.4.3</t>
  </si>
  <si>
    <t>fe.4.2.2.9.0.2.5</t>
  </si>
  <si>
    <t>fe.4.2.2.9.0.2.5.1</t>
  </si>
  <si>
    <t>fe.4.2.2.9.0.2.5.2</t>
  </si>
  <si>
    <t>fe.4.2.2.9.0.2.6</t>
  </si>
  <si>
    <t>fe.4.2.2.9.0.2.6.1</t>
  </si>
  <si>
    <t>fe.4.2.2.9.0.2.6.2</t>
  </si>
  <si>
    <t>fe.4.2.2.9.0.2.7</t>
  </si>
  <si>
    <t>fe.4.2.2.9.0.2.7.1</t>
  </si>
  <si>
    <t>fe.4.2.2.9.0.2.7.2</t>
  </si>
  <si>
    <t>1.A.b.3.3.e</t>
  </si>
  <si>
    <t>1.A.b.3.3.e.1</t>
  </si>
  <si>
    <t>1.A.b.3.3.e.2</t>
  </si>
  <si>
    <t>1.A.b.3.3.e.2.1</t>
  </si>
  <si>
    <t>1.A.b.3.3.e.2.2</t>
  </si>
  <si>
    <t>1.A.b.3.3.e.2.3</t>
  </si>
  <si>
    <t>1.A.b.3.3.e.3</t>
  </si>
  <si>
    <t>1.A.b.3.3.e.3.1</t>
  </si>
  <si>
    <t>1.A.b.3.3.e.3.2</t>
  </si>
  <si>
    <t>1.A.b.3.3.e.3.3</t>
  </si>
  <si>
    <t>1.A.b.3.3.e.4</t>
  </si>
  <si>
    <t>1.A.b.3.3.e.4.1</t>
  </si>
  <si>
    <t>1.A.b.3.3.e.4.2</t>
  </si>
  <si>
    <t>1.A.b.3.3.e.4.3</t>
  </si>
  <si>
    <t>1.A.b.3.3.e.5</t>
  </si>
  <si>
    <t>1.A.b.3.3.e.6</t>
  </si>
  <si>
    <t>1.A.b.3.3.e.7</t>
  </si>
  <si>
    <t>1.A.b.12.1</t>
  </si>
  <si>
    <t>1.A.b.12.2</t>
  </si>
  <si>
    <t>1.A.b.12.3</t>
  </si>
  <si>
    <t>a</t>
  </si>
  <si>
    <t>1.a</t>
  </si>
  <si>
    <t>1.a.1</t>
  </si>
  <si>
    <t>1.a.1.1</t>
  </si>
  <si>
    <t>1.a.1.2</t>
  </si>
  <si>
    <t>1.a.1.3</t>
  </si>
  <si>
    <t>1.a.1.3.1</t>
  </si>
  <si>
    <t>1.a.1.3.2</t>
  </si>
  <si>
    <t>1.a.1.3.3</t>
  </si>
  <si>
    <t>1.a.1.0.1</t>
  </si>
  <si>
    <t>1.a.1.0.1.1</t>
  </si>
  <si>
    <t>1.a.2</t>
  </si>
  <si>
    <t>1.a.2.1</t>
  </si>
  <si>
    <t>1.a.2.2</t>
  </si>
  <si>
    <t>1.a.2.3</t>
  </si>
  <si>
    <t>1.a.2.3.1</t>
  </si>
  <si>
    <t>1.a.2.3.2</t>
  </si>
  <si>
    <t>1.a.2.3.3</t>
  </si>
  <si>
    <t>1.a.2.0.1</t>
  </si>
  <si>
    <t>1.a.2.0.1.1</t>
  </si>
  <si>
    <t>1.a.2.0.1.2</t>
  </si>
  <si>
    <t>1.a.2.0.1.3</t>
  </si>
  <si>
    <t>1.a.2.0.1.3.1</t>
  </si>
  <si>
    <t>1.a.2.0.1.3.2</t>
  </si>
  <si>
    <t>1.a.2.0.1.3.3</t>
  </si>
  <si>
    <t>1.a.2.0.2</t>
  </si>
  <si>
    <t>1.a.2.0.2.1</t>
  </si>
  <si>
    <t>1.a.2.0.2.2</t>
  </si>
  <si>
    <t>1.a.2.0.2.3</t>
  </si>
  <si>
    <t>1.a.2.0.2.3.1</t>
  </si>
  <si>
    <t>1.a.2.0.2.3.2</t>
  </si>
  <si>
    <t>1.a.2.0.2.3.3</t>
  </si>
  <si>
    <t>1.a.2.0.3</t>
  </si>
  <si>
    <t>1.a.2.0.3.1</t>
  </si>
  <si>
    <t>1.a.2.0.3.2</t>
  </si>
  <si>
    <t>1.a.2.0.3.3</t>
  </si>
  <si>
    <t>1.a.2.0.3.3.1</t>
  </si>
  <si>
    <t>1.a.2.0.3.3.2</t>
  </si>
  <si>
    <t>1.a.2.0.3.3.3</t>
  </si>
  <si>
    <t>1.a.2.0.4</t>
  </si>
  <si>
    <t>1.a.2.0.4.1</t>
  </si>
  <si>
    <t>1.a.2.0.4.2</t>
  </si>
  <si>
    <t>1.a.2.0.4.3</t>
  </si>
  <si>
    <t>1.a.2.0.4.3.1</t>
  </si>
  <si>
    <t>1.a.2.0.4.3.2</t>
  </si>
  <si>
    <t>1.a.2.0.4.3.3</t>
  </si>
  <si>
    <t>2.a</t>
  </si>
  <si>
    <t>2.a.1</t>
  </si>
  <si>
    <t>2.a.1.1</t>
  </si>
  <si>
    <t>2.a.1.2</t>
  </si>
  <si>
    <t>2.a.1.3</t>
  </si>
  <si>
    <t>2.a.1.4</t>
  </si>
  <si>
    <t>2.a.1.4.1</t>
  </si>
  <si>
    <t>2.a.1.4.2</t>
  </si>
  <si>
    <t>2.a.1.4.2.1</t>
  </si>
  <si>
    <t>2.a.1.4.2.2</t>
  </si>
  <si>
    <t>2.a.1.0.1</t>
  </si>
  <si>
    <t>2.a.1.0.1.1</t>
  </si>
  <si>
    <t>2.a.1.0.1.2</t>
  </si>
  <si>
    <t>2.a.1.0.2</t>
  </si>
  <si>
    <t>2.a.1.0.2.1</t>
  </si>
  <si>
    <t>2.a.2</t>
  </si>
  <si>
    <t>2.a.2.1</t>
  </si>
  <si>
    <t>2.a.2.1.1</t>
  </si>
  <si>
    <t>2.a.2.1.2</t>
  </si>
  <si>
    <t>2.a.2.2</t>
  </si>
  <si>
    <t>2.a.2.2.1</t>
  </si>
  <si>
    <t>2.a.2.2.2</t>
  </si>
  <si>
    <t>2.a.2.3</t>
  </si>
  <si>
    <t>2.a.2.3.1</t>
  </si>
  <si>
    <t>2.a.2.3.2</t>
  </si>
  <si>
    <t>2.a.2.4</t>
  </si>
  <si>
    <t>2.a.2.4.0.1</t>
  </si>
  <si>
    <t>2.a.2.4.0.2</t>
  </si>
  <si>
    <t>2.a.2.4.1</t>
  </si>
  <si>
    <t>2.a.2.4.1.1</t>
  </si>
  <si>
    <t>2.a.2.4.1.2</t>
  </si>
  <si>
    <t>2.a.2.4.2</t>
  </si>
  <si>
    <t>2.a.2.4.2.0.1</t>
  </si>
  <si>
    <t>2.a.2.4.2.0.2</t>
  </si>
  <si>
    <t>2.a.2.4.2.1</t>
  </si>
  <si>
    <t>2.a.2.4.2.1.1</t>
  </si>
  <si>
    <t>2.a.2.4.2.1.2</t>
  </si>
  <si>
    <t>2.a.2.4.2.2</t>
  </si>
  <si>
    <t>2.a.2.4.2.2.1</t>
  </si>
  <si>
    <t>2.a.2.4.2.2.2</t>
  </si>
  <si>
    <t>3.a</t>
  </si>
  <si>
    <t>3.a.0.1</t>
  </si>
  <si>
    <t>3.a.0.1.1</t>
  </si>
  <si>
    <t>3.a.0.1.2</t>
  </si>
  <si>
    <t>3.a.0.2</t>
  </si>
  <si>
    <t>4.a</t>
  </si>
  <si>
    <t>4.a.1</t>
  </si>
  <si>
    <t>4.a.2</t>
  </si>
  <si>
    <t>4.a.2.1</t>
  </si>
  <si>
    <t>4.a.2.1.0.1</t>
  </si>
  <si>
    <t>4.a.2.1.0.2</t>
  </si>
  <si>
    <t>4.a.2.2</t>
  </si>
  <si>
    <t>4.a.2.2.1</t>
  </si>
  <si>
    <t>4.a.2.2.2</t>
  </si>
  <si>
    <t>4.a.2.2.0.1</t>
  </si>
  <si>
    <t>4.a.2.3</t>
  </si>
  <si>
    <t>4.a.2.3.1</t>
  </si>
  <si>
    <t>4.a.2.3.2</t>
  </si>
  <si>
    <t>4.a.2.4</t>
  </si>
  <si>
    <t>4.a.2.4.0.1</t>
  </si>
  <si>
    <t>4.a.2.4.0.2</t>
  </si>
  <si>
    <t>4.a.2.4.1</t>
  </si>
  <si>
    <t>4.a.2.4.1.1</t>
  </si>
  <si>
    <t>4.a.2.4.1.2</t>
  </si>
  <si>
    <t>4.a.2.4.2</t>
  </si>
  <si>
    <t>4.a.2.4.2.0.1</t>
  </si>
  <si>
    <t>4.a.2.4.2.0.2</t>
  </si>
  <si>
    <t>4.a.2.4.2.1</t>
  </si>
  <si>
    <t>4.a.2.4.2.1.1</t>
  </si>
  <si>
    <t>4.a.2.4.2.1.2</t>
  </si>
  <si>
    <t>4.a.2.4.2.2</t>
  </si>
  <si>
    <t>4.a.2.4.2.2.1</t>
  </si>
  <si>
    <t>4.a.2.4.2.2.2</t>
  </si>
  <si>
    <t>4.a.3</t>
  </si>
  <si>
    <t>4.a.3.1</t>
  </si>
  <si>
    <t>4.a.3.1.1</t>
  </si>
  <si>
    <t>4.a.3.1.2</t>
  </si>
  <si>
    <t>4.a.3.1.3</t>
  </si>
  <si>
    <t>4.a.3.2</t>
  </si>
  <si>
    <t>4.a.3.2.1</t>
  </si>
  <si>
    <t>4.a.3.2.2</t>
  </si>
  <si>
    <t>4.a.3.3</t>
  </si>
  <si>
    <t>4.a.3.3.1</t>
  </si>
  <si>
    <t>4.a.3.3.2</t>
  </si>
  <si>
    <t>4.a.3.3.3</t>
  </si>
  <si>
    <t>4.a.3.4</t>
  </si>
  <si>
    <t>4.a.3.4.0.1</t>
  </si>
  <si>
    <t>4.a.3.4.0.2</t>
  </si>
  <si>
    <t>4.a.3.4.1</t>
  </si>
  <si>
    <t>4.a.3.4.1.1</t>
  </si>
  <si>
    <t>4.a.3.4.1.2</t>
  </si>
  <si>
    <t>4.a.3.4.2</t>
  </si>
  <si>
    <t>4.a.3.4.2.0.1</t>
  </si>
  <si>
    <t>4.a.3.4.2.0.2</t>
  </si>
  <si>
    <t>4.a.3.4.2.1</t>
  </si>
  <si>
    <t>4.a.3.4.2.1.1</t>
  </si>
  <si>
    <t>4.a.3.4.2.1.2</t>
  </si>
  <si>
    <t>4.a.3.4.2.2</t>
  </si>
  <si>
    <t>4.a.3.4.2.2.1</t>
  </si>
  <si>
    <t>4.a.3.4.2.2.2</t>
  </si>
  <si>
    <t>4.a.4</t>
  </si>
  <si>
    <t>4.a.4.1</t>
  </si>
  <si>
    <t>4.a.4.2</t>
  </si>
  <si>
    <t>4.a.4.3</t>
  </si>
  <si>
    <t>4.a.4.4</t>
  </si>
  <si>
    <t>4.a.4.4.1</t>
  </si>
  <si>
    <t>4.a.4.4.2</t>
  </si>
  <si>
    <t>4.a.4.4.2.1</t>
  </si>
  <si>
    <t>4.a.4.4.2.2</t>
  </si>
  <si>
    <t>4.a.4.0.1</t>
  </si>
  <si>
    <t>4.a.4.0.2</t>
  </si>
  <si>
    <t>4.a.4.0.3</t>
  </si>
  <si>
    <t>4.a.4.0.4</t>
  </si>
  <si>
    <t>4.a.4.0.5</t>
  </si>
  <si>
    <t>4.a.4.0.6</t>
  </si>
  <si>
    <t>4.a.5</t>
  </si>
  <si>
    <t>4.a.5.1</t>
  </si>
  <si>
    <t>4.a.5.1.1</t>
  </si>
  <si>
    <t>4.a.5.1.2</t>
  </si>
  <si>
    <t>4.a.5.2</t>
  </si>
  <si>
    <t>4.a.5.2.1</t>
  </si>
  <si>
    <t>4.a.5.2.2</t>
  </si>
  <si>
    <t>4.a.5.3</t>
  </si>
  <si>
    <t>4.a.5.3.1</t>
  </si>
  <si>
    <t>4.a.5.3.2</t>
  </si>
  <si>
    <t>4.a.5.4</t>
  </si>
  <si>
    <t>4.a.5.4.0.1</t>
  </si>
  <si>
    <t>4.a.5.4.0.2</t>
  </si>
  <si>
    <t>4.a.5.4.1</t>
  </si>
  <si>
    <t>4.a.5.4.1.1</t>
  </si>
  <si>
    <t>4.a.5.4.1.2</t>
  </si>
  <si>
    <t>4.a.5.4.2</t>
  </si>
  <si>
    <t>4.a.5.4.2.0.1</t>
  </si>
  <si>
    <t>4.a.5.4.2.0.2</t>
  </si>
  <si>
    <t>4.a.5.4.2.1</t>
  </si>
  <si>
    <t>4.a.5.4.2.1.1</t>
  </si>
  <si>
    <t>4.a.5.4.2.1.2</t>
  </si>
  <si>
    <t>4.a.5.4.2.2</t>
  </si>
  <si>
    <t>4.a.5.4.2.2.1</t>
  </si>
  <si>
    <t>4.a.5.4.2.2.2</t>
  </si>
  <si>
    <t>4.a.6</t>
  </si>
  <si>
    <t>4.a.6.1</t>
  </si>
  <si>
    <t>4.a.6.1.1</t>
  </si>
  <si>
    <t>4.a.6.1.2</t>
  </si>
  <si>
    <t>4.a.6.2</t>
  </si>
  <si>
    <t>4.a.6.2.1</t>
  </si>
  <si>
    <t>4.a.6.2.2</t>
  </si>
  <si>
    <t>4.a.6.3</t>
  </si>
  <si>
    <t>4.a.6.3.1</t>
  </si>
  <si>
    <t>4.a.6.3.2</t>
  </si>
  <si>
    <t>4.a.6.4</t>
  </si>
  <si>
    <t>4.a.6.4.0.1</t>
  </si>
  <si>
    <t>4.a.6.4.0.2</t>
  </si>
  <si>
    <t>4.a.6.4.1</t>
  </si>
  <si>
    <t>4.a.6.4.1.1</t>
  </si>
  <si>
    <t>4.a.6.4.1.2</t>
  </si>
  <si>
    <t>4.a.6.4.2</t>
  </si>
  <si>
    <t>4.a.6.4.2.0.1</t>
  </si>
  <si>
    <t>4.a.6.4.2.0.2</t>
  </si>
  <si>
    <t>4.a.6.4.2.1</t>
  </si>
  <si>
    <t>4.a.6.4.2.1.1</t>
  </si>
  <si>
    <t>4.a.6.4.2.1.2</t>
  </si>
  <si>
    <t>4.a.6.4.2.2</t>
  </si>
  <si>
    <t>4.a.6.4.2.2.1</t>
  </si>
  <si>
    <t>4.a.6.4.2.2.2</t>
  </si>
  <si>
    <t>5.a</t>
  </si>
  <si>
    <t>5.a.1</t>
  </si>
  <si>
    <t>5.a.1.1</t>
  </si>
  <si>
    <t>5.a.1.2</t>
  </si>
  <si>
    <t>5.a.1.0.1</t>
  </si>
  <si>
    <t>5.a.2</t>
  </si>
  <si>
    <t>5.a.3</t>
  </si>
  <si>
    <t>5.a.4</t>
  </si>
  <si>
    <t>5.a.4.1</t>
  </si>
  <si>
    <t>5.a.4.1.1</t>
  </si>
  <si>
    <t>5.a.4.1.2</t>
  </si>
  <si>
    <t>5.a.4.2</t>
  </si>
  <si>
    <t>5.a.4.2.1</t>
  </si>
  <si>
    <t>5.a.4.2.1.1</t>
  </si>
  <si>
    <t>5.a.4.2.1.2</t>
  </si>
  <si>
    <t>5.a.4.2.2</t>
  </si>
  <si>
    <t>5.a.4.2.0.1</t>
  </si>
  <si>
    <t>5.a.4.3</t>
  </si>
  <si>
    <t>5.a.4.4</t>
  </si>
  <si>
    <t>p</t>
  </si>
  <si>
    <t>1.p</t>
  </si>
  <si>
    <t>1.p.1</t>
  </si>
  <si>
    <t>1.p.1.1</t>
  </si>
  <si>
    <t>1.p.1.2</t>
  </si>
  <si>
    <t>1.p.1.3</t>
  </si>
  <si>
    <t>1.p.1.3.1</t>
  </si>
  <si>
    <t>1.p.1.3.2</t>
  </si>
  <si>
    <t>1.p.1.3.3</t>
  </si>
  <si>
    <t>1.p.1.0.1</t>
  </si>
  <si>
    <t>1.p.1.0.1.1</t>
  </si>
  <si>
    <t>1.p.2</t>
  </si>
  <si>
    <t>1.p.2.1</t>
  </si>
  <si>
    <t>1.p.2.2</t>
  </si>
  <si>
    <t>1.p.2.3</t>
  </si>
  <si>
    <t>1.p.2.3.1</t>
  </si>
  <si>
    <t>1.p.2.3.2</t>
  </si>
  <si>
    <t>1.p.2.3.3</t>
  </si>
  <si>
    <t>1.p.2.0.1</t>
  </si>
  <si>
    <t>1.p.2.0.1.1</t>
  </si>
  <si>
    <t>1.p.2.0.1.2</t>
  </si>
  <si>
    <t>1.p.2.0.1.3</t>
  </si>
  <si>
    <t>1.p.2.0.1.3.1</t>
  </si>
  <si>
    <t>1.p.2.0.1.3.2</t>
  </si>
  <si>
    <t>1.p.2.0.1.3.3</t>
  </si>
  <si>
    <t>1.p.2.0.2</t>
  </si>
  <si>
    <t>1.p.2.0.2.1</t>
  </si>
  <si>
    <t>1.p.2.0.2.2</t>
  </si>
  <si>
    <t>1.p.2.0.2.3</t>
  </si>
  <si>
    <t>1.p.2.0.2.3.1</t>
  </si>
  <si>
    <t>1.p.2.0.2.3.2</t>
  </si>
  <si>
    <t>1.p.2.0.3</t>
  </si>
  <si>
    <t>1.p.2.0.3.1</t>
  </si>
  <si>
    <t>1.p.2.0.3.2</t>
  </si>
  <si>
    <t>1.p.2.0.3.3</t>
  </si>
  <si>
    <t>1.p.2.0.3.3.1</t>
  </si>
  <si>
    <t>1.p.2.0.3.3.2</t>
  </si>
  <si>
    <t>1.p.2.0.3.3.3</t>
  </si>
  <si>
    <t>1.p.2.0.4</t>
  </si>
  <si>
    <t>1.p.2.0.4.1</t>
  </si>
  <si>
    <t>1.p.2.0.4.2</t>
  </si>
  <si>
    <t>1.p.2.0.4.3</t>
  </si>
  <si>
    <t>1.p.2.0.4.3.1</t>
  </si>
  <si>
    <t>1.p.2.0.4.3.2</t>
  </si>
  <si>
    <t>1.p.2.0.4.3.3</t>
  </si>
  <si>
    <t>2.p</t>
  </si>
  <si>
    <t>2.p.1</t>
  </si>
  <si>
    <t>2.p.1.1</t>
  </si>
  <si>
    <t>2.p.1.2</t>
  </si>
  <si>
    <t>2.p.1.3</t>
  </si>
  <si>
    <t>2.p.1.4</t>
  </si>
  <si>
    <t>2.p.1.4.1</t>
  </si>
  <si>
    <t>2.p.1.4.2</t>
  </si>
  <si>
    <t>2.p.1.4.2.1</t>
  </si>
  <si>
    <t>2.p.1.4.2.2</t>
  </si>
  <si>
    <t>2.p.1.0.1</t>
  </si>
  <si>
    <t>2.p.1.0.1.1</t>
  </si>
  <si>
    <t>2.p.1.0.1.2</t>
  </si>
  <si>
    <t>2.p.1.0.2</t>
  </si>
  <si>
    <t>2.p.1.0.2.1</t>
  </si>
  <si>
    <t>2.p.2</t>
  </si>
  <si>
    <t>2.p.2.1</t>
  </si>
  <si>
    <t>2.p.2.1.1</t>
  </si>
  <si>
    <t>2.p.2.1.2</t>
  </si>
  <si>
    <t>2.p.2.2</t>
  </si>
  <si>
    <t>2.p.2.2.1</t>
  </si>
  <si>
    <t>2.p.2.2.2</t>
  </si>
  <si>
    <t>2.p.2.3</t>
  </si>
  <si>
    <t>2.p.2.3.1</t>
  </si>
  <si>
    <t>2.p.2.3.2</t>
  </si>
  <si>
    <t>2.p.2.4</t>
  </si>
  <si>
    <t>2.p.2.4.0.1</t>
  </si>
  <si>
    <t>2.p.2.4.0.2</t>
  </si>
  <si>
    <t>2.p.2.4.1</t>
  </si>
  <si>
    <t>2.p.2.4.1.1</t>
  </si>
  <si>
    <t>2.p.2.4.1.2</t>
  </si>
  <si>
    <t>2.p.2.4.2</t>
  </si>
  <si>
    <t>2.p.2.4.2.0.1</t>
  </si>
  <si>
    <t>2.p.2.4.2.0.2</t>
  </si>
  <si>
    <t>2.p.2.4.2.1</t>
  </si>
  <si>
    <t>2.p.2.4.2.1.1</t>
  </si>
  <si>
    <t>2.p.2.4.2.1.2</t>
  </si>
  <si>
    <t>2.p.2.4.2.2</t>
  </si>
  <si>
    <t>2.p.2.4.2.2.1</t>
  </si>
  <si>
    <t>2.p.2.4.2.2.2</t>
  </si>
  <si>
    <t>3.p</t>
  </si>
  <si>
    <t>3.p.0.1</t>
  </si>
  <si>
    <t>3.p.0.1.1</t>
  </si>
  <si>
    <t>3.p.0.1.2</t>
  </si>
  <si>
    <t>3.p.0.2</t>
  </si>
  <si>
    <t>4.p</t>
  </si>
  <si>
    <t>4.p.1</t>
  </si>
  <si>
    <t>4.p.2</t>
  </si>
  <si>
    <t>4.p.2.1</t>
  </si>
  <si>
    <t>4.p.2.1.0.1</t>
  </si>
  <si>
    <t>4.p.2.1.0.2</t>
  </si>
  <si>
    <t>4.p.2.2</t>
  </si>
  <si>
    <t>4.p.2.2.1</t>
  </si>
  <si>
    <t>4.p.2.2.2</t>
  </si>
  <si>
    <t>4.p.2.2.0.1</t>
  </si>
  <si>
    <t>4.p.2.3</t>
  </si>
  <si>
    <t>4.p.2.3.1</t>
  </si>
  <si>
    <t>4.p.2.3.2</t>
  </si>
  <si>
    <t>4.p.2.4</t>
  </si>
  <si>
    <t>4.p.2.4.0.1</t>
  </si>
  <si>
    <t>4.p.2.4.0.2</t>
  </si>
  <si>
    <t>4.p.2.4.1</t>
  </si>
  <si>
    <t>4.p.2.4.1.1</t>
  </si>
  <si>
    <t>4.p.2.4.1.2</t>
  </si>
  <si>
    <t>4.p.2.4.2</t>
  </si>
  <si>
    <t>4.p.2.4.2.0.1</t>
  </si>
  <si>
    <t>4.p.2.4.2.0.2</t>
  </si>
  <si>
    <t>4.p.2.4.2.1</t>
  </si>
  <si>
    <t>4.p.2.4.2.1.1</t>
  </si>
  <si>
    <t>4.p.2.4.2.1.2</t>
  </si>
  <si>
    <t>4.p.2.4.2.2</t>
  </si>
  <si>
    <t>4.p.2.4.2.2.1</t>
  </si>
  <si>
    <t>4.p.2.4.2.2.2</t>
  </si>
  <si>
    <t>4.p.3</t>
  </si>
  <si>
    <t>4.p.3.1</t>
  </si>
  <si>
    <t>4.p.3.1.1</t>
  </si>
  <si>
    <t>4.p.3.1.2</t>
  </si>
  <si>
    <t>4.p.3.1.3</t>
  </si>
  <si>
    <t>4.p.3.2</t>
  </si>
  <si>
    <t>4.p.3.2.1</t>
  </si>
  <si>
    <t>4.p.3.2.2</t>
  </si>
  <si>
    <t>4.p.3.3</t>
  </si>
  <si>
    <t>4.p.3.3.1</t>
  </si>
  <si>
    <t>4.p.3.3.2</t>
  </si>
  <si>
    <t>4.p.3.3.3</t>
  </si>
  <si>
    <t>4.p.3.4</t>
  </si>
  <si>
    <t>4.p.3.4.0.1</t>
  </si>
  <si>
    <t>4.p.3.4.0.2</t>
  </si>
  <si>
    <t>4.p.3.4.1</t>
  </si>
  <si>
    <t>4.p.3.4.1.1</t>
  </si>
  <si>
    <t>4.p.3.4.1.2</t>
  </si>
  <si>
    <t>4.p.3.4.2</t>
  </si>
  <si>
    <t>4.p.3.4.2.0.1</t>
  </si>
  <si>
    <t>4.p.3.4.2.0.2</t>
  </si>
  <si>
    <t>4.p.3.4.2.1</t>
  </si>
  <si>
    <t>4.p.3.4.2.1.1</t>
  </si>
  <si>
    <t>4.p.3.4.2.1.2</t>
  </si>
  <si>
    <t>4.p.3.4.2.2</t>
  </si>
  <si>
    <t>4.p.3.4.2.2.1</t>
  </si>
  <si>
    <t>4.p.3.4.2.2.2</t>
  </si>
  <si>
    <t>4.p.4</t>
  </si>
  <si>
    <t>4.p.4.1</t>
  </si>
  <si>
    <t>4.p.4.2</t>
  </si>
  <si>
    <t>4.p.4.3</t>
  </si>
  <si>
    <t>4.p.4.4</t>
  </si>
  <si>
    <t>4.p.4.4.1</t>
  </si>
  <si>
    <t>4.p.4.4.2</t>
  </si>
  <si>
    <t>4.p.4.4.2.1</t>
  </si>
  <si>
    <t>4.p.4.4.2.2</t>
  </si>
  <si>
    <t>4.p.4.0.1</t>
  </si>
  <si>
    <t>4.p.4.0.2</t>
  </si>
  <si>
    <t>4.p.4.0.3</t>
  </si>
  <si>
    <t>4.p.4.0.4</t>
  </si>
  <si>
    <t>4.p.4.0.5</t>
  </si>
  <si>
    <t>4.p.4.0.6</t>
  </si>
  <si>
    <t>4.p.5</t>
  </si>
  <si>
    <t>4.p.5.1</t>
  </si>
  <si>
    <t>4.p.5.1.1</t>
  </si>
  <si>
    <t>4.p.5.1.2</t>
  </si>
  <si>
    <t>4.p.5.2</t>
  </si>
  <si>
    <t>4.p.5.2.1</t>
  </si>
  <si>
    <t>4.p.5.2.2</t>
  </si>
  <si>
    <t>4.p.5.3</t>
  </si>
  <si>
    <t>4.p.5.3.1</t>
  </si>
  <si>
    <t>4.p.5.3.2</t>
  </si>
  <si>
    <t>4.p.5.4</t>
  </si>
  <si>
    <t>4.p.5.4.0.1</t>
  </si>
  <si>
    <t>4.p.5.4.0.2</t>
  </si>
  <si>
    <t>4.p.5.4.1</t>
  </si>
  <si>
    <t>4.p.5.4.1.1</t>
  </si>
  <si>
    <t>4.p.5.4.1.2</t>
  </si>
  <si>
    <t>4.p.5.4.2</t>
  </si>
  <si>
    <t>4.p.5.4.2.0.1</t>
  </si>
  <si>
    <t>4.p.5.4.2.0.2</t>
  </si>
  <si>
    <t>4.p.5.4.2.1</t>
  </si>
  <si>
    <t>4.p.5.4.2.1.1</t>
  </si>
  <si>
    <t>4.p.5.4.2.1.2</t>
  </si>
  <si>
    <t>4.p.5.4.2.2</t>
  </si>
  <si>
    <t>4.p.5.4.2.2.1</t>
  </si>
  <si>
    <t>4.p.5.4.2.2.2</t>
  </si>
  <si>
    <t>4.p.6</t>
  </si>
  <si>
    <t>4.p.6.1</t>
  </si>
  <si>
    <t>4.p.6.1.1</t>
  </si>
  <si>
    <t>4.p.6.1.2</t>
  </si>
  <si>
    <t>4.p.6.2</t>
  </si>
  <si>
    <t>4.p.6.2.1</t>
  </si>
  <si>
    <t>4.p.6.2.2</t>
  </si>
  <si>
    <t>4.p.6.3</t>
  </si>
  <si>
    <t>4.p.6.3.1</t>
  </si>
  <si>
    <t>4.p.6.3.2</t>
  </si>
  <si>
    <t>4.p.6.4</t>
  </si>
  <si>
    <t>4.p.6.4.0.1</t>
  </si>
  <si>
    <t>4.p.6.4.0.2</t>
  </si>
  <si>
    <t>4.p.6.4.1</t>
  </si>
  <si>
    <t>4.p.6.4.1.1</t>
  </si>
  <si>
    <t>4.p.6.4.1.2</t>
  </si>
  <si>
    <t>4.p.6.4.2</t>
  </si>
  <si>
    <t>4.p.6.4.2.0.1</t>
  </si>
  <si>
    <t>4.p.6.4.2.0.2</t>
  </si>
  <si>
    <t>4.p.6.4.2.1</t>
  </si>
  <si>
    <t>4.p.6.4.2.1.1</t>
  </si>
  <si>
    <t>4.p.6.4.2.1.2</t>
  </si>
  <si>
    <t>4.p.6.4.2.2</t>
  </si>
  <si>
    <t>4.p.6.4.2.2.1</t>
  </si>
  <si>
    <t>4.p.6.4.2.2.2</t>
  </si>
  <si>
    <t>4.p.7</t>
  </si>
  <si>
    <t>1.1</t>
  </si>
  <si>
    <t>1.2</t>
  </si>
  <si>
    <t>1.3</t>
  </si>
  <si>
    <t>1.4</t>
  </si>
  <si>
    <t>1.5</t>
  </si>
  <si>
    <t>2.3</t>
  </si>
  <si>
    <t>2.4</t>
  </si>
  <si>
    <t>2.5</t>
  </si>
  <si>
    <t>4.1</t>
  </si>
  <si>
    <t>4.2</t>
  </si>
  <si>
    <t>4.3</t>
  </si>
  <si>
    <t>4.4</t>
  </si>
  <si>
    <t>5.4</t>
  </si>
  <si>
    <t>7</t>
  </si>
  <si>
    <t>7.1</t>
  </si>
  <si>
    <t>7.2</t>
  </si>
  <si>
    <t>7.3</t>
  </si>
  <si>
    <t>7.4</t>
  </si>
  <si>
    <t>8</t>
  </si>
  <si>
    <t>8.1</t>
  </si>
  <si>
    <t>8.2</t>
  </si>
  <si>
    <t>8.3</t>
  </si>
  <si>
    <t>8.4</t>
  </si>
  <si>
    <t>9</t>
  </si>
  <si>
    <t>3.o.1</t>
  </si>
  <si>
    <t>3.o.1.1</t>
  </si>
  <si>
    <t>3.o.1.1.1</t>
  </si>
  <si>
    <t>3.o.1.1.1.1</t>
  </si>
  <si>
    <t>3.o.1.1.1.2</t>
  </si>
  <si>
    <t>3.o.1.1.1.2.1</t>
  </si>
  <si>
    <t>3.o.1.1.1.2.2</t>
  </si>
  <si>
    <t>3.o.1.1.1.2.2.o1</t>
  </si>
  <si>
    <t>3.o.1.1.2</t>
  </si>
  <si>
    <t>3.o.1.1.2.1</t>
  </si>
  <si>
    <t>3.o.1.1.2.2</t>
  </si>
  <si>
    <t>3.o.1.1.2.2.1</t>
  </si>
  <si>
    <t>3.o.1.1.2.2.2</t>
  </si>
  <si>
    <t>3.o.1.1.2.2.2.o1</t>
  </si>
  <si>
    <t>3.o.1.1.3</t>
  </si>
  <si>
    <t>3.o.1.1.3.1</t>
  </si>
  <si>
    <t>3.o.1.1.3.2</t>
  </si>
  <si>
    <t>3.o.1.1.3.3</t>
  </si>
  <si>
    <t>3.o.1.1.o1</t>
  </si>
  <si>
    <t>3.o.1.1.o1.1</t>
  </si>
  <si>
    <t>3.o.1.1.4</t>
  </si>
  <si>
    <t>3.o.1.1.4.1</t>
  </si>
  <si>
    <t>3.o.1.1.4.1.1</t>
  </si>
  <si>
    <t>3.o.1.1.4.1.2</t>
  </si>
  <si>
    <t>3.o.1.1.4.1.2.1</t>
  </si>
  <si>
    <t>3.o.1.1.4.1.2.2</t>
  </si>
  <si>
    <t>3.o.1.1.4.1.2.2.o1</t>
  </si>
  <si>
    <t>3.o.1.1.4.2</t>
  </si>
  <si>
    <t>3.o.1.2</t>
  </si>
  <si>
    <t>3.o.1.2.z.1</t>
  </si>
  <si>
    <t>3.o.1.2.z.1.1</t>
  </si>
  <si>
    <t>3.o.1.2.z.1.2</t>
  </si>
  <si>
    <t>3.o.1.2.z.1.2.1</t>
  </si>
  <si>
    <t>3.o.1.2.z.1.2.2</t>
  </si>
  <si>
    <t>3.o.1.2.z.1.2.2.o1</t>
  </si>
  <si>
    <t>3.o.1.2.z.2</t>
  </si>
  <si>
    <t>3.o.1.2.z.2.1</t>
  </si>
  <si>
    <t>3.o.1.2.z.2.2</t>
  </si>
  <si>
    <t>3.o.1.2.z.2.2.1</t>
  </si>
  <si>
    <t>3.o.1.2.z.2.2.2</t>
  </si>
  <si>
    <t>3.o.1.2.z.2.2.2.o1</t>
  </si>
  <si>
    <t>3.o.1.2.z.3</t>
  </si>
  <si>
    <t>3.o.1.2.z.3.1</t>
  </si>
  <si>
    <t>3.o.1.2.z.3.2</t>
  </si>
  <si>
    <t>3.o.1.2.z.3.3</t>
  </si>
  <si>
    <t>3.o.1.2.1</t>
  </si>
  <si>
    <t>3.o.1.2.1.1</t>
  </si>
  <si>
    <t>3.o.1.2.1.1.1</t>
  </si>
  <si>
    <t>3.o.1.2.1.1.2</t>
  </si>
  <si>
    <t>3.o.1.2.1.1.2.1</t>
  </si>
  <si>
    <t>3.o.1.2.1.1.2.2</t>
  </si>
  <si>
    <t>3.o.1.2.1.1.2.2.o1</t>
  </si>
  <si>
    <t>3.o.1.2.1.2</t>
  </si>
  <si>
    <t>3.o.1.2.1.2.1</t>
  </si>
  <si>
    <t>3.o.1.2.1.2.2</t>
  </si>
  <si>
    <t>3.o.1.2.1.2.2.1</t>
  </si>
  <si>
    <t>3.o.1.2.1.2.2.2</t>
  </si>
  <si>
    <t>3.o.1.2.1.2.2.2.o1</t>
  </si>
  <si>
    <t>3.o.1.2.1.3</t>
  </si>
  <si>
    <t>3.o.1.2.1.3.1</t>
  </si>
  <si>
    <t>3.o.1.2.1.3.2</t>
  </si>
  <si>
    <t>3.o.1.2.1.3.3</t>
  </si>
  <si>
    <t>3.o.1.2.2</t>
  </si>
  <si>
    <t>3.o.1.2.2.1</t>
  </si>
  <si>
    <t>3.o.1.2.2.1.1</t>
  </si>
  <si>
    <t>3.o.1.2.2.1.2</t>
  </si>
  <si>
    <t>3.o.1.2.2.1.2.1</t>
  </si>
  <si>
    <t>3.o.1.2.2.1.2.2</t>
  </si>
  <si>
    <t>3.o.1.2.2.1.2.2.o1</t>
  </si>
  <si>
    <t>3.o.1.2.2.2</t>
  </si>
  <si>
    <t>3.o.1.2.2.2.1</t>
  </si>
  <si>
    <t>3.o.1.2.2.2.2</t>
  </si>
  <si>
    <t>3.o.1.2.2.2.2.1</t>
  </si>
  <si>
    <t>3.o.1.2.2.2.2.2</t>
  </si>
  <si>
    <t>3.o.1.2.2.2.2.2.o1</t>
  </si>
  <si>
    <t>3.o.1.2.2.3</t>
  </si>
  <si>
    <t>3.o.1.2.2.3.1</t>
  </si>
  <si>
    <t>3.o.1.2.2.3.2</t>
  </si>
  <si>
    <t>3.o.1.2.2.3.3</t>
  </si>
  <si>
    <t>3.o.1.2.3</t>
  </si>
  <si>
    <t>3.o.1.2.3.1</t>
  </si>
  <si>
    <t>3.o.1.2.3.1.1</t>
  </si>
  <si>
    <t>3.o.1.2.3.1.2</t>
  </si>
  <si>
    <t>3.o.1.2.3.1.2.1</t>
  </si>
  <si>
    <t>3.o.1.2.3.1.2.2</t>
  </si>
  <si>
    <t>3.o.1.2.3.1.2.2.o1</t>
  </si>
  <si>
    <t>3.o.1.2.3.2</t>
  </si>
  <si>
    <t>3.o.1.2.3.2.1</t>
  </si>
  <si>
    <t>3.o.1.2.3.2.2</t>
  </si>
  <si>
    <t>3.o.1.2.3.2.2.1</t>
  </si>
  <si>
    <t>3.o.1.2.3.2.2.2</t>
  </si>
  <si>
    <t>3.o.1.2.3.2.2.2.o1</t>
  </si>
  <si>
    <t>3.o.1.2.3.3</t>
  </si>
  <si>
    <t>3.o.1.2.3.3.1</t>
  </si>
  <si>
    <t>3.o.1.2.3.3.2</t>
  </si>
  <si>
    <t>3.o.1.2.3.3.3</t>
  </si>
  <si>
    <t>3.o.1.2.4</t>
  </si>
  <si>
    <t>3.o.1.2.4.1</t>
  </si>
  <si>
    <t>3.o.1.2.4.1.1</t>
  </si>
  <si>
    <t>3.o.1.2.4.1.2</t>
  </si>
  <si>
    <t>3.o.1.2.4.1.2.1</t>
  </si>
  <si>
    <t>3.o.1.2.4.1.2.2</t>
  </si>
  <si>
    <t>3.o.1.2.4.1.2.2.o1</t>
  </si>
  <si>
    <t>3.o.1.2.4.2</t>
  </si>
  <si>
    <t>3.o.1.2.4.2.1</t>
  </si>
  <si>
    <t>3.o.1.2.4.2.2</t>
  </si>
  <si>
    <t>3.o.1.2.4.2.2.1</t>
  </si>
  <si>
    <t>3.o.1.2.4.2.2.2</t>
  </si>
  <si>
    <t>3.o.1.2.4.2.2.2.o1</t>
  </si>
  <si>
    <t>3.o.1.2.4.3</t>
  </si>
  <si>
    <t>3.o.1.2.4.3.1</t>
  </si>
  <si>
    <t>3.o.1.2.4.3.2</t>
  </si>
  <si>
    <t>3.o.1.2.4.3.3</t>
  </si>
  <si>
    <t>3.i.1</t>
  </si>
  <si>
    <t>3.i.1.1</t>
  </si>
  <si>
    <t>3.i.1.1.1</t>
  </si>
  <si>
    <t>3.i.1.1.1.1</t>
  </si>
  <si>
    <t>3.i.1.1.1.2</t>
  </si>
  <si>
    <t>3.i.1.1.1.2.1</t>
  </si>
  <si>
    <t>3.i.1.1.1.2.2</t>
  </si>
  <si>
    <t>3.i.1.1.1.2.2.o1</t>
  </si>
  <si>
    <t>3.i.1.1.2</t>
  </si>
  <si>
    <t>3.i.1.1.2.1</t>
  </si>
  <si>
    <t>3.i.1.1.2.2</t>
  </si>
  <si>
    <t>3.i.1.1.2.2.1</t>
  </si>
  <si>
    <t>3.i.1.1.2.2.2</t>
  </si>
  <si>
    <t>3.i.1.1.2.2.2.o1</t>
  </si>
  <si>
    <t>3.i.1.1.3</t>
  </si>
  <si>
    <t>3.i.1.1.3.1</t>
  </si>
  <si>
    <t>3.i.1.1.3.2</t>
  </si>
  <si>
    <t>3.i.1.1.3.3</t>
  </si>
  <si>
    <t>3.i.1.1.o1</t>
  </si>
  <si>
    <t>3.i.1.1.o1.1</t>
  </si>
  <si>
    <t>3.i.1.1.4</t>
  </si>
  <si>
    <t>3.i.1.1.4.1</t>
  </si>
  <si>
    <t>3.i.1.1.4.1.1</t>
  </si>
  <si>
    <t>3.i.1.1.4.1.2</t>
  </si>
  <si>
    <t>3.i.1.1.4.1.2.1</t>
  </si>
  <si>
    <t>3.i.1.1.4.1.2.2</t>
  </si>
  <si>
    <t>3.i.1.1.4.1.2.2.o1</t>
  </si>
  <si>
    <t>3.i.1.1.4.2</t>
  </si>
  <si>
    <t>3.i.1.2</t>
  </si>
  <si>
    <t>3.i.1.2.z.1</t>
  </si>
  <si>
    <t>3.i.1.2.z.1.1</t>
  </si>
  <si>
    <t>3.i.1.2.z.1.2</t>
  </si>
  <si>
    <t>3.i.1.2.z.1.2.1</t>
  </si>
  <si>
    <t>3.i.1.2.z.1.2.2</t>
  </si>
  <si>
    <t>3.i.1.2.z.1.2.2.o1</t>
  </si>
  <si>
    <t>3.i.1.2.z.2</t>
  </si>
  <si>
    <t>3.i.1.2.z.2.1</t>
  </si>
  <si>
    <t>3.i.1.2.z.2.2</t>
  </si>
  <si>
    <t>3.i.1.2.z.2.2.1</t>
  </si>
  <si>
    <t>3.i.1.2.z.2.2.2</t>
  </si>
  <si>
    <t>3.i.1.2.z.2.2.2.o1</t>
  </si>
  <si>
    <t>3.i.1.2.z.3</t>
  </si>
  <si>
    <t>3.i.1.2.z.3.1</t>
  </si>
  <si>
    <t>3.i.1.2.z.3.2</t>
  </si>
  <si>
    <t>3.i.1.2.z.3.3</t>
  </si>
  <si>
    <t>3.i.1.2.1</t>
  </si>
  <si>
    <t>3.i.1.2.1.1</t>
  </si>
  <si>
    <t>3.i.1.2.1.1.1</t>
  </si>
  <si>
    <t>3.i.1.2.1.1.2</t>
  </si>
  <si>
    <t>3.i.1.2.1.1.2.1</t>
  </si>
  <si>
    <t>3.i.1.2.1.1.2.2</t>
  </si>
  <si>
    <t>3.i.1.2.1.1.2.2.o1</t>
  </si>
  <si>
    <t>3.i.1.2.1.2</t>
  </si>
  <si>
    <t>3.i.1.2.1.2.1</t>
  </si>
  <si>
    <t>3.i.1.2.1.2.2</t>
  </si>
  <si>
    <t>3.i.1.2.1.2.2.1</t>
  </si>
  <si>
    <t>3.i.1.2.1.2.2.2</t>
  </si>
  <si>
    <t>3.i.1.2.1.2.2.2.o1</t>
  </si>
  <si>
    <t>3.i.1.2.1.3</t>
  </si>
  <si>
    <t>3.i.1.2.1.3.1</t>
  </si>
  <si>
    <t>3.i.1.2.1.3.2</t>
  </si>
  <si>
    <t>3.i.1.2.1.3.3</t>
  </si>
  <si>
    <t>3.i.1.2.2</t>
  </si>
  <si>
    <t>3.i.1.2.2.1</t>
  </si>
  <si>
    <t>3.i.1.2.2.1.1</t>
  </si>
  <si>
    <t>3.i.1.2.2.1.2</t>
  </si>
  <si>
    <t>3.i.1.2.2.1.2.1</t>
  </si>
  <si>
    <t>3.i.1.2.2.1.2.2</t>
  </si>
  <si>
    <t>3.i.1.2.2.1.2.2.o1</t>
  </si>
  <si>
    <t>3.i.1.2.2.2</t>
  </si>
  <si>
    <t>3.i.1.2.2.2.1</t>
  </si>
  <si>
    <t>3.i.1.2.2.2.2</t>
  </si>
  <si>
    <t>3.i.1.2.2.2.2.1</t>
  </si>
  <si>
    <t>3.i.1.2.2.2.2.2</t>
  </si>
  <si>
    <t>3.i.1.2.2.2.2.2.o1</t>
  </si>
  <si>
    <t>3.i.1.2.2.3</t>
  </si>
  <si>
    <t>3.i.1.2.2.3.1</t>
  </si>
  <si>
    <t>3.i.1.2.2.3.2</t>
  </si>
  <si>
    <t>3.i.1.2.2.3.3</t>
  </si>
  <si>
    <t>3.i.1.2.3</t>
  </si>
  <si>
    <t>3.i.1.2.3.1</t>
  </si>
  <si>
    <t>3.i.1.2.3.1.1</t>
  </si>
  <si>
    <t>3.i.1.2.3.1.2</t>
  </si>
  <si>
    <t>3.i.1.2.3.1.2.1</t>
  </si>
  <si>
    <t>3.i.1.2.3.1.2.2</t>
  </si>
  <si>
    <t>3.i.1.2.3.1.2.2.o1</t>
  </si>
  <si>
    <t>3.i.1.2.3.2</t>
  </si>
  <si>
    <t>3.i.1.2.3.2.1</t>
  </si>
  <si>
    <t>3.i.1.2.3.2.2</t>
  </si>
  <si>
    <t>3.i.1.2.3.2.2.1</t>
  </si>
  <si>
    <t>3.i.1.2.3.2.2.2</t>
  </si>
  <si>
    <t>3.i.1.2.3.2.2.2.o1</t>
  </si>
  <si>
    <t>3.i.1.2.3.3</t>
  </si>
  <si>
    <t>3.i.1.2.3.3.1</t>
  </si>
  <si>
    <t>3.i.1.2.3.3.2</t>
  </si>
  <si>
    <t>3.i.1.2.3.3.3</t>
  </si>
  <si>
    <t>3.i.1.2.4</t>
  </si>
  <si>
    <t>3.i.1.2.4.1</t>
  </si>
  <si>
    <t>3.i.1.2.4.1.1</t>
  </si>
  <si>
    <t>3.i.1.2.4.1.2</t>
  </si>
  <si>
    <t>3.i.1.2.4.1.2.1</t>
  </si>
  <si>
    <t>3.i.1.2.4.1.2.2</t>
  </si>
  <si>
    <t>3.i.1.2.4.1.2.2.o1</t>
  </si>
  <si>
    <t>3.i.1.2.4.2</t>
  </si>
  <si>
    <t>3.i.1.2.4.2.1</t>
  </si>
  <si>
    <t>3.i.1.2.4.2.2</t>
  </si>
  <si>
    <t>3.i.1.2.4.2.2.1</t>
  </si>
  <si>
    <t>3.i.1.2.4.2.2.2</t>
  </si>
  <si>
    <t>3.i.1.2.4.2.2.2.o1</t>
  </si>
  <si>
    <t>3.i.1.2.4.3</t>
  </si>
  <si>
    <t>3.i.1.2.4.3.1</t>
  </si>
  <si>
    <t>3.i.1.2.4.3.2</t>
  </si>
  <si>
    <t>3.i.1.2.4.3.3</t>
  </si>
  <si>
    <t>1.1.1</t>
  </si>
  <si>
    <t>1.1.2</t>
  </si>
  <si>
    <t>1.1.3</t>
  </si>
  <si>
    <t>1.1.4</t>
  </si>
  <si>
    <t>1.1.5</t>
  </si>
  <si>
    <t>1.2.0</t>
  </si>
  <si>
    <t>1.2.1</t>
  </si>
  <si>
    <t>1.2.2</t>
  </si>
  <si>
    <t>1.2.3</t>
  </si>
  <si>
    <t>1.2.3.1</t>
  </si>
  <si>
    <t>1.2.4</t>
  </si>
  <si>
    <t>1.2.5</t>
  </si>
  <si>
    <t>2.1.1</t>
  </si>
  <si>
    <t>2.1.2</t>
  </si>
  <si>
    <t>2.1.3</t>
  </si>
  <si>
    <t>2.1.4</t>
  </si>
  <si>
    <t>2.1.5</t>
  </si>
  <si>
    <t>2.2.0</t>
  </si>
  <si>
    <t>2.2.3</t>
  </si>
  <si>
    <t>2.2.4</t>
  </si>
  <si>
    <t>2.2.5</t>
  </si>
  <si>
    <t>3.1.1</t>
  </si>
  <si>
    <t>3.1.2</t>
  </si>
  <si>
    <t>3.1.3</t>
  </si>
  <si>
    <t>3.1.4</t>
  </si>
  <si>
    <t>3.1.5</t>
  </si>
  <si>
    <t>3.2.1</t>
  </si>
  <si>
    <t>3.2.2</t>
  </si>
  <si>
    <t>3.2.3</t>
  </si>
  <si>
    <t>3.2.4</t>
  </si>
  <si>
    <t>3.2.5</t>
  </si>
  <si>
    <t>4.1.1</t>
  </si>
  <si>
    <t>4.1.2</t>
  </si>
  <si>
    <t>4.1.3</t>
  </si>
  <si>
    <t>4.1.4</t>
  </si>
  <si>
    <t>4.1.5</t>
  </si>
  <si>
    <t>4.2.1</t>
  </si>
  <si>
    <t>4.2.2</t>
  </si>
  <si>
    <t>4.2.3</t>
  </si>
  <si>
    <t>4.2.3.1</t>
  </si>
  <si>
    <t>4.2.4</t>
  </si>
  <si>
    <t>4.2.5</t>
  </si>
  <si>
    <t>4.0.1</t>
  </si>
  <si>
    <t>4.0.1.1</t>
  </si>
  <si>
    <t>4.0.1.1.1</t>
  </si>
  <si>
    <t>4.0.1.1.2</t>
  </si>
  <si>
    <t>4.0.1.1.3</t>
  </si>
  <si>
    <t>4.0.1.1.4</t>
  </si>
  <si>
    <t>4.0.1.1.5</t>
  </si>
  <si>
    <t>4.0.1.2</t>
  </si>
  <si>
    <t>4.0.1.2.1</t>
  </si>
  <si>
    <t>4.0.1.2.2</t>
  </si>
  <si>
    <t>4.0.1.2.3</t>
  </si>
  <si>
    <t>4.0.1.2.4</t>
  </si>
  <si>
    <t>4.0.1.2.5</t>
  </si>
  <si>
    <t>4.0.2</t>
  </si>
  <si>
    <t>4.0.2.1</t>
  </si>
  <si>
    <t>4.0.2.1.1</t>
  </si>
  <si>
    <t>4.0.2.1.2</t>
  </si>
  <si>
    <t>4.0.2.1.3</t>
  </si>
  <si>
    <t>4.0.2.1.4</t>
  </si>
  <si>
    <t>4.0.2.1.5</t>
  </si>
  <si>
    <t>4.0.2.2</t>
  </si>
  <si>
    <t>4.0.2.2.1</t>
  </si>
  <si>
    <t>4.0.2.2.2</t>
  </si>
  <si>
    <t>4.0.2.2.3</t>
  </si>
  <si>
    <t>4.0.2.2.3.1</t>
  </si>
  <si>
    <t>4.0.2.2.4</t>
  </si>
  <si>
    <t>4.0.2.2.5</t>
  </si>
  <si>
    <t>4.0.3</t>
  </si>
  <si>
    <t>4.0.3.1</t>
  </si>
  <si>
    <t>4.0.3.1.1</t>
  </si>
  <si>
    <t>4.0.3.1.2</t>
  </si>
  <si>
    <t>4.0.3.1.3</t>
  </si>
  <si>
    <t>4.0.3.1.4</t>
  </si>
  <si>
    <t>4.0.3.1.5</t>
  </si>
  <si>
    <t>4.0.3.2</t>
  </si>
  <si>
    <t>4.0.3.2.1</t>
  </si>
  <si>
    <t>4.0.3.2.2</t>
  </si>
  <si>
    <t>4.0.3.2.3</t>
  </si>
  <si>
    <t>4.0.3.2.4</t>
  </si>
  <si>
    <t>4.0.3.2.5</t>
  </si>
  <si>
    <t>5.1.1</t>
  </si>
  <si>
    <t>5.1.1.1</t>
  </si>
  <si>
    <t>5.1.1.2</t>
  </si>
  <si>
    <t>5.1.1.3</t>
  </si>
  <si>
    <t>5.1.1.4</t>
  </si>
  <si>
    <t>5.1.1.5</t>
  </si>
  <si>
    <t>5.1.2</t>
  </si>
  <si>
    <t>5.1.2.1</t>
  </si>
  <si>
    <t>5.1.2.2</t>
  </si>
  <si>
    <t>5.1.2.3</t>
  </si>
  <si>
    <t>5.1.2.3.1</t>
  </si>
  <si>
    <t>5.1.2.4</t>
  </si>
  <si>
    <t>5.1.2.5</t>
  </si>
  <si>
    <t>6</t>
  </si>
  <si>
    <t>0</t>
  </si>
  <si>
    <t>0.1</t>
  </si>
  <si>
    <t>0.1.1</t>
  </si>
  <si>
    <t>0.1.2</t>
  </si>
  <si>
    <t>0.2</t>
  </si>
  <si>
    <t>0.2.1</t>
  </si>
  <si>
    <t>0.2.2</t>
  </si>
  <si>
    <t>0.3</t>
  </si>
  <si>
    <t>0.3.1</t>
  </si>
  <si>
    <t>0.3.2</t>
  </si>
  <si>
    <t>0.4</t>
  </si>
  <si>
    <t>0.4.1</t>
  </si>
  <si>
    <t>0.4.2</t>
  </si>
  <si>
    <t>0.4.1.1</t>
  </si>
  <si>
    <t>0.4.1.2</t>
  </si>
  <si>
    <t>0.4.2.1</t>
  </si>
  <si>
    <t>0.4.2.2</t>
  </si>
  <si>
    <t>0.4.3</t>
  </si>
  <si>
    <t>0.4.3.1</t>
  </si>
  <si>
    <t>0.4.3.2</t>
  </si>
  <si>
    <t>0.5</t>
  </si>
  <si>
    <t>0.5.1</t>
  </si>
  <si>
    <t>0.5.2</t>
  </si>
  <si>
    <t>2.3.1</t>
  </si>
  <si>
    <t>2.3.1.1</t>
  </si>
  <si>
    <t>2.3.1.1.4</t>
  </si>
  <si>
    <t>2.3.1.1.3</t>
  </si>
  <si>
    <t>2.3.1.2</t>
  </si>
  <si>
    <t>2.3.1.2.3</t>
  </si>
  <si>
    <t>2.3.1.2.5</t>
  </si>
  <si>
    <t>1.3.1</t>
  </si>
  <si>
    <t>1.3.1.2</t>
  </si>
  <si>
    <t>1.3.1.2.3</t>
  </si>
  <si>
    <t>3.p.4.3.3.1</t>
  </si>
  <si>
    <t>3.p.4.3.1.1</t>
  </si>
  <si>
    <t>Tr. I 2025*</t>
  </si>
  <si>
    <t>1.A.b.9.2.1</t>
  </si>
  <si>
    <t>1.A.b.9.2.2</t>
  </si>
  <si>
    <t xml:space="preserve">  Servicii de informatică</t>
  </si>
  <si>
    <t xml:space="preserve">    Servicii legate de aplicațiile de program</t>
  </si>
  <si>
    <t xml:space="preserve">    Alte servicii de informatică</t>
  </si>
  <si>
    <t>Gradul de influenţă** (p.p.)</t>
  </si>
  <si>
    <t xml:space="preserve">1. În unele cazuri sunt posibile diferențe nesemnificative între totaluri și suma componentelor, ca urmare a rotunjirii datelor. </t>
  </si>
  <si>
    <t>3. Indicatorii privind împrumuturile pasive (inclusiv din cadrul investițiilor directe), fluxurile din BP și pozițiile din cadrul PII și DE, precum și dobânzile aferente acestora, au fost evaluați conform principiului dobânzii acumulate</t>
  </si>
  <si>
    <t>Participații și acţiuni ale fonduri de investiţii</t>
  </si>
  <si>
    <t>Investitorul direct în întreprinderea cu investiţii directe</t>
  </si>
  <si>
    <t>Alte angajamente</t>
  </si>
  <si>
    <t>Credite comerciale si avansuri</t>
  </si>
  <si>
    <t>Alte societăţi financiare</t>
  </si>
  <si>
    <t>Societăţi nefinanciare, gospodăriile populaţiei şi IFSLISGP</t>
  </si>
  <si>
    <t>din care Societăţi nefinanciare</t>
  </si>
  <si>
    <t>Întreprinderea cu investiţii directe în investitorul său direct (investiţie inversă)</t>
  </si>
  <si>
    <t>din care datoria corporațiilor publice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</si>
</sst>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0.0"/>
    <numFmt numFmtId="165" formatCode="0.0"/>
    <numFmt numFmtId="166" formatCode="0.0%"/>
    <numFmt numFmtId="167" formatCode="#,##0.00000"/>
    <numFmt numFmtId="168" formatCode="#,##0.0000000"/>
    <numFmt numFmtId="169" formatCode="0.000"/>
    <numFmt numFmtId="170" formatCode="0.0000000000"/>
  </numFmts>
  <fonts count="38" x14ac:knownFonts="1">
    <font>
      <sz val="11"/>
      <color theme="1"/>
      <name val="Calibri"/>
      <family val="2"/>
      <charset val="204"/>
      <scheme val="minor"/>
    </font>
    <font>
      <sz val="9"/>
      <color indexed="81"/>
      <name val="Tahoma"/>
      <family val="2"/>
      <charset val="204"/>
    </font>
    <font>
      <b/>
      <sz val="9"/>
      <color indexed="81"/>
      <name val="Tahoma"/>
      <family val="2"/>
      <charset val="204"/>
    </font>
    <font>
      <sz val="11"/>
      <color theme="1"/>
      <name val="Calibri"/>
      <family val="2"/>
      <charset val="204"/>
      <scheme val="minor"/>
    </font>
    <font>
      <u/>
      <sz val="11"/>
      <color theme="10"/>
      <name val="Calibri"/>
      <family val="2"/>
      <charset val="204"/>
      <scheme val="minor"/>
    </font>
    <font>
      <sz val="12"/>
      <color theme="1"/>
      <name val="Roboto"/>
      <charset val="204"/>
    </font>
    <font>
      <sz val="11"/>
      <name val="Roboto"/>
      <charset val="204"/>
    </font>
    <font>
      <sz val="11"/>
      <color theme="1"/>
      <name val="Roboto"/>
      <charset val="204"/>
    </font>
    <font>
      <b/>
      <sz val="12"/>
      <color theme="1"/>
      <name val="Roboto"/>
      <charset val="204"/>
    </font>
    <font>
      <sz val="9"/>
      <color theme="1"/>
      <name val="Roboto"/>
      <charset val="204"/>
    </font>
    <font>
      <sz val="8"/>
      <color theme="1"/>
      <name val="Roboto"/>
      <charset val="204"/>
    </font>
    <font>
      <b/>
      <sz val="9"/>
      <name val="Roboto"/>
      <charset val="204"/>
    </font>
    <font>
      <sz val="9"/>
      <name val="Roboto"/>
      <charset val="204"/>
    </font>
    <font>
      <b/>
      <sz val="9"/>
      <color theme="1"/>
      <name val="Roboto"/>
      <charset val="204"/>
    </font>
    <font>
      <i/>
      <sz val="9"/>
      <name val="Roboto"/>
      <charset val="204"/>
    </font>
    <font>
      <i/>
      <sz val="9"/>
      <color theme="1"/>
      <name val="Roboto"/>
      <charset val="204"/>
    </font>
    <font>
      <sz val="8"/>
      <name val="Roboto"/>
      <charset val="204"/>
    </font>
    <font>
      <b/>
      <sz val="8"/>
      <name val="Roboto"/>
      <charset val="204"/>
    </font>
    <font>
      <i/>
      <sz val="8"/>
      <name val="Roboto"/>
      <charset val="204"/>
    </font>
    <font>
      <sz val="8"/>
      <color rgb="FFFF0000"/>
      <name val="Roboto"/>
      <charset val="204"/>
    </font>
    <font>
      <i/>
      <sz val="8"/>
      <color theme="1"/>
      <name val="Roboto"/>
      <charset val="204"/>
    </font>
    <font>
      <b/>
      <i/>
      <sz val="8"/>
      <color indexed="8"/>
      <name val="Roboto"/>
      <charset val="204"/>
    </font>
    <font>
      <i/>
      <sz val="8"/>
      <color indexed="8"/>
      <name val="Roboto"/>
      <charset val="204"/>
    </font>
    <font>
      <b/>
      <sz val="11"/>
      <name val="Roboto"/>
      <charset val="204"/>
    </font>
    <font>
      <b/>
      <sz val="8"/>
      <color theme="1"/>
      <name val="Roboto"/>
      <charset val="204"/>
    </font>
    <font>
      <sz val="10"/>
      <color theme="1"/>
      <name val="Roboto"/>
      <charset val="204"/>
    </font>
    <font>
      <b/>
      <sz val="10"/>
      <color theme="1"/>
      <name val="Roboto"/>
      <charset val="204"/>
    </font>
    <font>
      <i/>
      <sz val="10"/>
      <color theme="1"/>
      <name val="Roboto"/>
      <charset val="204"/>
    </font>
    <font>
      <b/>
      <i/>
      <sz val="11"/>
      <name val="Roboto"/>
      <charset val="204"/>
    </font>
    <font>
      <b/>
      <i/>
      <sz val="8"/>
      <name val="Roboto"/>
      <charset val="204"/>
    </font>
    <font>
      <sz val="8"/>
      <color theme="1"/>
      <name val="Calibri"/>
      <family val="2"/>
      <charset val="204"/>
      <scheme val="minor"/>
    </font>
    <font>
      <sz val="8"/>
      <color rgb="FF000000"/>
      <name val="Roboto"/>
      <charset val="204"/>
    </font>
    <font>
      <b/>
      <sz val="8"/>
      <color rgb="FF000000"/>
      <name val="Roboto"/>
      <charset val="204"/>
    </font>
    <font>
      <i/>
      <sz val="8"/>
      <color rgb="FF000000"/>
      <name val="Roboto"/>
      <charset val="204"/>
    </font>
    <font>
      <sz val="8"/>
      <name val="Calibri"/>
      <family val="2"/>
      <charset val="204"/>
      <scheme val="minor"/>
    </font>
    <font>
      <sz val="6"/>
      <color theme="1"/>
      <name val="Roboto"/>
      <charset val="204"/>
    </font>
    <font>
      <sz val="10"/>
      <color rgb="FF000000"/>
      <name val="Times New Roman"/>
      <family val="2"/>
    </font>
    <font>
      <sz val="8"/>
      <color rgb="FF000000"/>
      <name val="Times New Roman"/>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9" fontId="3" fillId="0" borderId="0" applyFont="0" applyFill="0" applyBorder="0" applyAlignment="0" applyProtection="0"/>
  </cellStyleXfs>
  <cellXfs count="365">
    <xf numFmtId="0" fontId="0" fillId="0" borderId="0" xfId="0"/>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xf numFmtId="0" fontId="10" fillId="0" borderId="0" xfId="0" applyFont="1"/>
    <xf numFmtId="4" fontId="9" fillId="0" borderId="0" xfId="0" applyNumberFormat="1" applyFont="1"/>
    <xf numFmtId="0" fontId="15" fillId="0" borderId="0" xfId="0" applyFont="1"/>
    <xf numFmtId="0" fontId="13" fillId="0" borderId="0" xfId="0" applyFont="1"/>
    <xf numFmtId="0" fontId="9" fillId="0" borderId="0" xfId="0" applyFont="1" applyAlignment="1">
      <alignment vertical="top"/>
    </xf>
    <xf numFmtId="0" fontId="12" fillId="0" borderId="0" xfId="0" applyFont="1"/>
    <xf numFmtId="0" fontId="16" fillId="0" borderId="0" xfId="0" applyFont="1"/>
    <xf numFmtId="0" fontId="6" fillId="0" borderId="0" xfId="0" applyFont="1" applyAlignment="1">
      <alignment horizontal="left"/>
    </xf>
    <xf numFmtId="0" fontId="16" fillId="0" borderId="0" xfId="0" applyFont="1" applyAlignment="1">
      <alignment vertical="center"/>
    </xf>
    <xf numFmtId="0" fontId="11" fillId="0" borderId="0" xfId="0" applyFont="1"/>
    <xf numFmtId="0" fontId="17" fillId="0" borderId="0" xfId="0" applyFont="1"/>
    <xf numFmtId="0" fontId="18" fillId="0" borderId="0" xfId="0" applyFont="1"/>
    <xf numFmtId="0" fontId="6" fillId="3" borderId="0" xfId="0" applyFont="1" applyFill="1"/>
    <xf numFmtId="0" fontId="12" fillId="3" borderId="0" xfId="0" applyFont="1" applyFill="1"/>
    <xf numFmtId="0" fontId="16" fillId="3" borderId="0" xfId="0" applyFont="1" applyFill="1" applyAlignment="1">
      <alignment vertical="top"/>
    </xf>
    <xf numFmtId="0" fontId="16" fillId="3" borderId="0" xfId="0" applyFont="1" applyFill="1"/>
    <xf numFmtId="0" fontId="12" fillId="3" borderId="0" xfId="0" applyFont="1" applyFill="1" applyAlignment="1">
      <alignment wrapText="1"/>
    </xf>
    <xf numFmtId="0" fontId="16" fillId="0" borderId="0" xfId="0" applyFont="1" applyAlignment="1">
      <alignment vertical="top"/>
    </xf>
    <xf numFmtId="4" fontId="12" fillId="0" borderId="0" xfId="0" applyNumberFormat="1" applyFont="1"/>
    <xf numFmtId="0" fontId="12" fillId="0" borderId="0" xfId="0" applyFont="1" applyAlignment="1">
      <alignment wrapText="1"/>
    </xf>
    <xf numFmtId="0" fontId="11" fillId="0" borderId="0" xfId="0" applyFont="1" applyAlignment="1">
      <alignment vertical="center"/>
    </xf>
    <xf numFmtId="0" fontId="12" fillId="0" borderId="0" xfId="0" applyFont="1" applyAlignment="1">
      <alignment vertical="center"/>
    </xf>
    <xf numFmtId="49" fontId="16" fillId="0" borderId="0" xfId="0" applyNumberFormat="1" applyFont="1" applyAlignment="1">
      <alignment wrapText="1"/>
    </xf>
    <xf numFmtId="0" fontId="16" fillId="0" borderId="0" xfId="0" applyFont="1" applyAlignment="1">
      <alignment horizontal="right"/>
    </xf>
    <xf numFmtId="0" fontId="19" fillId="0" borderId="0" xfId="0" applyFont="1"/>
    <xf numFmtId="4" fontId="12" fillId="0" borderId="0" xfId="0" applyNumberFormat="1" applyFont="1" applyAlignment="1">
      <alignment horizontal="right" vertical="top"/>
    </xf>
    <xf numFmtId="0" fontId="20" fillId="0" borderId="0" xfId="0" applyFont="1"/>
    <xf numFmtId="4" fontId="10" fillId="0" borderId="0" xfId="0" applyNumberFormat="1" applyFont="1" applyAlignment="1">
      <alignment wrapText="1"/>
    </xf>
    <xf numFmtId="2" fontId="9" fillId="0" borderId="0" xfId="0" applyNumberFormat="1" applyFont="1"/>
    <xf numFmtId="4" fontId="10" fillId="0" borderId="0" xfId="0" applyNumberFormat="1" applyFont="1"/>
    <xf numFmtId="2" fontId="9" fillId="0" borderId="0" xfId="0" applyNumberFormat="1" applyFont="1" applyAlignment="1">
      <alignment vertical="top"/>
    </xf>
    <xf numFmtId="4" fontId="9" fillId="0" borderId="0" xfId="0" applyNumberFormat="1" applyFont="1" applyAlignment="1">
      <alignment vertical="top"/>
    </xf>
    <xf numFmtId="2" fontId="7" fillId="0" borderId="0" xfId="0" applyNumberFormat="1" applyFont="1"/>
    <xf numFmtId="4" fontId="7" fillId="0" borderId="0" xfId="0" applyNumberFormat="1" applyFont="1"/>
    <xf numFmtId="2" fontId="16" fillId="0" borderId="0" xfId="0" applyNumberFormat="1" applyFont="1"/>
    <xf numFmtId="4" fontId="16" fillId="0" borderId="0" xfId="0" applyNumberFormat="1" applyFont="1"/>
    <xf numFmtId="2" fontId="10" fillId="0" borderId="0" xfId="0" applyNumberFormat="1" applyFont="1"/>
    <xf numFmtId="166" fontId="10" fillId="0" borderId="0" xfId="0" applyNumberFormat="1" applyFont="1"/>
    <xf numFmtId="165" fontId="10" fillId="0" borderId="0" xfId="0" applyNumberFormat="1" applyFont="1"/>
    <xf numFmtId="0" fontId="7" fillId="0" borderId="0" xfId="0" applyFont="1" applyAlignment="1">
      <alignment vertical="top"/>
    </xf>
    <xf numFmtId="0" fontId="13" fillId="0" borderId="0" xfId="0" applyFont="1" applyAlignment="1">
      <alignment vertical="top"/>
    </xf>
    <xf numFmtId="0" fontId="12" fillId="0" borderId="0" xfId="0" applyFont="1" applyAlignment="1">
      <alignment horizontal="left" vertical="center" indent="1"/>
    </xf>
    <xf numFmtId="0" fontId="24" fillId="0" borderId="0" xfId="0" applyFont="1"/>
    <xf numFmtId="0" fontId="12" fillId="0" borderId="0" xfId="0" applyFont="1" applyAlignment="1">
      <alignment horizontal="right"/>
    </xf>
    <xf numFmtId="0" fontId="14" fillId="0" borderId="0" xfId="0" applyFont="1"/>
    <xf numFmtId="0" fontId="25" fillId="0" borderId="0" xfId="0" applyFont="1"/>
    <xf numFmtId="0" fontId="8" fillId="0" borderId="0" xfId="0" applyFont="1" applyAlignment="1">
      <alignment vertical="top"/>
    </xf>
    <xf numFmtId="0" fontId="25" fillId="0" borderId="0" xfId="0" applyFont="1" applyAlignment="1">
      <alignment vertical="top"/>
    </xf>
    <xf numFmtId="0" fontId="26" fillId="0" borderId="0" xfId="0" applyFont="1"/>
    <xf numFmtId="0" fontId="27" fillId="0" borderId="0" xfId="0" applyFont="1"/>
    <xf numFmtId="0" fontId="28" fillId="0" borderId="0" xfId="0" applyFont="1" applyAlignment="1">
      <alignment vertical="center" wrapText="1"/>
    </xf>
    <xf numFmtId="0" fontId="17" fillId="0" borderId="1" xfId="0" applyFont="1" applyBorder="1" applyAlignment="1">
      <alignment horizontal="center" vertical="center"/>
    </xf>
    <xf numFmtId="0" fontId="24" fillId="0" borderId="4" xfId="0" applyFont="1" applyBorder="1" applyAlignment="1">
      <alignment horizontal="left" vertical="top" wrapText="1"/>
    </xf>
    <xf numFmtId="0" fontId="10" fillId="0" borderId="4" xfId="0" applyFont="1" applyBorder="1" applyAlignment="1">
      <alignment horizontal="left" vertical="top" wrapText="1"/>
    </xf>
    <xf numFmtId="0" fontId="20" fillId="0" borderId="4" xfId="0" applyFont="1" applyBorder="1" applyAlignment="1">
      <alignment horizontal="left" vertical="top" wrapText="1"/>
    </xf>
    <xf numFmtId="0" fontId="10" fillId="0" borderId="11" xfId="0" applyFont="1" applyBorder="1" applyAlignment="1">
      <alignment horizontal="lef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4" fontId="16" fillId="0" borderId="6" xfId="0" applyNumberFormat="1" applyFont="1" applyBorder="1" applyAlignment="1">
      <alignment horizontal="right" vertical="top"/>
    </xf>
    <xf numFmtId="4" fontId="16" fillId="0" borderId="0" xfId="0" applyNumberFormat="1" applyFont="1" applyAlignment="1">
      <alignment horizontal="right" vertical="top"/>
    </xf>
    <xf numFmtId="0" fontId="17" fillId="0" borderId="1" xfId="0" applyFont="1" applyBorder="1" applyAlignment="1">
      <alignment horizontal="center" vertical="top"/>
    </xf>
    <xf numFmtId="0" fontId="17" fillId="0" borderId="1" xfId="0" applyFont="1" applyBorder="1" applyAlignment="1">
      <alignment vertical="top" wrapText="1"/>
    </xf>
    <xf numFmtId="4" fontId="17" fillId="0" borderId="1" xfId="0" applyNumberFormat="1" applyFont="1" applyBorder="1" applyAlignment="1">
      <alignment vertical="top"/>
    </xf>
    <xf numFmtId="0" fontId="16" fillId="0" borderId="1" xfId="0" applyFont="1" applyBorder="1" applyAlignment="1">
      <alignment horizontal="left" vertical="top" wrapText="1"/>
    </xf>
    <xf numFmtId="0" fontId="16" fillId="0" borderId="1" xfId="0" applyFont="1" applyBorder="1" applyAlignment="1">
      <alignment vertical="top" wrapText="1"/>
    </xf>
    <xf numFmtId="0" fontId="18" fillId="0" borderId="1" xfId="0" applyFont="1" applyBorder="1" applyAlignment="1">
      <alignment vertical="top" wrapText="1"/>
    </xf>
    <xf numFmtId="0" fontId="10" fillId="0" borderId="1" xfId="0" applyFont="1" applyBorder="1" applyAlignment="1">
      <alignment vertical="top" wrapText="1"/>
    </xf>
    <xf numFmtId="4" fontId="16" fillId="0" borderId="1" xfId="0" applyNumberFormat="1" applyFont="1" applyBorder="1" applyAlignment="1">
      <alignment vertical="top" wrapText="1"/>
    </xf>
    <xf numFmtId="0" fontId="17" fillId="0" borderId="3" xfId="0" applyFont="1" applyBorder="1" applyAlignment="1">
      <alignment horizontal="left" vertical="top" wrapText="1"/>
    </xf>
    <xf numFmtId="0" fontId="17" fillId="0" borderId="1" xfId="0" applyFont="1" applyBorder="1" applyAlignment="1">
      <alignment horizontal="left" vertical="top" wrapText="1"/>
    </xf>
    <xf numFmtId="0" fontId="18" fillId="0" borderId="1" xfId="0" applyFont="1" applyBorder="1" applyAlignment="1">
      <alignment horizontal="left" vertical="top" wrapText="1"/>
    </xf>
    <xf numFmtId="0" fontId="16" fillId="0" borderId="1" xfId="0" applyFont="1" applyBorder="1" applyAlignment="1">
      <alignment horizontal="left" vertical="top" wrapText="1" indent="1"/>
    </xf>
    <xf numFmtId="0" fontId="17" fillId="0" borderId="4" xfId="0" applyFont="1" applyBorder="1" applyAlignment="1">
      <alignment horizontal="left" vertical="top" wrapText="1"/>
    </xf>
    <xf numFmtId="0" fontId="16" fillId="0" borderId="4" xfId="0" applyFont="1" applyBorder="1" applyAlignment="1">
      <alignment horizontal="left" vertical="center" indent="1"/>
    </xf>
    <xf numFmtId="0" fontId="16" fillId="0" borderId="1" xfId="0" applyFont="1" applyBorder="1" applyAlignment="1">
      <alignment horizontal="left" vertical="center" indent="1"/>
    </xf>
    <xf numFmtId="2" fontId="16" fillId="0" borderId="1" xfId="0" applyNumberFormat="1" applyFont="1" applyBorder="1" applyAlignment="1">
      <alignment horizontal="left" vertical="center" indent="1"/>
    </xf>
    <xf numFmtId="2" fontId="16" fillId="0" borderId="4" xfId="0" applyNumberFormat="1" applyFont="1" applyBorder="1" applyAlignment="1">
      <alignment horizontal="left" vertical="center" indent="1"/>
    </xf>
    <xf numFmtId="2" fontId="17" fillId="0" borderId="4" xfId="0" applyNumberFormat="1" applyFont="1" applyBorder="1" applyAlignment="1">
      <alignment horizontal="left" vertical="center" wrapText="1"/>
    </xf>
    <xf numFmtId="0" fontId="18" fillId="0" borderId="0" xfId="0" applyFont="1" applyAlignment="1">
      <alignment vertical="top"/>
    </xf>
    <xf numFmtId="0" fontId="17" fillId="0" borderId="11" xfId="0" applyFont="1" applyBorder="1" applyAlignment="1">
      <alignment vertical="top" wrapText="1"/>
    </xf>
    <xf numFmtId="0" fontId="17" fillId="0" borderId="4" xfId="0" applyFont="1" applyBorder="1"/>
    <xf numFmtId="165" fontId="16" fillId="0" borderId="1" xfId="0" applyNumberFormat="1" applyFont="1" applyBorder="1" applyAlignment="1">
      <alignment horizontal="center" vertical="top"/>
    </xf>
    <xf numFmtId="0" fontId="17" fillId="0" borderId="1" xfId="0" applyFont="1" applyBorder="1" applyAlignment="1">
      <alignment vertical="top"/>
    </xf>
    <xf numFmtId="165" fontId="17" fillId="0" borderId="1" xfId="0" applyNumberFormat="1" applyFont="1" applyBorder="1" applyAlignment="1">
      <alignment horizontal="center" vertical="top"/>
    </xf>
    <xf numFmtId="2" fontId="17" fillId="0" borderId="4" xfId="0" applyNumberFormat="1" applyFont="1" applyBorder="1" applyAlignment="1">
      <alignment horizontal="left" vertical="top" wrapText="1"/>
    </xf>
    <xf numFmtId="0" fontId="17" fillId="0" borderId="4" xfId="0" applyFont="1" applyBorder="1" applyAlignment="1">
      <alignment horizontal="left" vertical="center"/>
    </xf>
    <xf numFmtId="165" fontId="10" fillId="0" borderId="1" xfId="0" applyNumberFormat="1" applyFont="1" applyBorder="1" applyAlignment="1">
      <alignment horizontal="center" vertical="top"/>
    </xf>
    <xf numFmtId="165" fontId="24" fillId="0" borderId="1" xfId="0" applyNumberFormat="1" applyFont="1" applyBorder="1" applyAlignment="1">
      <alignment horizontal="center" vertical="top"/>
    </xf>
    <xf numFmtId="2" fontId="24" fillId="0" borderId="1" xfId="0" applyNumberFormat="1" applyFont="1" applyBorder="1" applyAlignment="1">
      <alignment horizontal="right" vertical="top"/>
    </xf>
    <xf numFmtId="2" fontId="10" fillId="0" borderId="1" xfId="0" applyNumberFormat="1" applyFont="1" applyBorder="1" applyAlignment="1">
      <alignment horizontal="right" vertical="top"/>
    </xf>
    <xf numFmtId="0" fontId="29" fillId="0" borderId="1" xfId="0" applyFont="1" applyBorder="1" applyAlignment="1">
      <alignment vertical="top" wrapText="1"/>
    </xf>
    <xf numFmtId="14" fontId="17" fillId="0" borderId="1" xfId="0" applyNumberFormat="1" applyFont="1" applyBorder="1" applyAlignment="1">
      <alignment horizontal="center" vertical="center" wrapText="1"/>
    </xf>
    <xf numFmtId="0" fontId="17" fillId="2" borderId="1" xfId="0" applyFont="1" applyFill="1" applyBorder="1" applyAlignment="1">
      <alignment wrapText="1"/>
    </xf>
    <xf numFmtId="0" fontId="17" fillId="0" borderId="1" xfId="0" applyFont="1" applyBorder="1" applyAlignment="1">
      <alignment wrapText="1"/>
    </xf>
    <xf numFmtId="0" fontId="31" fillId="4" borderId="1" xfId="0" applyFont="1" applyFill="1" applyBorder="1" applyAlignment="1">
      <alignment horizontal="left" vertical="top"/>
    </xf>
    <xf numFmtId="0" fontId="16" fillId="0" borderId="1" xfId="0" applyFont="1" applyBorder="1" applyAlignment="1">
      <alignment wrapText="1"/>
    </xf>
    <xf numFmtId="0" fontId="17" fillId="0" borderId="3" xfId="0" applyFont="1" applyBorder="1" applyAlignment="1">
      <alignment horizontal="center" vertical="center" wrapText="1"/>
    </xf>
    <xf numFmtId="0" fontId="31" fillId="0" borderId="1" xfId="0" applyFont="1" applyBorder="1" applyAlignment="1">
      <alignment horizontal="left" vertical="top"/>
    </xf>
    <xf numFmtId="0" fontId="20" fillId="0" borderId="0" xfId="0" applyFont="1" applyAlignment="1">
      <alignment horizontal="left" wrapText="1"/>
    </xf>
    <xf numFmtId="0" fontId="17" fillId="0" borderId="1" xfId="0" applyFont="1" applyBorder="1" applyAlignment="1">
      <alignment vertical="center"/>
    </xf>
    <xf numFmtId="0" fontId="16" fillId="0" borderId="1" xfId="0" applyFont="1" applyBorder="1" applyAlignment="1">
      <alignment vertical="center"/>
    </xf>
    <xf numFmtId="0" fontId="17" fillId="0" borderId="1" xfId="0" applyFont="1" applyBorder="1" applyAlignment="1">
      <alignment vertical="center" wrapText="1"/>
    </xf>
    <xf numFmtId="0" fontId="17" fillId="0" borderId="1" xfId="0" applyFont="1" applyBorder="1" applyAlignment="1">
      <alignment horizontal="left" vertical="justify"/>
    </xf>
    <xf numFmtId="0" fontId="16" fillId="0" borderId="1" xfId="0" applyFont="1" applyBorder="1" applyAlignment="1">
      <alignment horizontal="left" indent="1"/>
    </xf>
    <xf numFmtId="0" fontId="17" fillId="0" borderId="1" xfId="0" applyFont="1" applyBorder="1" applyAlignment="1">
      <alignment horizontal="left" wrapText="1"/>
    </xf>
    <xf numFmtId="0" fontId="16" fillId="0" borderId="1" xfId="0" applyFont="1" applyBorder="1" applyAlignment="1">
      <alignment horizontal="left" wrapText="1" indent="1"/>
    </xf>
    <xf numFmtId="0" fontId="17" fillId="0" borderId="1" xfId="0" applyFont="1" applyBorder="1"/>
    <xf numFmtId="0" fontId="16" fillId="3" borderId="0" xfId="0" applyFont="1" applyFill="1" applyAlignment="1">
      <alignment horizontal="right"/>
    </xf>
    <xf numFmtId="0" fontId="17" fillId="3" borderId="1" xfId="0" applyFont="1" applyFill="1" applyBorder="1" applyAlignment="1">
      <alignment horizontal="center" vertical="top"/>
    </xf>
    <xf numFmtId="0" fontId="17" fillId="3" borderId="1" xfId="0" applyFont="1" applyFill="1" applyBorder="1" applyAlignment="1">
      <alignment horizontal="left" vertical="justify"/>
    </xf>
    <xf numFmtId="0" fontId="16" fillId="3" borderId="1" xfId="0" applyFont="1" applyFill="1" applyBorder="1" applyAlignment="1">
      <alignment horizontal="left" wrapText="1" indent="1"/>
    </xf>
    <xf numFmtId="0" fontId="16" fillId="3" borderId="1" xfId="0" applyFont="1" applyFill="1" applyBorder="1" applyAlignment="1">
      <alignment horizontal="left" wrapText="1"/>
    </xf>
    <xf numFmtId="0" fontId="17" fillId="3" borderId="1" xfId="0" applyFont="1" applyFill="1" applyBorder="1" applyAlignment="1">
      <alignment horizontal="left"/>
    </xf>
    <xf numFmtId="14" fontId="17" fillId="0" borderId="1" xfId="0" applyNumberFormat="1" applyFont="1" applyBorder="1" applyAlignment="1">
      <alignment horizontal="center" vertical="top" wrapText="1"/>
    </xf>
    <xf numFmtId="0" fontId="17" fillId="2" borderId="7" xfId="0" applyFont="1" applyFill="1" applyBorder="1" applyAlignment="1">
      <alignment vertical="top" wrapText="1"/>
    </xf>
    <xf numFmtId="0" fontId="17" fillId="2" borderId="4" xfId="0" applyFont="1" applyFill="1" applyBorder="1" applyAlignment="1">
      <alignment vertical="top" wrapText="1"/>
    </xf>
    <xf numFmtId="0" fontId="17" fillId="0" borderId="8" xfId="0" applyFont="1" applyBorder="1" applyAlignment="1">
      <alignment vertical="top" wrapText="1"/>
    </xf>
    <xf numFmtId="0" fontId="16" fillId="0" borderId="4" xfId="0" applyFont="1" applyBorder="1" applyAlignment="1">
      <alignment horizontal="left" vertical="top" wrapText="1"/>
    </xf>
    <xf numFmtId="2" fontId="17" fillId="2" borderId="4" xfId="0" applyNumberFormat="1" applyFont="1" applyFill="1" applyBorder="1" applyAlignment="1">
      <alignment vertical="top" wrapText="1"/>
    </xf>
    <xf numFmtId="0" fontId="16" fillId="0" borderId="9" xfId="0" applyFont="1" applyBorder="1" applyAlignment="1">
      <alignment vertical="top" wrapText="1"/>
    </xf>
    <xf numFmtId="0" fontId="32" fillId="4" borderId="1" xfId="0" applyFont="1" applyFill="1" applyBorder="1" applyAlignment="1">
      <alignment horizontal="left" vertical="top" wrapText="1"/>
    </xf>
    <xf numFmtId="0" fontId="31" fillId="4" borderId="1" xfId="0" applyFont="1" applyFill="1" applyBorder="1" applyAlignment="1">
      <alignment horizontal="left" vertical="top" wrapText="1"/>
    </xf>
    <xf numFmtId="2" fontId="31" fillId="4" borderId="1" xfId="0" applyNumberFormat="1" applyFont="1" applyFill="1" applyBorder="1" applyAlignment="1">
      <alignment horizontal="right"/>
    </xf>
    <xf numFmtId="2" fontId="18" fillId="0" borderId="1" xfId="0" applyNumberFormat="1" applyFont="1" applyBorder="1" applyAlignment="1">
      <alignment horizontal="left" vertical="top" wrapText="1"/>
    </xf>
    <xf numFmtId="2" fontId="16" fillId="0" borderId="1" xfId="0" applyNumberFormat="1" applyFont="1" applyBorder="1" applyAlignment="1">
      <alignment horizontal="left" vertical="top" wrapText="1"/>
    </xf>
    <xf numFmtId="2" fontId="16" fillId="0" borderId="1" xfId="0" applyNumberFormat="1" applyFont="1" applyBorder="1" applyAlignment="1">
      <alignment vertical="top" wrapText="1"/>
    </xf>
    <xf numFmtId="2" fontId="17" fillId="0" borderId="1" xfId="0" applyNumberFormat="1" applyFont="1" applyBorder="1" applyAlignment="1">
      <alignment vertical="top" wrapText="1"/>
    </xf>
    <xf numFmtId="0" fontId="20" fillId="0" borderId="0" xfId="0" applyFont="1" applyAlignment="1">
      <alignment wrapText="1"/>
    </xf>
    <xf numFmtId="2" fontId="17" fillId="0" borderId="0" xfId="0" applyNumberFormat="1" applyFont="1"/>
    <xf numFmtId="4" fontId="16" fillId="0" borderId="0" xfId="0" applyNumberFormat="1" applyFont="1" applyAlignment="1">
      <alignment horizontal="right"/>
    </xf>
    <xf numFmtId="2" fontId="17" fillId="0" borderId="1" xfId="0" applyNumberFormat="1" applyFont="1" applyBorder="1" applyAlignment="1">
      <alignment wrapText="1"/>
    </xf>
    <xf numFmtId="2" fontId="18" fillId="0" borderId="1" xfId="0" applyNumberFormat="1" applyFont="1" applyBorder="1" applyAlignment="1">
      <alignment horizontal="left" wrapText="1" indent="1"/>
    </xf>
    <xf numFmtId="2" fontId="16" fillId="0" borderId="1" xfId="0" applyNumberFormat="1" applyFont="1" applyBorder="1" applyAlignment="1">
      <alignment horizontal="left" wrapText="1" indent="2"/>
    </xf>
    <xf numFmtId="2" fontId="16" fillId="0" borderId="1" xfId="0" applyNumberFormat="1" applyFont="1" applyBorder="1" applyAlignment="1">
      <alignment horizontal="left" vertical="top" wrapText="1" indent="2"/>
    </xf>
    <xf numFmtId="2" fontId="18" fillId="0" borderId="1" xfId="0" applyNumberFormat="1" applyFont="1" applyBorder="1" applyAlignment="1">
      <alignment horizontal="left" wrapText="1" indent="3"/>
    </xf>
    <xf numFmtId="2" fontId="16" fillId="0" borderId="1" xfId="0" applyNumberFormat="1" applyFont="1" applyBorder="1" applyAlignment="1">
      <alignment horizontal="left" wrapText="1" indent="4"/>
    </xf>
    <xf numFmtId="2" fontId="17" fillId="0" borderId="1" xfId="0" applyNumberFormat="1" applyFont="1" applyBorder="1" applyAlignment="1">
      <alignment horizontal="left" wrapText="1" indent="1"/>
    </xf>
    <xf numFmtId="2" fontId="16" fillId="0" borderId="1" xfId="0" applyNumberFormat="1" applyFont="1" applyBorder="1" applyAlignment="1">
      <alignment horizontal="left" vertical="top" wrapText="1" indent="4"/>
    </xf>
    <xf numFmtId="165" fontId="17" fillId="0" borderId="5" xfId="0" applyNumberFormat="1" applyFont="1" applyBorder="1" applyAlignment="1">
      <alignment horizontal="center" vertical="top"/>
    </xf>
    <xf numFmtId="165" fontId="16" fillId="0" borderId="5" xfId="0" applyNumberFormat="1" applyFont="1" applyBorder="1" applyAlignment="1">
      <alignment horizontal="center" vertical="top"/>
    </xf>
    <xf numFmtId="2" fontId="19" fillId="0" borderId="0" xfId="0" applyNumberFormat="1" applyFont="1"/>
    <xf numFmtId="167" fontId="7" fillId="0" borderId="0" xfId="0" applyNumberFormat="1" applyFont="1"/>
    <xf numFmtId="2" fontId="10" fillId="0" borderId="1" xfId="0" applyNumberFormat="1" applyFont="1" applyBorder="1" applyAlignment="1">
      <alignment horizontal="center" vertical="top"/>
    </xf>
    <xf numFmtId="2" fontId="24" fillId="0" borderId="1" xfId="0" applyNumberFormat="1" applyFont="1" applyBorder="1" applyAlignment="1">
      <alignment horizontal="center" vertical="top"/>
    </xf>
    <xf numFmtId="4" fontId="19" fillId="0" borderId="0" xfId="0" applyNumberFormat="1" applyFont="1" applyAlignment="1">
      <alignment vertical="top"/>
    </xf>
    <xf numFmtId="0" fontId="8" fillId="0" borderId="0" xfId="0" applyFont="1"/>
    <xf numFmtId="166" fontId="9" fillId="0" borderId="0" xfId="2" applyNumberFormat="1" applyFont="1"/>
    <xf numFmtId="165" fontId="9" fillId="0" borderId="0" xfId="0" applyNumberFormat="1" applyFont="1"/>
    <xf numFmtId="165" fontId="13" fillId="0" borderId="0" xfId="0" applyNumberFormat="1" applyFont="1"/>
    <xf numFmtId="164" fontId="9" fillId="0" borderId="0" xfId="0" applyNumberFormat="1" applyFont="1"/>
    <xf numFmtId="164" fontId="10" fillId="0" borderId="0" xfId="0" applyNumberFormat="1" applyFont="1"/>
    <xf numFmtId="0" fontId="4" fillId="0" borderId="0" xfId="1" quotePrefix="1" applyFill="1"/>
    <xf numFmtId="0" fontId="6" fillId="0" borderId="0" xfId="1" quotePrefix="1" applyFont="1" applyFill="1" applyAlignment="1">
      <alignment wrapText="1"/>
    </xf>
    <xf numFmtId="166" fontId="10" fillId="0" borderId="0" xfId="2" applyNumberFormat="1" applyFont="1"/>
    <xf numFmtId="0" fontId="4" fillId="0" borderId="0" xfId="1" applyAlignment="1"/>
    <xf numFmtId="0" fontId="10" fillId="0" borderId="0" xfId="0" applyFont="1" applyAlignment="1">
      <alignment horizontal="right" vertical="top"/>
    </xf>
    <xf numFmtId="166" fontId="16" fillId="0" borderId="0" xfId="2" applyNumberFormat="1" applyFont="1" applyAlignment="1">
      <alignment horizontal="right" vertical="top"/>
    </xf>
    <xf numFmtId="166" fontId="9" fillId="0" borderId="0" xfId="2" applyNumberFormat="1" applyFont="1" applyAlignment="1">
      <alignment vertical="top"/>
    </xf>
    <xf numFmtId="166" fontId="12" fillId="0" borderId="0" xfId="2" applyNumberFormat="1" applyFont="1"/>
    <xf numFmtId="4" fontId="25" fillId="0" borderId="0" xfId="0" applyNumberFormat="1" applyFont="1"/>
    <xf numFmtId="168" fontId="9" fillId="0" borderId="0" xfId="0" applyNumberFormat="1" applyFont="1" applyAlignment="1">
      <alignment vertical="top"/>
    </xf>
    <xf numFmtId="165" fontId="9" fillId="0" borderId="0" xfId="0" applyNumberFormat="1" applyFont="1" applyAlignment="1">
      <alignment vertical="top"/>
    </xf>
    <xf numFmtId="165" fontId="12" fillId="0" borderId="0" xfId="0" applyNumberFormat="1" applyFont="1"/>
    <xf numFmtId="2" fontId="16" fillId="0" borderId="0" xfId="0" applyNumberFormat="1" applyFont="1" applyAlignment="1">
      <alignment vertical="center"/>
    </xf>
    <xf numFmtId="2" fontId="19" fillId="0" borderId="0" xfId="0" applyNumberFormat="1" applyFont="1" applyAlignment="1">
      <alignment vertical="top"/>
    </xf>
    <xf numFmtId="165" fontId="16" fillId="0" borderId="0" xfId="0" applyNumberFormat="1" applyFont="1"/>
    <xf numFmtId="165" fontId="16" fillId="0" borderId="0" xfId="2" applyNumberFormat="1" applyFont="1" applyAlignment="1">
      <alignment vertical="top"/>
    </xf>
    <xf numFmtId="0" fontId="16" fillId="0" borderId="1" xfId="0" applyFont="1" applyBorder="1"/>
    <xf numFmtId="0" fontId="33" fillId="4" borderId="1" xfId="0" applyFont="1" applyFill="1" applyBorder="1" applyAlignment="1">
      <alignment horizontal="left" vertical="top" wrapText="1"/>
    </xf>
    <xf numFmtId="2" fontId="16" fillId="0" borderId="1" xfId="0" applyNumberFormat="1" applyFont="1" applyBorder="1" applyAlignment="1">
      <alignment horizontal="left" vertical="center" wrapText="1" indent="1"/>
    </xf>
    <xf numFmtId="0" fontId="16" fillId="0" borderId="11" xfId="0" applyFont="1" applyBorder="1" applyAlignment="1">
      <alignment horizontal="left" vertical="center" indent="1"/>
    </xf>
    <xf numFmtId="0" fontId="17" fillId="0" borderId="11" xfId="0" applyFont="1" applyBorder="1" applyAlignment="1">
      <alignment wrapText="1"/>
    </xf>
    <xf numFmtId="0" fontId="16" fillId="0" borderId="4" xfId="0" applyFont="1" applyBorder="1" applyAlignment="1">
      <alignment horizontal="left" vertical="center" wrapText="1" indent="1"/>
    </xf>
    <xf numFmtId="0" fontId="10" fillId="0" borderId="4" xfId="0" applyFont="1" applyBorder="1" applyAlignment="1">
      <alignment horizontal="left" vertical="center" indent="1"/>
    </xf>
    <xf numFmtId="0" fontId="17" fillId="0" borderId="1" xfId="0" applyFont="1" applyBorder="1" applyAlignment="1">
      <alignment horizontal="left" vertical="center"/>
    </xf>
    <xf numFmtId="165" fontId="17" fillId="0" borderId="0" xfId="0" applyNumberFormat="1" applyFont="1" applyAlignment="1">
      <alignment horizontal="center" vertical="top"/>
    </xf>
    <xf numFmtId="2" fontId="24" fillId="0" borderId="0" xfId="0" applyNumberFormat="1" applyFont="1" applyAlignment="1">
      <alignment horizontal="center" vertical="top"/>
    </xf>
    <xf numFmtId="165" fontId="24" fillId="0" borderId="0" xfId="0" applyNumberFormat="1" applyFont="1" applyAlignment="1">
      <alignment horizontal="center" vertical="top"/>
    </xf>
    <xf numFmtId="4" fontId="17" fillId="0" borderId="0" xfId="0" applyNumberFormat="1" applyFont="1"/>
    <xf numFmtId="164" fontId="17" fillId="0" borderId="0" xfId="0" applyNumberFormat="1" applyFont="1" applyAlignment="1">
      <alignment horizontal="center" vertical="top"/>
    </xf>
    <xf numFmtId="0" fontId="20" fillId="0" borderId="0" xfId="0" applyFont="1" applyAlignment="1">
      <alignment vertical="top"/>
    </xf>
    <xf numFmtId="164" fontId="17" fillId="0" borderId="1" xfId="0" applyNumberFormat="1" applyFont="1" applyBorder="1" applyAlignment="1">
      <alignment horizontal="right" vertical="top"/>
    </xf>
    <xf numFmtId="164" fontId="16" fillId="0" borderId="1" xfId="0" applyNumberFormat="1" applyFont="1" applyBorder="1" applyAlignment="1">
      <alignment horizontal="right" vertical="top"/>
    </xf>
    <xf numFmtId="164" fontId="16" fillId="0" borderId="3" xfId="0" applyNumberFormat="1" applyFont="1" applyBorder="1" applyAlignment="1">
      <alignment horizontal="right" vertical="top"/>
    </xf>
    <xf numFmtId="164" fontId="17" fillId="0" borderId="1" xfId="0" applyNumberFormat="1" applyFont="1" applyBorder="1"/>
    <xf numFmtId="165" fontId="16" fillId="0" borderId="1" xfId="0" applyNumberFormat="1" applyFont="1" applyBorder="1" applyAlignment="1">
      <alignment vertical="top"/>
    </xf>
    <xf numFmtId="165" fontId="10" fillId="0" borderId="1" xfId="0" applyNumberFormat="1" applyFont="1" applyBorder="1" applyAlignment="1">
      <alignment vertical="top"/>
    </xf>
    <xf numFmtId="165" fontId="17" fillId="0" borderId="1" xfId="0" applyNumberFormat="1" applyFont="1" applyBorder="1"/>
    <xf numFmtId="2" fontId="17" fillId="0" borderId="0" xfId="0" applyNumberFormat="1" applyFont="1" applyAlignment="1">
      <alignment horizontal="right"/>
    </xf>
    <xf numFmtId="4" fontId="24" fillId="0" borderId="0" xfId="0" applyNumberFormat="1" applyFont="1" applyAlignment="1">
      <alignment vertical="top"/>
    </xf>
    <xf numFmtId="165" fontId="17" fillId="0" borderId="1" xfId="0" applyNumberFormat="1" applyFont="1" applyBorder="1" applyAlignment="1">
      <alignment horizontal="right" vertical="top"/>
    </xf>
    <xf numFmtId="165" fontId="16" fillId="0" borderId="1" xfId="0" applyNumberFormat="1" applyFont="1" applyBorder="1" applyAlignment="1">
      <alignment horizontal="right" vertical="top"/>
    </xf>
    <xf numFmtId="165" fontId="16" fillId="0" borderId="1" xfId="0" applyNumberFormat="1" applyFont="1" applyBorder="1" applyAlignment="1">
      <alignment horizontal="right"/>
    </xf>
    <xf numFmtId="165" fontId="17" fillId="0" borderId="1" xfId="0" applyNumberFormat="1" applyFont="1" applyBorder="1" applyAlignment="1">
      <alignment horizontal="right"/>
    </xf>
    <xf numFmtId="165" fontId="16" fillId="0" borderId="1" xfId="0" applyNumberFormat="1" applyFont="1" applyBorder="1"/>
    <xf numFmtId="165" fontId="16" fillId="0" borderId="1" xfId="0" applyNumberFormat="1" applyFont="1" applyBorder="1" applyAlignment="1">
      <alignment horizontal="right" vertical="center"/>
    </xf>
    <xf numFmtId="164" fontId="10" fillId="0" borderId="1" xfId="0" applyNumberFormat="1" applyFont="1" applyBorder="1" applyAlignment="1">
      <alignment vertical="top"/>
    </xf>
    <xf numFmtId="164" fontId="24" fillId="0" borderId="1" xfId="0" applyNumberFormat="1" applyFont="1" applyBorder="1" applyAlignment="1">
      <alignment vertical="top"/>
    </xf>
    <xf numFmtId="164" fontId="16" fillId="0" borderId="1" xfId="0" applyNumberFormat="1" applyFont="1" applyBorder="1" applyAlignment="1">
      <alignment vertical="top"/>
    </xf>
    <xf numFmtId="164" fontId="17" fillId="0" borderId="1" xfId="0" applyNumberFormat="1" applyFont="1" applyBorder="1" applyAlignment="1">
      <alignment vertical="top"/>
    </xf>
    <xf numFmtId="164" fontId="16" fillId="0" borderId="1" xfId="0" applyNumberFormat="1" applyFont="1" applyBorder="1"/>
    <xf numFmtId="164" fontId="17" fillId="0" borderId="0" xfId="0" applyNumberFormat="1" applyFont="1" applyAlignment="1">
      <alignment vertical="top"/>
    </xf>
    <xf numFmtId="166" fontId="19" fillId="0" borderId="0" xfId="2" applyNumberFormat="1" applyFont="1" applyAlignment="1">
      <alignment vertical="top"/>
    </xf>
    <xf numFmtId="166" fontId="16" fillId="0" borderId="0" xfId="2" applyNumberFormat="1" applyFont="1" applyAlignment="1">
      <alignment vertical="top"/>
    </xf>
    <xf numFmtId="169" fontId="7" fillId="0" borderId="0" xfId="0" applyNumberFormat="1" applyFont="1"/>
    <xf numFmtId="170" fontId="35" fillId="0" borderId="0" xfId="0" applyNumberFormat="1" applyFont="1"/>
    <xf numFmtId="0" fontId="31" fillId="4" borderId="14" xfId="0" applyFont="1" applyFill="1" applyBorder="1" applyAlignment="1">
      <alignment horizontal="left" vertical="top"/>
    </xf>
    <xf numFmtId="0" fontId="31" fillId="4" borderId="16" xfId="0" applyFont="1" applyFill="1" applyBorder="1" applyAlignment="1">
      <alignment horizontal="left" vertical="top"/>
    </xf>
    <xf numFmtId="0" fontId="24" fillId="0" borderId="7" xfId="0" applyFont="1" applyBorder="1" applyAlignment="1">
      <alignment horizontal="left" vertical="top" wrapText="1"/>
    </xf>
    <xf numFmtId="0" fontId="25" fillId="0" borderId="1" xfId="0" applyFont="1" applyBorder="1" applyAlignment="1">
      <alignment horizontal="center"/>
    </xf>
    <xf numFmtId="164" fontId="24" fillId="0" borderId="1" xfId="0" applyNumberFormat="1" applyFont="1" applyBorder="1" applyAlignment="1">
      <alignment horizontal="right" vertical="top"/>
    </xf>
    <xf numFmtId="164" fontId="10" fillId="0" borderId="1" xfId="0" applyNumberFormat="1" applyFont="1" applyBorder="1" applyAlignment="1">
      <alignment horizontal="right" vertical="top"/>
    </xf>
    <xf numFmtId="164" fontId="16" fillId="0" borderId="1" xfId="0" applyNumberFormat="1" applyFont="1" applyBorder="1" applyAlignment="1" applyProtection="1">
      <alignment horizontal="right" vertical="top"/>
      <protection locked="0"/>
    </xf>
    <xf numFmtId="164" fontId="18" fillId="0" borderId="1" xfId="0" applyNumberFormat="1" applyFont="1" applyBorder="1" applyAlignment="1">
      <alignment horizontal="right" vertical="top"/>
    </xf>
    <xf numFmtId="164" fontId="20" fillId="0" borderId="1" xfId="0" applyNumberFormat="1" applyFont="1" applyBorder="1" applyAlignment="1">
      <alignment horizontal="right" vertical="top"/>
    </xf>
    <xf numFmtId="164" fontId="29" fillId="0" borderId="1" xfId="0" applyNumberFormat="1" applyFont="1" applyBorder="1" applyAlignment="1">
      <alignment horizontal="right" vertical="top"/>
    </xf>
    <xf numFmtId="164" fontId="17" fillId="0" borderId="2" xfId="0" applyNumberFormat="1" applyFont="1" applyBorder="1" applyAlignment="1">
      <alignment horizontal="right" vertical="top"/>
    </xf>
    <xf numFmtId="164" fontId="10" fillId="0" borderId="2" xfId="0" applyNumberFormat="1" applyFont="1" applyBorder="1" applyAlignment="1">
      <alignment horizontal="right" vertical="top"/>
    </xf>
    <xf numFmtId="164" fontId="17" fillId="0" borderId="1" xfId="0" applyNumberFormat="1" applyFont="1" applyBorder="1" applyAlignment="1" applyProtection="1">
      <alignment horizontal="right" vertical="top"/>
      <protection locked="0"/>
    </xf>
    <xf numFmtId="164" fontId="10" fillId="0" borderId="1" xfId="0" applyNumberFormat="1" applyFont="1" applyBorder="1" applyAlignment="1">
      <alignment horizontal="right" vertical="top" wrapText="1"/>
    </xf>
    <xf numFmtId="164" fontId="16" fillId="0" borderId="1" xfId="0" applyNumberFormat="1" applyFont="1" applyBorder="1" applyAlignment="1" applyProtection="1">
      <alignment vertical="top"/>
      <protection locked="0"/>
    </xf>
    <xf numFmtId="164" fontId="18" fillId="0" borderId="1" xfId="0" applyNumberFormat="1" applyFont="1" applyBorder="1" applyAlignment="1" applyProtection="1">
      <alignment vertical="top"/>
      <protection locked="0"/>
    </xf>
    <xf numFmtId="164" fontId="18" fillId="0" borderId="1" xfId="0" applyNumberFormat="1" applyFont="1" applyBorder="1" applyAlignment="1">
      <alignment vertical="top"/>
    </xf>
    <xf numFmtId="164" fontId="18" fillId="0" borderId="1" xfId="0" applyNumberFormat="1" applyFont="1" applyBorder="1" applyAlignment="1">
      <alignment vertical="top" wrapText="1"/>
    </xf>
    <xf numFmtId="164" fontId="17" fillId="0" borderId="1" xfId="0" applyNumberFormat="1" applyFont="1" applyBorder="1" applyAlignment="1" applyProtection="1">
      <alignment vertical="top"/>
      <protection locked="0"/>
    </xf>
    <xf numFmtId="0" fontId="24" fillId="0" borderId="0" xfId="0" applyFont="1" applyAlignment="1">
      <alignment horizontal="left" vertical="center" wrapText="1"/>
    </xf>
    <xf numFmtId="165" fontId="24" fillId="0" borderId="1" xfId="0" applyNumberFormat="1" applyFont="1" applyBorder="1" applyAlignment="1">
      <alignment horizontal="right" vertical="top"/>
    </xf>
    <xf numFmtId="165" fontId="10" fillId="0" borderId="1" xfId="0" applyNumberFormat="1" applyFont="1" applyBorder="1" applyAlignment="1">
      <alignment horizontal="right" vertical="top"/>
    </xf>
    <xf numFmtId="2" fontId="10" fillId="0" borderId="0" xfId="0" applyNumberFormat="1" applyFont="1" applyAlignment="1">
      <alignment vertical="top"/>
    </xf>
    <xf numFmtId="164" fontId="17" fillId="2" borderId="1" xfId="0" applyNumberFormat="1" applyFont="1" applyFill="1" applyBorder="1" applyAlignment="1">
      <alignment horizontal="right" vertical="top"/>
    </xf>
    <xf numFmtId="164" fontId="16" fillId="0" borderId="1" xfId="0" applyNumberFormat="1" applyFont="1" applyBorder="1" applyAlignment="1">
      <alignment horizontal="right"/>
    </xf>
    <xf numFmtId="164" fontId="16" fillId="0" borderId="1" xfId="0" applyNumberFormat="1" applyFont="1" applyBorder="1" applyAlignment="1">
      <alignment horizontal="right" vertical="top" wrapText="1"/>
    </xf>
    <xf numFmtId="164" fontId="17" fillId="0" borderId="1" xfId="0" applyNumberFormat="1" applyFont="1" applyBorder="1" applyAlignment="1">
      <alignment vertical="top" wrapText="1"/>
    </xf>
    <xf numFmtId="164" fontId="16" fillId="0" borderId="1" xfId="0" applyNumberFormat="1" applyFont="1" applyBorder="1" applyAlignment="1">
      <alignment vertical="top" wrapText="1"/>
    </xf>
    <xf numFmtId="164" fontId="32" fillId="4" borderId="14" xfId="0" applyNumberFormat="1" applyFont="1" applyFill="1" applyBorder="1" applyAlignment="1">
      <alignment horizontal="right"/>
    </xf>
    <xf numFmtId="164" fontId="17" fillId="3" borderId="1" xfId="0" applyNumberFormat="1" applyFont="1" applyFill="1" applyBorder="1" applyAlignment="1">
      <alignment vertical="top"/>
    </xf>
    <xf numFmtId="164" fontId="16" fillId="3" borderId="1" xfId="0" applyNumberFormat="1" applyFont="1" applyFill="1" applyBorder="1" applyAlignment="1">
      <alignment vertical="top"/>
    </xf>
    <xf numFmtId="2" fontId="18" fillId="0" borderId="1" xfId="0" applyNumberFormat="1" applyFont="1" applyBorder="1" applyAlignment="1">
      <alignment wrapText="1"/>
    </xf>
    <xf numFmtId="2" fontId="16" fillId="0" borderId="1" xfId="0" applyNumberFormat="1" applyFont="1" applyBorder="1" applyAlignment="1">
      <alignment wrapText="1"/>
    </xf>
    <xf numFmtId="164" fontId="17" fillId="2" borderId="1" xfId="0" applyNumberFormat="1" applyFont="1" applyFill="1" applyBorder="1" applyAlignment="1">
      <alignment vertical="top" wrapText="1"/>
    </xf>
    <xf numFmtId="164" fontId="31" fillId="4" borderId="1" xfId="0" applyNumberFormat="1" applyFont="1" applyFill="1" applyBorder="1" applyAlignment="1">
      <alignment horizontal="right" vertical="top"/>
    </xf>
    <xf numFmtId="164" fontId="31" fillId="4" borderId="1" xfId="0" applyNumberFormat="1" applyFont="1" applyFill="1" applyBorder="1" applyAlignment="1">
      <alignment horizontal="right"/>
    </xf>
    <xf numFmtId="164" fontId="17" fillId="0" borderId="1" xfId="0" applyNumberFormat="1" applyFont="1" applyBorder="1" applyAlignment="1">
      <alignment horizontal="right" vertical="top" wrapText="1"/>
    </xf>
    <xf numFmtId="164" fontId="18" fillId="0" borderId="1" xfId="0" applyNumberFormat="1" applyFont="1" applyBorder="1" applyAlignment="1">
      <alignment horizontal="right" vertical="top" wrapText="1"/>
    </xf>
    <xf numFmtId="164" fontId="10" fillId="0" borderId="0" xfId="0" applyNumberFormat="1" applyFont="1" applyAlignment="1">
      <alignment horizontal="right" vertical="top"/>
    </xf>
    <xf numFmtId="164" fontId="10" fillId="0" borderId="1" xfId="0" applyNumberFormat="1" applyFont="1" applyBorder="1" applyAlignment="1">
      <alignment horizontal="right"/>
    </xf>
    <xf numFmtId="164" fontId="10" fillId="0" borderId="1" xfId="0" applyNumberFormat="1" applyFont="1" applyBorder="1" applyAlignment="1">
      <alignment horizontal="right" wrapText="1"/>
    </xf>
    <xf numFmtId="164" fontId="20" fillId="0" borderId="1" xfId="0" applyNumberFormat="1" applyFont="1" applyBorder="1" applyAlignment="1">
      <alignment vertical="top"/>
    </xf>
    <xf numFmtId="0" fontId="36" fillId="4" borderId="1" xfId="0" applyFont="1" applyFill="1" applyBorder="1" applyAlignment="1">
      <alignment horizontal="left" vertical="top"/>
    </xf>
    <xf numFmtId="0" fontId="18" fillId="0" borderId="4" xfId="0" applyFont="1" applyBorder="1" applyAlignment="1">
      <alignment vertical="top"/>
    </xf>
    <xf numFmtId="0" fontId="24" fillId="0" borderId="1" xfId="0" applyFont="1" applyBorder="1"/>
    <xf numFmtId="0" fontId="10" fillId="0" borderId="1" xfId="0" applyFont="1" applyBorder="1"/>
    <xf numFmtId="0" fontId="16" fillId="0" borderId="1" xfId="0" applyFont="1" applyBorder="1" applyAlignment="1">
      <alignment vertical="top"/>
    </xf>
    <xf numFmtId="164" fontId="32" fillId="0" borderId="14" xfId="0" applyNumberFormat="1" applyFont="1" applyBorder="1" applyAlignment="1">
      <alignment horizontal="right"/>
    </xf>
    <xf numFmtId="165" fontId="19" fillId="0" borderId="0" xfId="2" applyNumberFormat="1" applyFont="1" applyAlignment="1">
      <alignment vertical="top"/>
    </xf>
    <xf numFmtId="165" fontId="9" fillId="0" borderId="0" xfId="2" applyNumberFormat="1" applyFont="1" applyAlignment="1">
      <alignment vertical="top"/>
    </xf>
    <xf numFmtId="165" fontId="12" fillId="0" borderId="0" xfId="2" applyNumberFormat="1" applyFont="1"/>
    <xf numFmtId="164" fontId="13" fillId="0" borderId="0" xfId="0" applyNumberFormat="1" applyFont="1"/>
    <xf numFmtId="0" fontId="37" fillId="0" borderId="1" xfId="0" applyFont="1" applyBorder="1" applyAlignment="1">
      <alignment horizontal="left" vertical="top"/>
    </xf>
    <xf numFmtId="0" fontId="31" fillId="0" borderId="1" xfId="0" applyFont="1" applyBorder="1" applyAlignment="1">
      <alignment vertical="center" wrapText="1"/>
    </xf>
    <xf numFmtId="166" fontId="7" fillId="0" borderId="0" xfId="2" applyNumberFormat="1" applyFont="1"/>
    <xf numFmtId="166" fontId="11" fillId="0" borderId="0" xfId="2" applyNumberFormat="1" applyFont="1"/>
    <xf numFmtId="166" fontId="17" fillId="0" borderId="1" xfId="2" applyNumberFormat="1" applyFont="1" applyBorder="1" applyAlignment="1">
      <alignment horizontal="center" vertical="top"/>
    </xf>
    <xf numFmtId="166" fontId="16" fillId="0" borderId="1" xfId="2" applyNumberFormat="1" applyFont="1" applyBorder="1" applyAlignment="1">
      <alignment horizontal="center" vertical="top"/>
    </xf>
    <xf numFmtId="166" fontId="13" fillId="0" borderId="0" xfId="2" applyNumberFormat="1" applyFont="1"/>
    <xf numFmtId="0" fontId="17" fillId="0" borderId="8" xfId="0" applyFont="1" applyBorder="1" applyAlignment="1">
      <alignment horizontal="left" vertical="top" wrapText="1" indent="1"/>
    </xf>
    <xf numFmtId="0" fontId="17" fillId="0" borderId="4" xfId="0" applyFont="1" applyBorder="1" applyAlignment="1">
      <alignment horizontal="left" vertical="top" wrapText="1" indent="1"/>
    </xf>
    <xf numFmtId="0" fontId="32" fillId="4" borderId="1" xfId="0" applyFont="1" applyFill="1" applyBorder="1" applyAlignment="1">
      <alignment horizontal="left" vertical="top" wrapText="1" indent="1"/>
    </xf>
    <xf numFmtId="0" fontId="16" fillId="0" borderId="4" xfId="0" applyFont="1" applyBorder="1" applyAlignment="1">
      <alignment horizontal="left" vertical="top" wrapText="1" indent="2"/>
    </xf>
    <xf numFmtId="0" fontId="31" fillId="4" borderId="1" xfId="0" applyFont="1" applyFill="1" applyBorder="1" applyAlignment="1">
      <alignment horizontal="left" vertical="top" wrapText="1" indent="2"/>
    </xf>
    <xf numFmtId="0" fontId="31" fillId="4" borderId="1" xfId="0" applyFont="1" applyFill="1" applyBorder="1" applyAlignment="1">
      <alignment horizontal="left" vertical="top" wrapText="1" indent="3"/>
    </xf>
    <xf numFmtId="0" fontId="31" fillId="4" borderId="1" xfId="0" applyFont="1" applyFill="1" applyBorder="1" applyAlignment="1">
      <alignment horizontal="left" vertical="top" wrapText="1" indent="4"/>
    </xf>
    <xf numFmtId="0" fontId="31" fillId="4" borderId="1" xfId="0" applyFont="1" applyFill="1" applyBorder="1" applyAlignment="1">
      <alignment horizontal="left" vertical="top" wrapText="1" indent="5"/>
    </xf>
    <xf numFmtId="0" fontId="16" fillId="0" borderId="4" xfId="0" applyFont="1" applyBorder="1" applyAlignment="1">
      <alignment horizontal="left" vertical="top" wrapText="1" indent="3"/>
    </xf>
    <xf numFmtId="0" fontId="16" fillId="0" borderId="4" xfId="0" applyFont="1" applyBorder="1" applyAlignment="1">
      <alignment horizontal="left" vertical="top" wrapText="1" indent="4"/>
    </xf>
    <xf numFmtId="0" fontId="16" fillId="0" borderId="4" xfId="0" applyFont="1" applyBorder="1" applyAlignment="1">
      <alignment horizontal="left" vertical="top" wrapText="1" indent="5"/>
    </xf>
    <xf numFmtId="2" fontId="18" fillId="0" borderId="1" xfId="0" applyNumberFormat="1" applyFont="1" applyBorder="1" applyAlignment="1">
      <alignment horizontal="left" vertical="top" wrapText="1" indent="1"/>
    </xf>
    <xf numFmtId="2" fontId="16" fillId="0" borderId="1" xfId="0" applyNumberFormat="1" applyFont="1" applyBorder="1" applyAlignment="1">
      <alignment horizontal="left" vertical="top" wrapText="1" indent="1"/>
    </xf>
    <xf numFmtId="0" fontId="17" fillId="0" borderId="1" xfId="0" applyFont="1" applyBorder="1" applyAlignment="1">
      <alignment horizontal="left" vertical="top" wrapText="1" indent="1"/>
    </xf>
    <xf numFmtId="2" fontId="18" fillId="0" borderId="1" xfId="0" applyNumberFormat="1" applyFont="1" applyBorder="1" applyAlignment="1">
      <alignment horizontal="left" vertical="top" wrapText="1" indent="2"/>
    </xf>
    <xf numFmtId="0" fontId="16" fillId="0" borderId="1" xfId="0" applyFont="1" applyBorder="1" applyAlignment="1">
      <alignment horizontal="left" vertical="top" wrapText="1" indent="3"/>
    </xf>
    <xf numFmtId="0" fontId="6" fillId="0" borderId="0" xfId="0" applyFont="1" applyAlignment="1">
      <alignment wrapText="1"/>
    </xf>
    <xf numFmtId="0" fontId="7" fillId="0" borderId="0" xfId="0" applyFont="1" applyAlignment="1">
      <alignment wrapText="1"/>
    </xf>
    <xf numFmtId="0" fontId="6" fillId="0" borderId="0" xfId="1" quotePrefix="1" applyFont="1" applyFill="1" applyAlignment="1"/>
    <xf numFmtId="0" fontId="17" fillId="0" borderId="4" xfId="0" applyFont="1" applyBorder="1" applyAlignment="1">
      <alignment horizontal="center" vertical="center"/>
    </xf>
    <xf numFmtId="0" fontId="17" fillId="0" borderId="12" xfId="0" applyFont="1" applyBorder="1" applyAlignment="1">
      <alignment horizontal="center" vertical="center"/>
    </xf>
    <xf numFmtId="0" fontId="17" fillId="0" borderId="5" xfId="0" applyFont="1" applyBorder="1" applyAlignment="1">
      <alignment horizontal="center" vertical="center"/>
    </xf>
    <xf numFmtId="0" fontId="23" fillId="0" borderId="0" xfId="1" applyFont="1" applyAlignment="1">
      <alignment horizontal="left" vertical="center" wrapText="1"/>
    </xf>
    <xf numFmtId="0" fontId="23" fillId="0" borderId="0" xfId="1" applyFont="1" applyAlignment="1">
      <alignment horizontal="left" vertical="center"/>
    </xf>
    <xf numFmtId="0" fontId="17" fillId="0" borderId="1" xfId="0" applyFont="1" applyBorder="1" applyAlignment="1">
      <alignment horizontal="center" vertical="top"/>
    </xf>
    <xf numFmtId="0" fontId="17" fillId="0" borderId="0" xfId="0" applyFont="1" applyAlignment="1">
      <alignment horizontal="left" vertical="center"/>
    </xf>
    <xf numFmtId="0" fontId="23" fillId="0" borderId="0" xfId="1" applyFont="1" applyFill="1" applyAlignment="1">
      <alignment horizontal="left" wrapText="1"/>
    </xf>
    <xf numFmtId="0" fontId="4" fillId="0" borderId="0" xfId="1" applyFill="1" applyAlignment="1">
      <alignment horizontal="left" wrapText="1"/>
    </xf>
    <xf numFmtId="0" fontId="16" fillId="0" borderId="1" xfId="0" applyFont="1" applyBorder="1" applyAlignment="1">
      <alignment horizontal="center"/>
    </xf>
    <xf numFmtId="0" fontId="17" fillId="0" borderId="4" xfId="0" applyFont="1" applyBorder="1" applyAlignment="1">
      <alignment horizontal="center" vertical="center" wrapText="1"/>
    </xf>
    <xf numFmtId="0" fontId="17"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5" xfId="0" applyFont="1" applyBorder="1" applyAlignment="1">
      <alignment horizontal="center" vertical="center" wrapText="1"/>
    </xf>
    <xf numFmtId="0" fontId="17" fillId="0" borderId="12" xfId="0" applyFont="1" applyBorder="1" applyAlignment="1">
      <alignment horizontal="center"/>
    </xf>
    <xf numFmtId="0" fontId="17" fillId="0" borderId="5" xfId="0" applyFont="1" applyBorder="1" applyAlignment="1">
      <alignment horizont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2" fontId="17" fillId="0" borderId="2" xfId="0" applyNumberFormat="1" applyFont="1" applyBorder="1" applyAlignment="1">
      <alignment horizontal="center" vertical="center" wrapText="1"/>
    </xf>
    <xf numFmtId="2" fontId="17" fillId="0" borderId="10" xfId="0" applyNumberFormat="1" applyFont="1" applyBorder="1" applyAlignment="1">
      <alignment horizontal="center" vertical="center" wrapText="1"/>
    </xf>
    <xf numFmtId="2" fontId="17" fillId="0" borderId="3" xfId="0" applyNumberFormat="1" applyFont="1" applyBorder="1" applyAlignment="1">
      <alignment horizontal="center" vertical="center" wrapText="1"/>
    </xf>
    <xf numFmtId="0" fontId="17" fillId="0" borderId="1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4" xfId="0" applyFont="1" applyBorder="1" applyAlignment="1">
      <alignment horizontal="center"/>
    </xf>
    <xf numFmtId="0" fontId="10" fillId="0" borderId="2" xfId="0" applyFont="1" applyBorder="1" applyAlignment="1">
      <alignment horizontal="center"/>
    </xf>
    <xf numFmtId="0" fontId="10" fillId="0" borderId="10" xfId="0" applyFont="1" applyBorder="1" applyAlignment="1">
      <alignment horizontal="center"/>
    </xf>
    <xf numFmtId="0" fontId="10" fillId="0" borderId="3" xfId="0" applyFont="1" applyBorder="1" applyAlignment="1">
      <alignment horizontal="center"/>
    </xf>
    <xf numFmtId="0" fontId="30" fillId="0" borderId="15"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4" xfId="0" applyFont="1" applyBorder="1" applyAlignment="1">
      <alignment horizontal="center"/>
    </xf>
    <xf numFmtId="0" fontId="24" fillId="0" borderId="12" xfId="0" applyFont="1" applyBorder="1" applyAlignment="1">
      <alignment horizontal="center"/>
    </xf>
    <xf numFmtId="0" fontId="24" fillId="0" borderId="5" xfId="0" applyFont="1" applyBorder="1" applyAlignment="1">
      <alignment horizontal="center"/>
    </xf>
    <xf numFmtId="0" fontId="23" fillId="0" borderId="0" xfId="1" applyFont="1" applyFill="1" applyAlignment="1">
      <alignment horizontal="left" vertical="center" wrapText="1"/>
    </xf>
    <xf numFmtId="0" fontId="16" fillId="0" borderId="1" xfId="0" applyFont="1" applyBorder="1" applyAlignment="1">
      <alignment horizontal="center" vertical="top"/>
    </xf>
    <xf numFmtId="0" fontId="0" fillId="0" borderId="15" xfId="0" applyBorder="1" applyAlignment="1">
      <alignment horizontal="center" vertical="center" wrapText="1"/>
    </xf>
    <xf numFmtId="0" fontId="10" fillId="0" borderId="1" xfId="0" applyFont="1" applyBorder="1" applyAlignment="1">
      <alignment horizontal="center"/>
    </xf>
    <xf numFmtId="0" fontId="0" fillId="0" borderId="12" xfId="0" applyBorder="1" applyAlignment="1">
      <alignment horizontal="center" vertical="center" wrapText="1"/>
    </xf>
    <xf numFmtId="0" fontId="0" fillId="0" borderId="5" xfId="0" applyBorder="1" applyAlignment="1">
      <alignment horizontal="center" vertical="center" wrapText="1"/>
    </xf>
    <xf numFmtId="0" fontId="17" fillId="0" borderId="4" xfId="0" applyFont="1" applyBorder="1" applyAlignment="1">
      <alignment horizontal="center" vertical="top"/>
    </xf>
    <xf numFmtId="0" fontId="17" fillId="0" borderId="12" xfId="0" applyFont="1" applyBorder="1" applyAlignment="1">
      <alignment horizontal="center" vertical="top"/>
    </xf>
    <xf numFmtId="0" fontId="17" fillId="0" borderId="5" xfId="0" applyFont="1" applyBorder="1" applyAlignment="1">
      <alignment horizontal="center" vertical="top"/>
    </xf>
    <xf numFmtId="0" fontId="7" fillId="0" borderId="2" xfId="0" applyFont="1" applyBorder="1" applyAlignment="1">
      <alignment horizontal="center"/>
    </xf>
    <xf numFmtId="0" fontId="7" fillId="0" borderId="3" xfId="0" applyFont="1" applyBorder="1" applyAlignment="1">
      <alignment horizontal="center"/>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4" xfId="0" applyFont="1" applyBorder="1" applyAlignment="1">
      <alignment horizontal="center" vertical="top" wrapText="1"/>
    </xf>
    <xf numFmtId="0" fontId="16" fillId="0" borderId="12" xfId="0" applyFont="1" applyBorder="1" applyAlignment="1">
      <alignment horizontal="center" vertical="top"/>
    </xf>
    <xf numFmtId="0" fontId="16" fillId="0" borderId="5" xfId="0" applyFont="1" applyBorder="1" applyAlignment="1">
      <alignment horizontal="center" vertical="top"/>
    </xf>
    <xf numFmtId="0" fontId="16" fillId="0" borderId="2" xfId="0" applyFont="1" applyBorder="1" applyAlignment="1">
      <alignment horizontal="center"/>
    </xf>
    <xf numFmtId="0" fontId="16" fillId="0" borderId="3" xfId="0" applyFont="1" applyBorder="1" applyAlignment="1">
      <alignment horizontal="center"/>
    </xf>
    <xf numFmtId="14" fontId="17" fillId="0" borderId="4" xfId="0" applyNumberFormat="1" applyFont="1" applyBorder="1" applyAlignment="1">
      <alignment horizontal="center" vertical="top"/>
    </xf>
    <xf numFmtId="0" fontId="10" fillId="0" borderId="12" xfId="0" applyFont="1" applyBorder="1" applyAlignment="1">
      <alignment horizontal="center" vertical="top"/>
    </xf>
    <xf numFmtId="0" fontId="10" fillId="0" borderId="5" xfId="0" applyFont="1" applyBorder="1" applyAlignment="1">
      <alignment horizontal="center" vertical="top"/>
    </xf>
    <xf numFmtId="14" fontId="17" fillId="0" borderId="1" xfId="0" applyNumberFormat="1" applyFont="1" applyBorder="1" applyAlignment="1">
      <alignment horizontal="center" vertical="top"/>
    </xf>
    <xf numFmtId="0" fontId="10" fillId="0" borderId="1" xfId="0" applyFont="1" applyBorder="1" applyAlignment="1">
      <alignment horizontal="center" vertical="top"/>
    </xf>
    <xf numFmtId="0" fontId="16" fillId="0" borderId="2" xfId="0" applyFont="1" applyBorder="1" applyAlignment="1">
      <alignment horizontal="center" vertical="top"/>
    </xf>
    <xf numFmtId="0" fontId="16" fillId="0" borderId="3" xfId="0" applyFont="1" applyBorder="1" applyAlignment="1">
      <alignment horizontal="center" vertical="top"/>
    </xf>
    <xf numFmtId="0" fontId="23" fillId="0" borderId="0" xfId="1" applyFont="1" applyAlignment="1">
      <alignment horizontal="left" wrapText="1"/>
    </xf>
    <xf numFmtId="0" fontId="16" fillId="0" borderId="2" xfId="0" applyFont="1" applyBorder="1"/>
    <xf numFmtId="0" fontId="16" fillId="0" borderId="3" xfId="0" applyFont="1" applyBorder="1"/>
    <xf numFmtId="0" fontId="16" fillId="3" borderId="11" xfId="0" applyFont="1" applyFill="1" applyBorder="1" applyAlignment="1">
      <alignment vertical="top"/>
    </xf>
    <xf numFmtId="0" fontId="16" fillId="3" borderId="15" xfId="0" applyFont="1" applyFill="1" applyBorder="1" applyAlignment="1">
      <alignment vertical="top"/>
    </xf>
    <xf numFmtId="0" fontId="16" fillId="3" borderId="7" xfId="0" applyFont="1" applyFill="1" applyBorder="1" applyAlignment="1">
      <alignment vertical="top"/>
    </xf>
    <xf numFmtId="0" fontId="16" fillId="3" borderId="17" xfId="0" applyFont="1" applyFill="1" applyBorder="1" applyAlignment="1">
      <alignment vertical="top"/>
    </xf>
    <xf numFmtId="0" fontId="23" fillId="3" borderId="0" xfId="1" applyFont="1" applyFill="1" applyAlignment="1">
      <alignment horizontal="left" vertical="center" wrapText="1"/>
    </xf>
    <xf numFmtId="14" fontId="17" fillId="3" borderId="4" xfId="0" applyNumberFormat="1" applyFont="1" applyFill="1" applyBorder="1" applyAlignment="1">
      <alignment horizontal="center" vertical="top"/>
    </xf>
    <xf numFmtId="14" fontId="17" fillId="3" borderId="12" xfId="0" applyNumberFormat="1" applyFont="1" applyFill="1" applyBorder="1" applyAlignment="1">
      <alignment horizontal="center" vertical="top"/>
    </xf>
    <xf numFmtId="14" fontId="17" fillId="3" borderId="5" xfId="0" applyNumberFormat="1" applyFont="1" applyFill="1" applyBorder="1" applyAlignment="1">
      <alignment horizontal="center" vertical="top"/>
    </xf>
    <xf numFmtId="0" fontId="10" fillId="3" borderId="12" xfId="0" applyFont="1" applyFill="1" applyBorder="1" applyAlignment="1">
      <alignment horizontal="center" vertical="top"/>
    </xf>
    <xf numFmtId="0" fontId="10" fillId="3" borderId="5" xfId="0" applyFont="1" applyFill="1" applyBorder="1" applyAlignment="1">
      <alignment horizontal="center" vertical="top"/>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1" xfId="0" applyFont="1" applyBorder="1" applyAlignment="1">
      <alignment horizontal="center" vertical="center"/>
    </xf>
  </cellXfs>
  <cellStyles count="3">
    <cellStyle name="Hyperlink" xfId="1" builtinId="8"/>
    <cellStyle name="Normal" xfId="0" builtinId="0"/>
    <cellStyle name="Percent" xfId="2" builtinId="5"/>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11.bin"/><Relationship Id="rId1" Type="http://schemas.openxmlformats.org/officeDocument/2006/relationships/hyperlink" Target="https://ec.europa.eu/eurostat/web/international-trade-in-services/methodology" TargetMode="External"/><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G28"/>
  <sheetViews>
    <sheetView showGridLines="0" showRowColHeaders="0" tabSelected="1" zoomScaleNormal="100" workbookViewId="0"/>
  </sheetViews>
  <sheetFormatPr defaultRowHeight="15.75" x14ac:dyDescent="0.25"/>
  <cols>
    <col min="1" max="1" width="4.7109375" style="3" customWidth="1"/>
    <col min="2" max="2" width="104" style="1" customWidth="1"/>
    <col min="3" max="7" width="9.140625" style="2"/>
    <col min="8" max="16384" width="9.140625" style="3"/>
  </cols>
  <sheetData>
    <row r="1" spans="2:7" ht="5.0999999999999996" customHeight="1" x14ac:dyDescent="0.25"/>
    <row r="2" spans="2:7" ht="15" x14ac:dyDescent="0.25">
      <c r="B2" s="3"/>
    </row>
    <row r="3" spans="2:7" x14ac:dyDescent="0.25">
      <c r="B3" s="4" t="s">
        <v>3</v>
      </c>
    </row>
    <row r="5" spans="2:7" ht="15" x14ac:dyDescent="0.25">
      <c r="B5" s="158" t="str">
        <f>'bp1'!B2</f>
        <v>Anexa 1. Balanţa de plăţi a Republicii Moldova pentru anul 2025 - trimestrul II 2026, prezentare standard</v>
      </c>
    </row>
    <row r="6" spans="2:7" ht="30" x14ac:dyDescent="0.25">
      <c r="B6" s="158" t="str">
        <f>'bp2'!B2</f>
        <v xml:space="preserve">Anexa 2. Balanţa de plăţi a Republicii Moldova pentru trimestrul II 2025 - trimestrul II 2026, prezentare desfășurată </v>
      </c>
    </row>
    <row r="7" spans="2:7" ht="30" customHeight="1" x14ac:dyDescent="0.25">
      <c r="B7" s="158" t="str">
        <f>'bp3'!B2</f>
        <v xml:space="preserve">Anexa 3. Sinteza balanţei de plăţi a Republicii Moldova pentru anul 2025 - trimestrul II 2026, prezentare analitică </v>
      </c>
    </row>
    <row r="8" spans="2:7" s="288" customFormat="1" ht="15" customHeight="1" x14ac:dyDescent="0.25">
      <c r="B8" s="158" t="str">
        <f>'c4'!B2</f>
        <v>Anexa 4. Exportul de bunuri pe grupuri de ţări, conform balanței de plăți, pentru anul 2025 - trimestrul II 2026</v>
      </c>
      <c r="C8" s="287"/>
      <c r="D8" s="287"/>
      <c r="E8" s="287"/>
      <c r="F8" s="287"/>
      <c r="G8" s="287"/>
    </row>
    <row r="9" spans="2:7" ht="15" customHeight="1" x14ac:dyDescent="0.25">
      <c r="B9" s="289" t="str">
        <f>'c5'!B2</f>
        <v>Anexa 5. Importul de bunuri pe grupuri de ţări, conform balanței de plăți, pentru anul 2025 - trimestrul II 2026</v>
      </c>
    </row>
    <row r="10" spans="2:7" ht="30" x14ac:dyDescent="0.25">
      <c r="B10" s="158" t="str">
        <f>'c6'!B2</f>
        <v>Anexa 6. Exportul de bunuri pe principalele categorii de mărfuri, conform balanței de plăți, pentru anul 2025 - trimestrul II 2026</v>
      </c>
    </row>
    <row r="11" spans="2:7" ht="30" x14ac:dyDescent="0.25">
      <c r="B11" s="158" t="str">
        <f>'c7'!B2</f>
        <v>Anexa 7. Importul de bunuri pe principalele categorii de mărfuri, conform balanței de plăți, pentru anul 2025 - trimestrul II 2026</v>
      </c>
    </row>
    <row r="12" spans="2:7" ht="30" x14ac:dyDescent="0.25">
      <c r="B12" s="158" t="str">
        <f>'c8'!B2</f>
        <v>Anexa 8. Reexportul de bunuri, conform statisticii comerțului internațional cu bunuri (IMTS) fără bunurile pentru/după prelucrare, pe grupuri de ţări, pentru anul 2025 - trimestrul II 2026</v>
      </c>
    </row>
    <row r="13" spans="2:7" ht="30" x14ac:dyDescent="0.25">
      <c r="B13" s="158" t="str">
        <f>'c9'!B2</f>
        <v>Anexa 9. Reexportul de bunuri, conform statisticii comerțului internațional cu bunuri (IMTS) fără bunurile pentru/după prelucrare, pe categorii de mărfuri, pentru anul 2025 - trimestrul II 2026</v>
      </c>
    </row>
    <row r="14" spans="2:7" ht="15" customHeight="1" x14ac:dyDescent="0.25">
      <c r="B14" s="158" t="str">
        <f>'c10'!B2</f>
        <v>Anexa 10. Comerțul cu servicii conform clasificatorului EBOPS pentru perioada trimestrul II 2025 - tr. II 2026</v>
      </c>
    </row>
    <row r="15" spans="2:7" ht="30" x14ac:dyDescent="0.25">
      <c r="B15" s="158" t="str">
        <f>'pii11'!B2</f>
        <v>Anexa 11. Poziţia investiţională internaţională a Republicii Moldova, pentru perioada 31.03.2025 - 30.06.2026, sinteza generală</v>
      </c>
    </row>
    <row r="16" spans="2:7" ht="15" x14ac:dyDescent="0.25">
      <c r="B16" s="158" t="str">
        <f>'pii12'!B2</f>
        <v xml:space="preserve">Anexa 12. Poziţia investiţională internaţională a Republicii Moldova la 31.03.2026, cu detalii suplimentare </v>
      </c>
    </row>
    <row r="17" spans="2:2" ht="15" x14ac:dyDescent="0.25">
      <c r="B17" s="158" t="str">
        <f>'pii13'!B2</f>
        <v xml:space="preserve">Anexa 13. Poziţia investiţională internaţională a Republicii Moldova la 30.06.2026, cu detalii suplimentare </v>
      </c>
    </row>
    <row r="18" spans="2:2" ht="30" x14ac:dyDescent="0.25">
      <c r="B18" s="158" t="str">
        <f>'pii14'!B2</f>
        <v>Anexa 14. Poziţia investiţională internaţională a Republicii Moldova  pentru perioada 31.03.2025 - 30.06.2026, prezentare analitică, sectorială</v>
      </c>
    </row>
    <row r="19" spans="2:2" ht="30" x14ac:dyDescent="0.25">
      <c r="B19" s="158" t="str">
        <f>'pii15'!B2</f>
        <v>Anexa 15. Poziţia investiţională internaţională a Republicii Moldova pentru perioada 31.03.2025 - 30.06.2026, prezentare analitică, pe instrumente</v>
      </c>
    </row>
    <row r="20" spans="2:2" ht="30" x14ac:dyDescent="0.25">
      <c r="B20" s="158" t="str">
        <f>'pii16'!B2</f>
        <v>Anexa 16. Poziţia investiţională internaţională a Republicii Moldova pentru perioada 31.03.2025 - 30.06.2026, prezentare analitică, pe scadențe</v>
      </c>
    </row>
    <row r="21" spans="2:2" ht="30" x14ac:dyDescent="0.25">
      <c r="B21" s="158" t="str">
        <f>'pii17'!B2</f>
        <v>Anexa 17. Poziția investițiilor directe, conform principiului direcțional, pentru perioada 31.03.2025 - 30.06.2026</v>
      </c>
    </row>
    <row r="22" spans="2:2" ht="30" x14ac:dyDescent="0.25">
      <c r="B22" s="158" t="str">
        <f>'de18'!B2</f>
        <v>Anexa 18. Datoria externă a Republicii Moldova pentru perioada 31.03.2025 - 30.06.2026, prezentare sectorială</v>
      </c>
    </row>
    <row r="23" spans="2:2" ht="15" x14ac:dyDescent="0.25">
      <c r="B23" s="158" t="str">
        <f>'de19'!B2</f>
        <v>Anexa 19. Datoria externă publică şi privată pentru perioada 31.03.2025 - 30.06.2026</v>
      </c>
    </row>
    <row r="24" spans="2:2" ht="15" x14ac:dyDescent="0.25">
      <c r="B24" s="157"/>
    </row>
    <row r="25" spans="2:2" x14ac:dyDescent="0.25">
      <c r="B25" s="151" t="s">
        <v>644</v>
      </c>
    </row>
    <row r="26" spans="2:2" ht="30" x14ac:dyDescent="0.25">
      <c r="B26" s="56" t="s">
        <v>2785</v>
      </c>
    </row>
    <row r="27" spans="2:2" ht="45" x14ac:dyDescent="0.25">
      <c r="B27" s="56" t="s">
        <v>647</v>
      </c>
    </row>
    <row r="28" spans="2:2" ht="45" x14ac:dyDescent="0.25">
      <c r="B28" s="56" t="s">
        <v>2786</v>
      </c>
    </row>
  </sheetData>
  <hyperlinks>
    <hyperlink ref="B5" location="'bp1'!B2" display="'bp1'!B2" xr:uid="{1A583390-D191-4775-8319-96DD900424BF}"/>
    <hyperlink ref="B6" location="'bp2'!B2" display="'bp2'!B2" xr:uid="{61BF8A51-475B-4D4F-BFD6-643C1996399A}"/>
    <hyperlink ref="B7" location="'bp3'!B2" display="'bp3'!B2" xr:uid="{FAD92FB5-9A29-4540-B1FD-9BD7AD3C2C9F}"/>
    <hyperlink ref="B8" location="'c4'!B2" display="'c4'!B2" xr:uid="{446892C6-20EB-437E-AB5A-38E703C7DBAA}"/>
    <hyperlink ref="B9" location="'c5'!B2" display="'c5'!B2" xr:uid="{56FBA2AD-7335-4E5E-ACAC-AB71504EE94B}"/>
    <hyperlink ref="B10" location="'c6'!B2" display="'c6'!B2" xr:uid="{6231BC17-E467-43CB-A830-99E001FCA2E0}"/>
    <hyperlink ref="B11" location="'c7'!B2" display="'c7'!B2" xr:uid="{D2DE6916-B2A4-49E0-A623-691031996EF5}"/>
    <hyperlink ref="B12" location="'c8'!B2" display="'c8'!B2" xr:uid="{4CE4CB2F-A8DF-4F8D-AC74-0B420C77C9B9}"/>
    <hyperlink ref="B13" location="'c9'!B2" display="'c9'!B2" xr:uid="{F6F3A062-00B7-40B5-8297-87122F99A7CD}"/>
    <hyperlink ref="B14" location="'c10'!B2" display="'c10'!B2" xr:uid="{4F3B3AA0-E8CA-4953-B63F-2076CF129C18}"/>
    <hyperlink ref="B15" location="'pii11'!B2" display="'pii11'!B2" xr:uid="{F194BCD7-9827-4A44-B08E-E50E73243D00}"/>
    <hyperlink ref="B18" location="'pii14'!B2" display="'pii14'!B2" xr:uid="{B81F66D0-C7F4-48DD-A3C0-EAF4216C825D}"/>
    <hyperlink ref="B19" location="'pii15'!B2" display="'pii15'!B2" xr:uid="{C578DA67-4813-4B51-BC03-41DAFD1D87CA}"/>
    <hyperlink ref="B20" location="'pii16'!B2" display="'pii16'!B2" xr:uid="{8CF3C94D-D575-4EEB-BA68-5762878566DD}"/>
    <hyperlink ref="B21" location="'pii17'!B2" display="'pii17'!B2" xr:uid="{C219DCC1-7C6A-43EF-B6B9-84D9E43CEC83}"/>
    <hyperlink ref="B22" location="'de18'!A1" display="'de18'!A1" xr:uid="{D12B0460-D130-46C3-B371-21F558290CEF}"/>
    <hyperlink ref="B23" location="'de19'!B2" display="'de19'!B2" xr:uid="{01DBE222-171D-4363-AE59-9E557638649E}"/>
    <hyperlink ref="B17" location="'pii13'!B2" display="'pii13'!B2" xr:uid="{58464999-9915-4EC2-A06C-2D311D5ECCC3}"/>
    <hyperlink ref="B16" location="'pii12'!B2" display="'pii12'!B2" xr:uid="{FDB31612-9150-4738-B72A-05D62CCD278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M1136"/>
  <sheetViews>
    <sheetView showGridLines="0" showRowColHeaders="0" showZeros="0" tabSelected="1" zoomScaleNormal="100" workbookViewId="0">
      <pane xSplit="3" ySplit="5" topLeftCell="D6" activePane="bottomRight" state="frozen"/>
      <selection pane="topRight"/>
      <selection pane="bottomLeft"/>
      <selection pane="bottomRight"/>
    </sheetView>
  </sheetViews>
  <sheetFormatPr defaultColWidth="9.140625" defaultRowHeight="12.75" x14ac:dyDescent="0.2"/>
  <cols>
    <col min="1" max="1" width="1.28515625" style="51" customWidth="1"/>
    <col min="2" max="2" width="11.7109375" style="51" hidden="1" customWidth="1"/>
    <col min="3" max="3" width="39.140625" style="51" customWidth="1"/>
    <col min="4" max="6" width="9.42578125" style="29" customWidth="1"/>
    <col min="7" max="9" width="9.42578125" style="51" customWidth="1"/>
    <col min="10" max="16384" width="9.140625" style="51"/>
  </cols>
  <sheetData>
    <row r="1" spans="2:13" ht="5.0999999999999996" customHeight="1" x14ac:dyDescent="0.2"/>
    <row r="2" spans="2:13" s="52" customFormat="1" ht="30" customHeight="1" x14ac:dyDescent="0.25">
      <c r="B2" s="293" t="s">
        <v>655</v>
      </c>
      <c r="C2" s="293"/>
      <c r="D2" s="293"/>
      <c r="E2" s="293"/>
      <c r="F2" s="293"/>
      <c r="G2" s="293"/>
      <c r="H2" s="293"/>
      <c r="I2" s="293"/>
    </row>
    <row r="3" spans="2:13" ht="12" customHeight="1" x14ac:dyDescent="0.2">
      <c r="C3" s="53"/>
      <c r="H3" s="65"/>
      <c r="I3" s="65" t="s">
        <v>464</v>
      </c>
    </row>
    <row r="4" spans="2:13" ht="15" customHeight="1" x14ac:dyDescent="0.2">
      <c r="B4" s="215"/>
      <c r="C4" s="215"/>
      <c r="D4" s="290">
        <v>2025</v>
      </c>
      <c r="E4" s="291"/>
      <c r="F4" s="291"/>
      <c r="G4" s="292"/>
      <c r="H4" s="290">
        <v>2026</v>
      </c>
      <c r="I4" s="292"/>
    </row>
    <row r="5" spans="2:13" s="54" customFormat="1" x14ac:dyDescent="0.2">
      <c r="B5" s="215"/>
      <c r="C5" s="215"/>
      <c r="D5" s="57" t="s">
        <v>671</v>
      </c>
      <c r="E5" s="57" t="s">
        <v>672</v>
      </c>
      <c r="F5" s="57" t="s">
        <v>673</v>
      </c>
      <c r="G5" s="57" t="s">
        <v>674</v>
      </c>
      <c r="H5" s="57" t="s">
        <v>671</v>
      </c>
      <c r="I5" s="57" t="s">
        <v>298</v>
      </c>
    </row>
    <row r="6" spans="2:13" s="9" customFormat="1" ht="12" x14ac:dyDescent="0.2">
      <c r="B6" s="213" t="s">
        <v>714</v>
      </c>
      <c r="C6" s="214" t="s">
        <v>299</v>
      </c>
      <c r="D6" s="187">
        <v>-971.02324396999995</v>
      </c>
      <c r="E6" s="187">
        <v>-905.38730950000001</v>
      </c>
      <c r="F6" s="187">
        <v>-727.59340619</v>
      </c>
      <c r="G6" s="216">
        <v>-940.69006536999996</v>
      </c>
      <c r="H6" s="216">
        <v>-816.29574360000004</v>
      </c>
      <c r="I6" s="216">
        <v>-886.35618110999997</v>
      </c>
    </row>
    <row r="7" spans="2:13" s="5" customFormat="1" ht="12" x14ac:dyDescent="0.2">
      <c r="B7" s="212" t="s">
        <v>715</v>
      </c>
      <c r="C7" s="59" t="s">
        <v>300</v>
      </c>
      <c r="D7" s="188">
        <v>1933.47827312</v>
      </c>
      <c r="E7" s="188">
        <v>2026.5499272100001</v>
      </c>
      <c r="F7" s="188">
        <v>2354.49339384</v>
      </c>
      <c r="G7" s="217">
        <v>2377.36480222</v>
      </c>
      <c r="H7" s="217">
        <v>2075.7442382499999</v>
      </c>
      <c r="I7" s="217">
        <v>2271.4496310200002</v>
      </c>
      <c r="J7" s="9"/>
      <c r="K7" s="9"/>
      <c r="L7" s="9"/>
      <c r="M7" s="9"/>
    </row>
    <row r="8" spans="2:13" s="5" customFormat="1" ht="12" x14ac:dyDescent="0.2">
      <c r="B8" s="212" t="s">
        <v>716</v>
      </c>
      <c r="C8" s="59" t="s">
        <v>301</v>
      </c>
      <c r="D8" s="188">
        <v>2904.5015170900001</v>
      </c>
      <c r="E8" s="188">
        <v>2931.93723671</v>
      </c>
      <c r="F8" s="188">
        <v>3082.0868000300002</v>
      </c>
      <c r="G8" s="217">
        <v>3318.05486759</v>
      </c>
      <c r="H8" s="217">
        <v>2892.03998185</v>
      </c>
      <c r="I8" s="217">
        <v>3157.80581213</v>
      </c>
      <c r="J8" s="9"/>
      <c r="K8" s="9"/>
      <c r="L8" s="9"/>
      <c r="M8" s="9"/>
    </row>
    <row r="9" spans="2:13" s="9" customFormat="1" ht="12" x14ac:dyDescent="0.2">
      <c r="B9" s="212" t="s">
        <v>717</v>
      </c>
      <c r="C9" s="58" t="s">
        <v>8</v>
      </c>
      <c r="D9" s="187">
        <v>-1369.98171579</v>
      </c>
      <c r="E9" s="187">
        <v>-1320.11277412</v>
      </c>
      <c r="F9" s="187">
        <v>-1177.9184372300001</v>
      </c>
      <c r="G9" s="216">
        <v>-1325.95592244</v>
      </c>
      <c r="H9" s="216">
        <v>-1198.3913837499999</v>
      </c>
      <c r="I9" s="216">
        <v>-1347.1478181099999</v>
      </c>
    </row>
    <row r="10" spans="2:13" s="5" customFormat="1" ht="12" x14ac:dyDescent="0.2">
      <c r="B10" s="212" t="s">
        <v>718</v>
      </c>
      <c r="C10" s="59" t="s">
        <v>302</v>
      </c>
      <c r="D10" s="188">
        <v>1242.07553919</v>
      </c>
      <c r="E10" s="188">
        <v>1258.01704234</v>
      </c>
      <c r="F10" s="188">
        <v>1530.7113276600001</v>
      </c>
      <c r="G10" s="217">
        <v>1626.8106484899999</v>
      </c>
      <c r="H10" s="217">
        <v>1410.37169849</v>
      </c>
      <c r="I10" s="217">
        <v>1466.8439052000001</v>
      </c>
      <c r="J10" s="9"/>
      <c r="K10" s="9"/>
      <c r="L10" s="9"/>
      <c r="M10" s="9"/>
    </row>
    <row r="11" spans="2:13" s="5" customFormat="1" ht="12" x14ac:dyDescent="0.2">
      <c r="B11" s="212" t="s">
        <v>719</v>
      </c>
      <c r="C11" s="59" t="s">
        <v>303</v>
      </c>
      <c r="D11" s="188">
        <v>2612.0572549899998</v>
      </c>
      <c r="E11" s="188">
        <v>2578.1298164599998</v>
      </c>
      <c r="F11" s="188">
        <v>2708.6297648899999</v>
      </c>
      <c r="G11" s="217">
        <v>2952.7665709299999</v>
      </c>
      <c r="H11" s="217">
        <v>2608.7630822400001</v>
      </c>
      <c r="I11" s="217">
        <v>2813.99172331</v>
      </c>
      <c r="J11" s="9"/>
      <c r="K11" s="9"/>
      <c r="L11" s="9"/>
      <c r="M11" s="9"/>
    </row>
    <row r="12" spans="2:13" s="9" customFormat="1" ht="12" x14ac:dyDescent="0.2">
      <c r="B12" s="212" t="s">
        <v>720</v>
      </c>
      <c r="C12" s="58" t="s">
        <v>9</v>
      </c>
      <c r="D12" s="187">
        <v>-1557.5095170300001</v>
      </c>
      <c r="E12" s="187">
        <v>-1531.95064039</v>
      </c>
      <c r="F12" s="187">
        <v>-1422.66678849</v>
      </c>
      <c r="G12" s="216">
        <v>-1593.40083383</v>
      </c>
      <c r="H12" s="216">
        <v>-1459.1760196600001</v>
      </c>
      <c r="I12" s="216">
        <v>-1659.9877553900001</v>
      </c>
    </row>
    <row r="13" spans="2:13" s="5" customFormat="1" ht="12" x14ac:dyDescent="0.2">
      <c r="B13" s="212" t="s">
        <v>721</v>
      </c>
      <c r="C13" s="59" t="s">
        <v>304</v>
      </c>
      <c r="D13" s="188">
        <v>656.59790163000002</v>
      </c>
      <c r="E13" s="188">
        <v>559.79225855000004</v>
      </c>
      <c r="F13" s="188">
        <v>756.09631649999994</v>
      </c>
      <c r="G13" s="217">
        <v>865.43770720999999</v>
      </c>
      <c r="H13" s="217">
        <v>728.52982129999998</v>
      </c>
      <c r="I13" s="217">
        <v>676.18890288</v>
      </c>
      <c r="J13" s="9"/>
      <c r="K13" s="9"/>
      <c r="L13" s="9"/>
      <c r="M13" s="9"/>
    </row>
    <row r="14" spans="2:13" s="5" customFormat="1" ht="12" x14ac:dyDescent="0.2">
      <c r="B14" s="212" t="s">
        <v>722</v>
      </c>
      <c r="C14" s="59" t="s">
        <v>305</v>
      </c>
      <c r="D14" s="188">
        <v>2214.1074186599999</v>
      </c>
      <c r="E14" s="188">
        <v>2091.74289894</v>
      </c>
      <c r="F14" s="188">
        <v>2178.7631049900001</v>
      </c>
      <c r="G14" s="217">
        <v>2458.8385410400001</v>
      </c>
      <c r="H14" s="217">
        <v>2187.7058409699998</v>
      </c>
      <c r="I14" s="217">
        <v>2336.1766582700002</v>
      </c>
      <c r="J14" s="9"/>
      <c r="K14" s="9"/>
      <c r="L14" s="9"/>
      <c r="M14" s="9"/>
    </row>
    <row r="15" spans="2:13" s="5" customFormat="1" ht="12" x14ac:dyDescent="0.2">
      <c r="B15" s="212" t="s">
        <v>723</v>
      </c>
      <c r="C15" s="59" t="s">
        <v>10</v>
      </c>
      <c r="D15" s="188">
        <v>-1557.4360610199999</v>
      </c>
      <c r="E15" s="188">
        <v>-1531.7703671700001</v>
      </c>
      <c r="F15" s="188">
        <v>-1422.6061680299999</v>
      </c>
      <c r="G15" s="217">
        <v>-1593.0838976800001</v>
      </c>
      <c r="H15" s="217">
        <v>-1459.05650618</v>
      </c>
      <c r="I15" s="217">
        <v>-1660.17086384</v>
      </c>
      <c r="J15" s="9"/>
      <c r="K15" s="9"/>
      <c r="L15" s="9"/>
      <c r="M15" s="9"/>
    </row>
    <row r="16" spans="2:13" s="5" customFormat="1" ht="12" x14ac:dyDescent="0.2">
      <c r="B16" s="212" t="s">
        <v>724</v>
      </c>
      <c r="C16" s="59" t="s">
        <v>306</v>
      </c>
      <c r="D16" s="218">
        <v>656.63988585000004</v>
      </c>
      <c r="E16" s="218">
        <v>559.97241551000002</v>
      </c>
      <c r="F16" s="218">
        <v>756.15684938000004</v>
      </c>
      <c r="G16" s="217">
        <v>865.42935158</v>
      </c>
      <c r="H16" s="217">
        <v>728.60370540999998</v>
      </c>
      <c r="I16" s="217">
        <v>676.00393038000004</v>
      </c>
      <c r="J16" s="9"/>
      <c r="K16" s="9"/>
      <c r="L16" s="9"/>
      <c r="M16" s="9"/>
    </row>
    <row r="17" spans="2:13" s="5" customFormat="1" ht="12" x14ac:dyDescent="0.2">
      <c r="B17" s="212" t="s">
        <v>725</v>
      </c>
      <c r="C17" s="59" t="s">
        <v>307</v>
      </c>
      <c r="D17" s="218">
        <v>2214.0759468699998</v>
      </c>
      <c r="E17" s="218">
        <v>2091.7427826799999</v>
      </c>
      <c r="F17" s="218">
        <v>2178.7630174000001</v>
      </c>
      <c r="G17" s="217">
        <v>2458.5132492600001</v>
      </c>
      <c r="H17" s="217">
        <v>2187.6602115800001</v>
      </c>
      <c r="I17" s="217">
        <v>2336.17479422</v>
      </c>
      <c r="J17" s="9"/>
      <c r="K17" s="9"/>
      <c r="L17" s="9"/>
      <c r="M17" s="9"/>
    </row>
    <row r="18" spans="2:13" s="5" customFormat="1" ht="12" x14ac:dyDescent="0.2">
      <c r="B18" s="212" t="s">
        <v>726</v>
      </c>
      <c r="C18" s="59" t="s">
        <v>308</v>
      </c>
      <c r="D18" s="218">
        <v>78.366974200000001</v>
      </c>
      <c r="E18" s="218">
        <v>77.298462049999998</v>
      </c>
      <c r="F18" s="218">
        <v>76.922085249999995</v>
      </c>
      <c r="G18" s="217">
        <v>89.431721820000007</v>
      </c>
      <c r="H18" s="217">
        <v>69.553111680000001</v>
      </c>
      <c r="I18" s="217">
        <v>79.251768650000002</v>
      </c>
      <c r="J18" s="9"/>
      <c r="K18" s="9"/>
      <c r="L18" s="9"/>
      <c r="M18" s="9"/>
    </row>
    <row r="19" spans="2:13" s="5" customFormat="1" ht="12" x14ac:dyDescent="0.2">
      <c r="B19" s="212" t="s">
        <v>727</v>
      </c>
      <c r="C19" s="59" t="s">
        <v>309</v>
      </c>
      <c r="D19" s="188">
        <v>-4.1984220000000003E-2</v>
      </c>
      <c r="E19" s="188">
        <v>-0.18015696</v>
      </c>
      <c r="F19" s="188">
        <v>-6.0532870000000003E-2</v>
      </c>
      <c r="G19" s="217">
        <v>8.3556299999999993E-3</v>
      </c>
      <c r="H19" s="217">
        <v>-7.3884099999999994E-2</v>
      </c>
      <c r="I19" s="217">
        <v>0.18497251000000001</v>
      </c>
      <c r="J19" s="9"/>
      <c r="K19" s="9"/>
      <c r="L19" s="9"/>
      <c r="M19" s="9"/>
    </row>
    <row r="20" spans="2:13" s="5" customFormat="1" ht="22.5" x14ac:dyDescent="0.2">
      <c r="B20" s="212" t="s">
        <v>728</v>
      </c>
      <c r="C20" s="59" t="s">
        <v>13</v>
      </c>
      <c r="D20" s="218">
        <v>-0.87744619000000001</v>
      </c>
      <c r="E20" s="218">
        <v>-0.28324865999999999</v>
      </c>
      <c r="F20" s="218">
        <v>-0.21840143000000001</v>
      </c>
      <c r="G20" s="217">
        <v>-0.34059229000000002</v>
      </c>
      <c r="H20" s="217">
        <v>-0.49613580000000002</v>
      </c>
      <c r="I20" s="217">
        <v>-9.7830680000000003E-2</v>
      </c>
      <c r="J20" s="9"/>
      <c r="K20" s="9"/>
      <c r="L20" s="9"/>
      <c r="M20" s="9"/>
    </row>
    <row r="21" spans="2:13" s="5" customFormat="1" ht="12" x14ac:dyDescent="0.2">
      <c r="B21" s="212" t="s">
        <v>729</v>
      </c>
      <c r="C21" s="59" t="s">
        <v>14</v>
      </c>
      <c r="D21" s="218">
        <v>0.83546197</v>
      </c>
      <c r="E21" s="218">
        <v>0.10309169999999999</v>
      </c>
      <c r="F21" s="218">
        <v>0.15786855999999999</v>
      </c>
      <c r="G21" s="217">
        <v>0.34894792000000002</v>
      </c>
      <c r="H21" s="217">
        <v>0.42225170000000001</v>
      </c>
      <c r="I21" s="217">
        <v>0.28280317999999999</v>
      </c>
      <c r="J21" s="9"/>
      <c r="K21" s="9"/>
      <c r="L21" s="9"/>
      <c r="M21" s="9"/>
    </row>
    <row r="22" spans="2:13" s="6" customFormat="1" ht="12" x14ac:dyDescent="0.2">
      <c r="B22" s="212" t="s">
        <v>730</v>
      </c>
      <c r="C22" s="59" t="s">
        <v>15</v>
      </c>
      <c r="D22" s="188">
        <v>-3.1471789999999999E-2</v>
      </c>
      <c r="E22" s="188">
        <v>-1.1626E-4</v>
      </c>
      <c r="F22" s="188">
        <v>-8.7590000000000007E-5</v>
      </c>
      <c r="G22" s="188">
        <v>-0.32529179000000003</v>
      </c>
      <c r="H22" s="188">
        <v>-4.5629379999999997E-2</v>
      </c>
      <c r="I22" s="188">
        <v>-1.8640499999999999E-3</v>
      </c>
      <c r="J22" s="9"/>
      <c r="K22" s="9"/>
      <c r="L22" s="9"/>
      <c r="M22" s="9"/>
    </row>
    <row r="23" spans="2:13" hidden="1" x14ac:dyDescent="0.2">
      <c r="B23" s="212" t="s">
        <v>731</v>
      </c>
      <c r="C23" s="59" t="s">
        <v>306</v>
      </c>
      <c r="D23" s="218">
        <v>0</v>
      </c>
      <c r="E23" s="218">
        <v>0</v>
      </c>
      <c r="F23" s="218">
        <v>0</v>
      </c>
      <c r="G23" s="188">
        <v>0</v>
      </c>
      <c r="H23" s="188">
        <v>0</v>
      </c>
      <c r="I23" s="188">
        <v>0</v>
      </c>
      <c r="J23" s="9"/>
      <c r="K23" s="9"/>
      <c r="L23" s="9"/>
      <c r="M23" s="9"/>
    </row>
    <row r="24" spans="2:13" s="6" customFormat="1" ht="12" x14ac:dyDescent="0.2">
      <c r="B24" s="212" t="s">
        <v>732</v>
      </c>
      <c r="C24" s="59" t="s">
        <v>307</v>
      </c>
      <c r="D24" s="218">
        <v>3.1471789999999999E-2</v>
      </c>
      <c r="E24" s="218">
        <v>1.1626E-4</v>
      </c>
      <c r="F24" s="218">
        <v>8.7590000000000007E-5</v>
      </c>
      <c r="G24" s="188">
        <v>0.32529179000000003</v>
      </c>
      <c r="H24" s="188">
        <v>4.5629379999999997E-2</v>
      </c>
      <c r="I24" s="188">
        <v>1.8640499999999999E-3</v>
      </c>
      <c r="J24" s="9"/>
      <c r="K24" s="9"/>
      <c r="L24" s="9"/>
      <c r="M24" s="9"/>
    </row>
    <row r="25" spans="2:13" s="9" customFormat="1" ht="12" x14ac:dyDescent="0.2">
      <c r="B25" s="212" t="s">
        <v>733</v>
      </c>
      <c r="C25" s="58" t="s">
        <v>16</v>
      </c>
      <c r="D25" s="187">
        <v>187.52780124</v>
      </c>
      <c r="E25" s="187">
        <v>211.83786626</v>
      </c>
      <c r="F25" s="187">
        <v>244.74835125999999</v>
      </c>
      <c r="G25" s="216">
        <v>267.44491140000002</v>
      </c>
      <c r="H25" s="216">
        <v>260.78463592000003</v>
      </c>
      <c r="I25" s="216">
        <v>312.83993727000001</v>
      </c>
    </row>
    <row r="26" spans="2:13" s="5" customFormat="1" ht="12" x14ac:dyDescent="0.2">
      <c r="B26" s="212" t="s">
        <v>734</v>
      </c>
      <c r="C26" s="59" t="s">
        <v>304</v>
      </c>
      <c r="D26" s="188">
        <v>585.47763755999995</v>
      </c>
      <c r="E26" s="188">
        <v>698.22478378999995</v>
      </c>
      <c r="F26" s="188">
        <v>774.61501115999999</v>
      </c>
      <c r="G26" s="217">
        <v>761.37294128999997</v>
      </c>
      <c r="H26" s="217">
        <v>681.84187718999999</v>
      </c>
      <c r="I26" s="217">
        <v>790.65500230999999</v>
      </c>
      <c r="J26" s="9"/>
      <c r="K26" s="9"/>
      <c r="L26" s="9"/>
      <c r="M26" s="9"/>
    </row>
    <row r="27" spans="2:13" s="5" customFormat="1" ht="12" x14ac:dyDescent="0.2">
      <c r="B27" s="212" t="s">
        <v>735</v>
      </c>
      <c r="C27" s="59" t="s">
        <v>305</v>
      </c>
      <c r="D27" s="188">
        <v>397.94983631999997</v>
      </c>
      <c r="E27" s="188">
        <v>486.38691753000001</v>
      </c>
      <c r="F27" s="188">
        <v>529.86665989999995</v>
      </c>
      <c r="G27" s="217">
        <v>493.92802989</v>
      </c>
      <c r="H27" s="217">
        <v>421.05724127000002</v>
      </c>
      <c r="I27" s="217">
        <v>477.81506503999998</v>
      </c>
      <c r="J27" s="9"/>
      <c r="K27" s="9"/>
      <c r="L27" s="9"/>
      <c r="M27" s="9"/>
    </row>
    <row r="28" spans="2:13" s="8" customFormat="1" ht="22.5" x14ac:dyDescent="0.2">
      <c r="B28" s="212" t="s">
        <v>736</v>
      </c>
      <c r="C28" s="60" t="s">
        <v>17</v>
      </c>
      <c r="D28" s="219">
        <v>47.0694096</v>
      </c>
      <c r="E28" s="219">
        <v>59.258160029999999</v>
      </c>
      <c r="F28" s="219">
        <v>52.975825280000002</v>
      </c>
      <c r="G28" s="220">
        <v>57.69334095</v>
      </c>
      <c r="H28" s="220">
        <v>54.751312980000002</v>
      </c>
      <c r="I28" s="220">
        <v>54.3303181</v>
      </c>
      <c r="J28" s="9"/>
      <c r="K28" s="9"/>
      <c r="L28" s="9"/>
      <c r="M28" s="9"/>
    </row>
    <row r="29" spans="2:13" s="5" customFormat="1" ht="12" x14ac:dyDescent="0.2">
      <c r="B29" s="212" t="s">
        <v>737</v>
      </c>
      <c r="C29" s="59" t="s">
        <v>306</v>
      </c>
      <c r="D29" s="218">
        <v>48.899261009999996</v>
      </c>
      <c r="E29" s="218">
        <v>61.422605670000003</v>
      </c>
      <c r="F29" s="218">
        <v>54.425839799999999</v>
      </c>
      <c r="G29" s="217">
        <v>59.359139880000001</v>
      </c>
      <c r="H29" s="217">
        <v>56.238661180000001</v>
      </c>
      <c r="I29" s="217">
        <v>56.401302790000003</v>
      </c>
      <c r="J29" s="9"/>
      <c r="K29" s="9"/>
      <c r="L29" s="9"/>
      <c r="M29" s="9"/>
    </row>
    <row r="30" spans="2:13" s="5" customFormat="1" ht="12" x14ac:dyDescent="0.2">
      <c r="B30" s="212" t="s">
        <v>738</v>
      </c>
      <c r="C30" s="59" t="s">
        <v>307</v>
      </c>
      <c r="D30" s="218">
        <v>1.82985142</v>
      </c>
      <c r="E30" s="218">
        <v>2.1644456399999998</v>
      </c>
      <c r="F30" s="218">
        <v>1.4500145200000001</v>
      </c>
      <c r="G30" s="217">
        <v>1.66579894</v>
      </c>
      <c r="H30" s="217">
        <v>1.4873482</v>
      </c>
      <c r="I30" s="217">
        <v>2.07098469</v>
      </c>
      <c r="J30" s="9"/>
      <c r="K30" s="9"/>
      <c r="L30" s="9"/>
      <c r="M30" s="9"/>
    </row>
    <row r="31" spans="2:13" s="5" customFormat="1" ht="33.75" x14ac:dyDescent="0.2">
      <c r="B31" s="212" t="s">
        <v>739</v>
      </c>
      <c r="C31" s="59" t="s">
        <v>18</v>
      </c>
      <c r="D31" s="218">
        <v>39.426140660000002</v>
      </c>
      <c r="E31" s="218">
        <v>50.812193379999997</v>
      </c>
      <c r="F31" s="218">
        <v>51.334702579999998</v>
      </c>
      <c r="G31" s="218">
        <v>56.246296620000003</v>
      </c>
      <c r="H31" s="218">
        <v>44.449520339999999</v>
      </c>
      <c r="I31" s="218">
        <v>43.523485719999996</v>
      </c>
      <c r="J31" s="9"/>
      <c r="K31" s="9"/>
      <c r="L31" s="9"/>
      <c r="M31" s="9"/>
    </row>
    <row r="32" spans="2:13" s="5" customFormat="1" ht="12" x14ac:dyDescent="0.2">
      <c r="B32" s="212" t="s">
        <v>740</v>
      </c>
      <c r="C32" s="59" t="s">
        <v>310</v>
      </c>
      <c r="D32" s="218">
        <v>128.1558004</v>
      </c>
      <c r="E32" s="218">
        <v>150.05194700999999</v>
      </c>
      <c r="F32" s="218">
        <v>136.89289203000001</v>
      </c>
      <c r="G32" s="188">
        <v>144.06773100000001</v>
      </c>
      <c r="H32" s="188">
        <v>136.01325138000001</v>
      </c>
      <c r="I32" s="188">
        <v>144.07274358000001</v>
      </c>
      <c r="J32" s="9"/>
      <c r="K32" s="9"/>
      <c r="L32" s="9"/>
      <c r="M32" s="9"/>
    </row>
    <row r="33" spans="2:13" s="5" customFormat="1" ht="12" x14ac:dyDescent="0.2">
      <c r="B33" s="212" t="s">
        <v>741</v>
      </c>
      <c r="C33" s="59" t="s">
        <v>311</v>
      </c>
      <c r="D33" s="218">
        <v>88.729659740000002</v>
      </c>
      <c r="E33" s="218">
        <v>99.239753629999996</v>
      </c>
      <c r="F33" s="218">
        <v>85.55818945</v>
      </c>
      <c r="G33" s="188">
        <v>87.821434370000006</v>
      </c>
      <c r="H33" s="188">
        <v>91.563731050000001</v>
      </c>
      <c r="I33" s="188">
        <v>100.54925786</v>
      </c>
      <c r="J33" s="9"/>
      <c r="K33" s="9"/>
      <c r="L33" s="9"/>
      <c r="M33" s="9"/>
    </row>
    <row r="34" spans="2:13" s="5" customFormat="1" ht="33.75" x14ac:dyDescent="0.2">
      <c r="B34" s="212" t="s">
        <v>742</v>
      </c>
      <c r="C34" s="59" t="s">
        <v>19</v>
      </c>
      <c r="D34" s="218">
        <v>-1.38109989</v>
      </c>
      <c r="E34" s="218">
        <v>-0.77333163000000005</v>
      </c>
      <c r="F34" s="218">
        <v>-0.20837796</v>
      </c>
      <c r="G34" s="218">
        <v>-0.60896709999999998</v>
      </c>
      <c r="H34" s="218">
        <v>-1.1905725899999999</v>
      </c>
      <c r="I34" s="218">
        <v>-0.66962876999999998</v>
      </c>
      <c r="J34" s="9"/>
      <c r="K34" s="9"/>
      <c r="L34" s="9"/>
      <c r="M34" s="9"/>
    </row>
    <row r="35" spans="2:13" s="5" customFormat="1" ht="12" x14ac:dyDescent="0.2">
      <c r="B35" s="212" t="s">
        <v>743</v>
      </c>
      <c r="C35" s="59" t="s">
        <v>310</v>
      </c>
      <c r="D35" s="218">
        <v>0.34675781</v>
      </c>
      <c r="E35" s="218">
        <v>1.2715553900000001</v>
      </c>
      <c r="F35" s="218">
        <v>1.1718002599999999</v>
      </c>
      <c r="G35" s="217">
        <v>0.96505558999999996</v>
      </c>
      <c r="H35" s="217">
        <v>0.21759194000000001</v>
      </c>
      <c r="I35" s="217">
        <v>1.2902416800000001</v>
      </c>
      <c r="J35" s="9"/>
      <c r="K35" s="9"/>
      <c r="L35" s="9"/>
      <c r="M35" s="9"/>
    </row>
    <row r="36" spans="2:13" s="5" customFormat="1" ht="12" x14ac:dyDescent="0.2">
      <c r="B36" s="212" t="s">
        <v>744</v>
      </c>
      <c r="C36" s="59" t="s">
        <v>311</v>
      </c>
      <c r="D36" s="218">
        <v>1.7278576999999999</v>
      </c>
      <c r="E36" s="218">
        <v>2.04488702</v>
      </c>
      <c r="F36" s="218">
        <v>1.38017821</v>
      </c>
      <c r="G36" s="217">
        <v>1.5740226900000001</v>
      </c>
      <c r="H36" s="217">
        <v>1.4081645300000001</v>
      </c>
      <c r="I36" s="217">
        <v>1.9598704499999999</v>
      </c>
      <c r="J36" s="9"/>
      <c r="K36" s="9"/>
      <c r="L36" s="9"/>
      <c r="M36" s="9"/>
    </row>
    <row r="37" spans="2:13" s="8" customFormat="1" ht="12" x14ac:dyDescent="0.2">
      <c r="B37" s="212" t="s">
        <v>745</v>
      </c>
      <c r="C37" s="60" t="s">
        <v>20</v>
      </c>
      <c r="D37" s="219">
        <v>-0.77289728999999996</v>
      </c>
      <c r="E37" s="219">
        <v>-2.6553723900000001</v>
      </c>
      <c r="F37" s="219">
        <v>-2.6594330799999999</v>
      </c>
      <c r="G37" s="220">
        <v>7.0189059999999998E-2</v>
      </c>
      <c r="H37" s="220">
        <v>-0.11647721</v>
      </c>
      <c r="I37" s="220">
        <v>-0.72599398000000004</v>
      </c>
      <c r="J37" s="9"/>
      <c r="K37" s="9"/>
      <c r="L37" s="9"/>
      <c r="M37" s="9"/>
    </row>
    <row r="38" spans="2:13" s="5" customFormat="1" ht="12" x14ac:dyDescent="0.2">
      <c r="B38" s="212" t="s">
        <v>746</v>
      </c>
      <c r="C38" s="59" t="s">
        <v>306</v>
      </c>
      <c r="D38" s="218">
        <v>2.00214596</v>
      </c>
      <c r="E38" s="218">
        <v>1.8733590600000001</v>
      </c>
      <c r="F38" s="218">
        <v>2.27999836</v>
      </c>
      <c r="G38" s="217">
        <v>1.8862969700000001</v>
      </c>
      <c r="H38" s="217">
        <v>2.8044258700000002</v>
      </c>
      <c r="I38" s="217">
        <v>2.0548522899999999</v>
      </c>
      <c r="J38" s="9"/>
      <c r="K38" s="9"/>
      <c r="L38" s="9"/>
      <c r="M38" s="9"/>
    </row>
    <row r="39" spans="2:13" s="5" customFormat="1" ht="12" x14ac:dyDescent="0.2">
      <c r="B39" s="212" t="s">
        <v>747</v>
      </c>
      <c r="C39" s="59" t="s">
        <v>307</v>
      </c>
      <c r="D39" s="218">
        <v>2.77504325</v>
      </c>
      <c r="E39" s="218">
        <v>4.5287314600000004</v>
      </c>
      <c r="F39" s="218">
        <v>4.9394314399999999</v>
      </c>
      <c r="G39" s="217">
        <v>1.8161079099999999</v>
      </c>
      <c r="H39" s="217">
        <v>2.92090308</v>
      </c>
      <c r="I39" s="217">
        <v>2.7808462700000001</v>
      </c>
      <c r="J39" s="9"/>
      <c r="K39" s="9"/>
      <c r="L39" s="9"/>
      <c r="M39" s="9"/>
    </row>
    <row r="40" spans="2:13" s="8" customFormat="1" ht="12" x14ac:dyDescent="0.2">
      <c r="B40" s="212" t="s">
        <v>748</v>
      </c>
      <c r="C40" s="60" t="s">
        <v>21</v>
      </c>
      <c r="D40" s="219">
        <v>-47.098798109999997</v>
      </c>
      <c r="E40" s="219">
        <v>-43.806592799999997</v>
      </c>
      <c r="F40" s="219">
        <v>-25.168834220000001</v>
      </c>
      <c r="G40" s="220">
        <v>-10.90590997</v>
      </c>
      <c r="H40" s="220">
        <v>-14.050311430000001</v>
      </c>
      <c r="I40" s="220">
        <v>-23.768363189999999</v>
      </c>
      <c r="J40" s="9"/>
      <c r="K40" s="9"/>
      <c r="L40" s="9"/>
      <c r="M40" s="9"/>
    </row>
    <row r="41" spans="2:13" s="5" customFormat="1" ht="12" x14ac:dyDescent="0.2">
      <c r="B41" s="212" t="s">
        <v>749</v>
      </c>
      <c r="C41" s="59" t="s">
        <v>306</v>
      </c>
      <c r="D41" s="188">
        <v>101.05040459</v>
      </c>
      <c r="E41" s="188">
        <v>130.07051206</v>
      </c>
      <c r="F41" s="188">
        <v>153.63506798</v>
      </c>
      <c r="G41" s="217">
        <v>155.99155185000001</v>
      </c>
      <c r="H41" s="217">
        <v>133.40567697</v>
      </c>
      <c r="I41" s="217">
        <v>147.87567662999999</v>
      </c>
      <c r="J41" s="9"/>
      <c r="K41" s="9"/>
      <c r="L41" s="9"/>
      <c r="M41" s="9"/>
    </row>
    <row r="42" spans="2:13" s="5" customFormat="1" ht="12" x14ac:dyDescent="0.2">
      <c r="B42" s="212" t="s">
        <v>750</v>
      </c>
      <c r="C42" s="59" t="s">
        <v>307</v>
      </c>
      <c r="D42" s="188">
        <v>148.14920269999999</v>
      </c>
      <c r="E42" s="188">
        <v>173.87710486</v>
      </c>
      <c r="F42" s="188">
        <v>178.80390220000001</v>
      </c>
      <c r="G42" s="217">
        <v>166.89746181999999</v>
      </c>
      <c r="H42" s="217">
        <v>147.4559884</v>
      </c>
      <c r="I42" s="217">
        <v>171.64403981999999</v>
      </c>
      <c r="J42" s="9"/>
      <c r="K42" s="9"/>
      <c r="L42" s="9"/>
      <c r="M42" s="9"/>
    </row>
    <row r="43" spans="2:13" s="5" customFormat="1" ht="12" x14ac:dyDescent="0.2">
      <c r="B43" s="212" t="s">
        <v>751</v>
      </c>
      <c r="C43" s="59" t="s">
        <v>22</v>
      </c>
      <c r="D43" s="188">
        <v>0</v>
      </c>
      <c r="E43" s="188">
        <v>0</v>
      </c>
      <c r="F43" s="188">
        <v>0</v>
      </c>
      <c r="G43" s="217">
        <v>0</v>
      </c>
      <c r="H43" s="217">
        <v>0</v>
      </c>
      <c r="I43" s="217">
        <v>0</v>
      </c>
      <c r="J43" s="9"/>
      <c r="K43" s="9"/>
      <c r="L43" s="9"/>
      <c r="M43" s="9"/>
    </row>
    <row r="44" spans="2:13" s="5" customFormat="1" ht="12" x14ac:dyDescent="0.2">
      <c r="B44" s="212" t="s">
        <v>752</v>
      </c>
      <c r="C44" s="59" t="s">
        <v>23</v>
      </c>
      <c r="D44" s="188">
        <v>0.93959528999999997</v>
      </c>
      <c r="E44" s="188">
        <v>-14.642923229999999</v>
      </c>
      <c r="F44" s="188">
        <v>-5.1088543900000003</v>
      </c>
      <c r="G44" s="217">
        <v>20.965598249999999</v>
      </c>
      <c r="H44" s="217">
        <v>17.38287944</v>
      </c>
      <c r="I44" s="217">
        <v>-5.35985946</v>
      </c>
      <c r="J44" s="9"/>
      <c r="K44" s="9"/>
      <c r="L44" s="9"/>
      <c r="M44" s="9"/>
    </row>
    <row r="45" spans="2:13" s="5" customFormat="1" ht="12" x14ac:dyDescent="0.2">
      <c r="B45" s="212" t="s">
        <v>753</v>
      </c>
      <c r="C45" s="59" t="s">
        <v>312</v>
      </c>
      <c r="D45" s="188">
        <v>28.219016310000001</v>
      </c>
      <c r="E45" s="188">
        <v>39.795931029999998</v>
      </c>
      <c r="F45" s="188">
        <v>47.653997310000001</v>
      </c>
      <c r="G45" s="217">
        <v>40.395998220000003</v>
      </c>
      <c r="H45" s="217">
        <v>38.476638020000003</v>
      </c>
      <c r="I45" s="217">
        <v>37.777855019999997</v>
      </c>
      <c r="J45" s="9"/>
      <c r="K45" s="9"/>
      <c r="L45" s="9"/>
      <c r="M45" s="9"/>
    </row>
    <row r="46" spans="2:13" s="5" customFormat="1" ht="12" x14ac:dyDescent="0.2">
      <c r="B46" s="212" t="s">
        <v>754</v>
      </c>
      <c r="C46" s="59" t="s">
        <v>313</v>
      </c>
      <c r="D46" s="188">
        <v>27.279421020000001</v>
      </c>
      <c r="E46" s="188">
        <v>54.438854259999999</v>
      </c>
      <c r="F46" s="188">
        <v>52.762851699999999</v>
      </c>
      <c r="G46" s="217">
        <v>19.43039997</v>
      </c>
      <c r="H46" s="217">
        <v>21.093758569999999</v>
      </c>
      <c r="I46" s="217">
        <v>43.13771448</v>
      </c>
      <c r="J46" s="9"/>
      <c r="K46" s="9"/>
      <c r="L46" s="9"/>
      <c r="M46" s="9"/>
    </row>
    <row r="47" spans="2:13" ht="33.75" hidden="1" x14ac:dyDescent="0.2">
      <c r="B47" s="212" t="s">
        <v>755</v>
      </c>
      <c r="C47" s="59" t="s">
        <v>24</v>
      </c>
      <c r="D47" s="188">
        <v>0</v>
      </c>
      <c r="E47" s="188">
        <v>0</v>
      </c>
      <c r="F47" s="188">
        <v>0</v>
      </c>
      <c r="G47" s="217">
        <v>0</v>
      </c>
      <c r="H47" s="217">
        <v>0</v>
      </c>
      <c r="I47" s="217">
        <v>0</v>
      </c>
      <c r="J47" s="9"/>
      <c r="K47" s="9"/>
      <c r="L47" s="9"/>
      <c r="M47" s="9"/>
    </row>
    <row r="48" spans="2:13" hidden="1" x14ac:dyDescent="0.2">
      <c r="B48" s="212" t="s">
        <v>756</v>
      </c>
      <c r="C48" s="59" t="s">
        <v>314</v>
      </c>
      <c r="D48" s="188">
        <v>0</v>
      </c>
      <c r="E48" s="188">
        <v>0</v>
      </c>
      <c r="F48" s="188">
        <v>0</v>
      </c>
      <c r="G48" s="217">
        <v>0</v>
      </c>
      <c r="H48" s="217">
        <v>0</v>
      </c>
      <c r="I48" s="217">
        <v>0</v>
      </c>
      <c r="J48" s="9"/>
      <c r="K48" s="9"/>
      <c r="L48" s="9"/>
      <c r="M48" s="9"/>
    </row>
    <row r="49" spans="2:13" hidden="1" x14ac:dyDescent="0.2">
      <c r="B49" s="212" t="s">
        <v>757</v>
      </c>
      <c r="C49" s="59" t="s">
        <v>315</v>
      </c>
      <c r="D49" s="188">
        <v>0</v>
      </c>
      <c r="E49" s="188">
        <v>0</v>
      </c>
      <c r="F49" s="188">
        <v>0</v>
      </c>
      <c r="G49" s="217">
        <v>0</v>
      </c>
      <c r="H49" s="217">
        <v>0</v>
      </c>
      <c r="I49" s="217">
        <v>0</v>
      </c>
      <c r="J49" s="9"/>
      <c r="K49" s="9"/>
      <c r="L49" s="9"/>
      <c r="M49" s="9"/>
    </row>
    <row r="50" spans="2:13" s="5" customFormat="1" ht="12" x14ac:dyDescent="0.2">
      <c r="B50" s="212" t="s">
        <v>758</v>
      </c>
      <c r="C50" s="59" t="s">
        <v>25</v>
      </c>
      <c r="D50" s="188">
        <v>-43.819815570000003</v>
      </c>
      <c r="E50" s="188">
        <v>-27.340697410000001</v>
      </c>
      <c r="F50" s="188">
        <v>-19.675299710000001</v>
      </c>
      <c r="G50" s="217">
        <v>-33.027128320000003</v>
      </c>
      <c r="H50" s="217">
        <v>-35.790062159999998</v>
      </c>
      <c r="I50" s="217">
        <v>-25.747705079999999</v>
      </c>
      <c r="J50" s="9"/>
      <c r="K50" s="9"/>
      <c r="L50" s="9"/>
      <c r="M50" s="9"/>
    </row>
    <row r="51" spans="2:13" s="5" customFormat="1" ht="12" x14ac:dyDescent="0.2">
      <c r="B51" s="212" t="s">
        <v>759</v>
      </c>
      <c r="C51" s="59" t="s">
        <v>312</v>
      </c>
      <c r="D51" s="188">
        <v>46.480079170000003</v>
      </c>
      <c r="E51" s="188">
        <v>54.973320180000002</v>
      </c>
      <c r="F51" s="188">
        <v>63.224155719999999</v>
      </c>
      <c r="G51" s="217">
        <v>67.039611600000001</v>
      </c>
      <c r="H51" s="217">
        <v>54.689661180000002</v>
      </c>
      <c r="I51" s="217">
        <v>64.297980940000002</v>
      </c>
      <c r="J51" s="9"/>
      <c r="K51" s="9"/>
      <c r="L51" s="9"/>
      <c r="M51" s="9"/>
    </row>
    <row r="52" spans="2:13" s="5" customFormat="1" ht="12" x14ac:dyDescent="0.2">
      <c r="B52" s="212" t="s">
        <v>760</v>
      </c>
      <c r="C52" s="59" t="s">
        <v>313</v>
      </c>
      <c r="D52" s="188">
        <v>90.299894739999999</v>
      </c>
      <c r="E52" s="188">
        <v>82.314017590000006</v>
      </c>
      <c r="F52" s="188">
        <v>82.899455430000003</v>
      </c>
      <c r="G52" s="217">
        <v>100.06673992</v>
      </c>
      <c r="H52" s="217">
        <v>90.479723329999999</v>
      </c>
      <c r="I52" s="217">
        <v>90.045686020000005</v>
      </c>
      <c r="J52" s="9"/>
      <c r="K52" s="9"/>
      <c r="L52" s="9"/>
      <c r="M52" s="9"/>
    </row>
    <row r="53" spans="2:13" s="5" customFormat="1" ht="12" x14ac:dyDescent="0.2">
      <c r="B53" s="212" t="s">
        <v>761</v>
      </c>
      <c r="C53" s="59" t="s">
        <v>26</v>
      </c>
      <c r="D53" s="188">
        <v>-4.2185778300000001</v>
      </c>
      <c r="E53" s="188">
        <v>-1.82297216</v>
      </c>
      <c r="F53" s="188">
        <v>-0.38468012000000001</v>
      </c>
      <c r="G53" s="217">
        <v>1.1556201100000001</v>
      </c>
      <c r="H53" s="217">
        <v>4.35687128</v>
      </c>
      <c r="I53" s="217">
        <v>7.3392013399999998</v>
      </c>
      <c r="J53" s="9"/>
      <c r="K53" s="9"/>
      <c r="L53" s="9"/>
      <c r="M53" s="9"/>
    </row>
    <row r="54" spans="2:13" s="5" customFormat="1" ht="12" x14ac:dyDescent="0.2">
      <c r="B54" s="212" t="s">
        <v>762</v>
      </c>
      <c r="C54" s="59" t="s">
        <v>312</v>
      </c>
      <c r="D54" s="188">
        <v>26.351309109999999</v>
      </c>
      <c r="E54" s="188">
        <v>35.301260849999998</v>
      </c>
      <c r="F54" s="188">
        <v>42.756914950000002</v>
      </c>
      <c r="G54" s="217">
        <v>48.555942039999998</v>
      </c>
      <c r="H54" s="217">
        <v>40.239377779999998</v>
      </c>
      <c r="I54" s="217">
        <v>45.799840660000001</v>
      </c>
      <c r="J54" s="9"/>
      <c r="K54" s="9"/>
      <c r="L54" s="9"/>
      <c r="M54" s="9"/>
    </row>
    <row r="55" spans="2:13" s="5" customFormat="1" ht="12" x14ac:dyDescent="0.2">
      <c r="B55" s="212" t="s">
        <v>763</v>
      </c>
      <c r="C55" s="59" t="s">
        <v>313</v>
      </c>
      <c r="D55" s="188">
        <v>30.56988694</v>
      </c>
      <c r="E55" s="188">
        <v>37.124233009999998</v>
      </c>
      <c r="F55" s="188">
        <v>43.141595070000001</v>
      </c>
      <c r="G55" s="217">
        <v>47.400321939999998</v>
      </c>
      <c r="H55" s="217">
        <v>35.882506489999997</v>
      </c>
      <c r="I55" s="217">
        <v>38.460639319999999</v>
      </c>
      <c r="J55" s="9"/>
      <c r="K55" s="9"/>
      <c r="L55" s="9"/>
      <c r="M55" s="9"/>
    </row>
    <row r="56" spans="2:13" s="5" customFormat="1" ht="12" x14ac:dyDescent="0.2">
      <c r="B56" s="212" t="s">
        <v>764</v>
      </c>
      <c r="C56" s="59" t="s">
        <v>27</v>
      </c>
      <c r="D56" s="188">
        <v>-24.44143038</v>
      </c>
      <c r="E56" s="188">
        <v>-19.195481489999999</v>
      </c>
      <c r="F56" s="188">
        <v>-21.671537619999999</v>
      </c>
      <c r="G56" s="217">
        <v>-26.399462020000001</v>
      </c>
      <c r="H56" s="217">
        <v>-25.991427030000001</v>
      </c>
      <c r="I56" s="217">
        <v>-26.917134829999998</v>
      </c>
      <c r="J56" s="9"/>
      <c r="K56" s="9"/>
      <c r="L56" s="9"/>
      <c r="M56" s="9"/>
    </row>
    <row r="57" spans="2:13" s="5" customFormat="1" ht="12" x14ac:dyDescent="0.2">
      <c r="B57" s="212" t="s">
        <v>765</v>
      </c>
      <c r="C57" s="59" t="s">
        <v>310</v>
      </c>
      <c r="D57" s="188">
        <v>2.7102997700000002</v>
      </c>
      <c r="E57" s="188">
        <v>2.5321185900000001</v>
      </c>
      <c r="F57" s="188">
        <v>2.3201406800000002</v>
      </c>
      <c r="G57" s="217">
        <v>3.3746300100000002</v>
      </c>
      <c r="H57" s="217">
        <v>3.3696934600000001</v>
      </c>
      <c r="I57" s="217">
        <v>4.04912223</v>
      </c>
      <c r="J57" s="9"/>
      <c r="K57" s="9"/>
      <c r="L57" s="9"/>
      <c r="M57" s="9"/>
    </row>
    <row r="58" spans="2:13" s="5" customFormat="1" ht="12" x14ac:dyDescent="0.2">
      <c r="B58" s="212" t="s">
        <v>766</v>
      </c>
      <c r="C58" s="59" t="s">
        <v>311</v>
      </c>
      <c r="D58" s="188">
        <v>27.151730149999999</v>
      </c>
      <c r="E58" s="188">
        <v>21.727600070000001</v>
      </c>
      <c r="F58" s="188">
        <v>23.9916783</v>
      </c>
      <c r="G58" s="217">
        <v>29.774092029999998</v>
      </c>
      <c r="H58" s="217">
        <v>29.361120490000001</v>
      </c>
      <c r="I58" s="217">
        <v>30.96625706</v>
      </c>
      <c r="J58" s="9"/>
      <c r="K58" s="9"/>
      <c r="L58" s="9"/>
      <c r="M58" s="9"/>
    </row>
    <row r="59" spans="2:13" hidden="1" x14ac:dyDescent="0.2">
      <c r="B59" s="212" t="s">
        <v>767</v>
      </c>
      <c r="C59" s="59" t="s">
        <v>23</v>
      </c>
      <c r="D59" s="188">
        <v>-3.85812E-3</v>
      </c>
      <c r="E59" s="188">
        <v>1.9303899999999999E-3</v>
      </c>
      <c r="F59" s="188">
        <v>-9.8429000000000008E-4</v>
      </c>
      <c r="G59" s="217">
        <v>-1.0935729999999999E-2</v>
      </c>
      <c r="H59" s="217">
        <v>0</v>
      </c>
      <c r="I59" s="217">
        <v>-2.2468599999999998E-3</v>
      </c>
      <c r="J59" s="9"/>
      <c r="K59" s="9"/>
      <c r="L59" s="9"/>
      <c r="M59" s="9"/>
    </row>
    <row r="60" spans="2:13" hidden="1" x14ac:dyDescent="0.2">
      <c r="B60" s="212" t="s">
        <v>768</v>
      </c>
      <c r="C60" s="59" t="s">
        <v>312</v>
      </c>
      <c r="D60" s="218">
        <v>0</v>
      </c>
      <c r="E60" s="218">
        <v>1.9303899999999999E-3</v>
      </c>
      <c r="F60" s="218">
        <v>3.4947E-4</v>
      </c>
      <c r="G60" s="217">
        <v>4.6465999999999999E-4</v>
      </c>
      <c r="H60" s="217">
        <v>0</v>
      </c>
      <c r="I60" s="217">
        <v>0</v>
      </c>
      <c r="J60" s="9"/>
      <c r="K60" s="9"/>
      <c r="L60" s="9"/>
      <c r="M60" s="9"/>
    </row>
    <row r="61" spans="2:13" hidden="1" x14ac:dyDescent="0.2">
      <c r="B61" s="212" t="s">
        <v>769</v>
      </c>
      <c r="C61" s="59" t="s">
        <v>313</v>
      </c>
      <c r="D61" s="218">
        <v>3.85812E-3</v>
      </c>
      <c r="E61" s="218">
        <v>0</v>
      </c>
      <c r="F61" s="218">
        <v>1.33376E-3</v>
      </c>
      <c r="G61" s="217">
        <v>1.14004E-2</v>
      </c>
      <c r="H61" s="217">
        <v>0</v>
      </c>
      <c r="I61" s="217">
        <v>2.2468599999999998E-3</v>
      </c>
      <c r="J61" s="9"/>
      <c r="K61" s="9"/>
      <c r="L61" s="9"/>
      <c r="M61" s="9"/>
    </row>
    <row r="62" spans="2:13" ht="33.75" hidden="1" x14ac:dyDescent="0.2">
      <c r="B62" s="212" t="s">
        <v>770</v>
      </c>
      <c r="C62" s="59" t="s">
        <v>24</v>
      </c>
      <c r="D62" s="188">
        <v>0</v>
      </c>
      <c r="E62" s="188">
        <v>0</v>
      </c>
      <c r="F62" s="188">
        <v>0</v>
      </c>
      <c r="G62" s="217">
        <v>0</v>
      </c>
      <c r="H62" s="217">
        <v>0</v>
      </c>
      <c r="I62" s="217">
        <v>0</v>
      </c>
      <c r="J62" s="9"/>
      <c r="K62" s="9"/>
      <c r="L62" s="9"/>
      <c r="M62" s="9"/>
    </row>
    <row r="63" spans="2:13" hidden="1" x14ac:dyDescent="0.2">
      <c r="B63" s="212" t="s">
        <v>771</v>
      </c>
      <c r="C63" s="59" t="s">
        <v>314</v>
      </c>
      <c r="D63" s="188">
        <v>0</v>
      </c>
      <c r="E63" s="188">
        <v>0</v>
      </c>
      <c r="F63" s="188">
        <v>0</v>
      </c>
      <c r="G63" s="217">
        <v>0</v>
      </c>
      <c r="H63" s="217">
        <v>0</v>
      </c>
      <c r="I63" s="217">
        <v>0</v>
      </c>
      <c r="J63" s="9"/>
      <c r="K63" s="9"/>
      <c r="L63" s="9"/>
      <c r="M63" s="9"/>
    </row>
    <row r="64" spans="2:13" hidden="1" x14ac:dyDescent="0.2">
      <c r="B64" s="212" t="s">
        <v>772</v>
      </c>
      <c r="C64" s="59" t="s">
        <v>315</v>
      </c>
      <c r="D64" s="188">
        <v>0</v>
      </c>
      <c r="E64" s="188">
        <v>0</v>
      </c>
      <c r="F64" s="188">
        <v>0</v>
      </c>
      <c r="G64" s="217">
        <v>0</v>
      </c>
      <c r="H64" s="217">
        <v>0</v>
      </c>
      <c r="I64" s="217">
        <v>0</v>
      </c>
      <c r="J64" s="9"/>
      <c r="K64" s="9"/>
      <c r="L64" s="9"/>
      <c r="M64" s="9"/>
    </row>
    <row r="65" spans="2:13" s="5" customFormat="1" ht="12" x14ac:dyDescent="0.2">
      <c r="B65" s="212" t="s">
        <v>773</v>
      </c>
      <c r="C65" s="59" t="s">
        <v>25</v>
      </c>
      <c r="D65" s="188">
        <v>-22.066022409999999</v>
      </c>
      <c r="E65" s="188">
        <v>-17.31154643</v>
      </c>
      <c r="F65" s="188">
        <v>-19.287703799999999</v>
      </c>
      <c r="G65" s="217">
        <v>-22.804451490000002</v>
      </c>
      <c r="H65" s="217">
        <v>-23.316363129999999</v>
      </c>
      <c r="I65" s="217">
        <v>-22.999328930000001</v>
      </c>
      <c r="J65" s="9"/>
      <c r="K65" s="9"/>
      <c r="L65" s="9"/>
      <c r="M65" s="9"/>
    </row>
    <row r="66" spans="2:13" s="5" customFormat="1" ht="12" x14ac:dyDescent="0.2">
      <c r="B66" s="212" t="s">
        <v>774</v>
      </c>
      <c r="C66" s="59" t="s">
        <v>312</v>
      </c>
      <c r="D66" s="218">
        <v>1.19198761</v>
      </c>
      <c r="E66" s="218">
        <v>0.92123189000000005</v>
      </c>
      <c r="F66" s="218">
        <v>0.73529182000000004</v>
      </c>
      <c r="G66" s="217">
        <v>0.98054934999999999</v>
      </c>
      <c r="H66" s="217">
        <v>1.2656833300000001</v>
      </c>
      <c r="I66" s="217">
        <v>1.8609083500000001</v>
      </c>
      <c r="J66" s="9"/>
      <c r="K66" s="9"/>
      <c r="L66" s="9"/>
      <c r="M66" s="9"/>
    </row>
    <row r="67" spans="2:13" s="5" customFormat="1" ht="12" x14ac:dyDescent="0.2">
      <c r="B67" s="212" t="s">
        <v>775</v>
      </c>
      <c r="C67" s="59" t="s">
        <v>313</v>
      </c>
      <c r="D67" s="218">
        <v>23.25801002</v>
      </c>
      <c r="E67" s="218">
        <v>18.232778329999999</v>
      </c>
      <c r="F67" s="218">
        <v>20.02299562</v>
      </c>
      <c r="G67" s="217">
        <v>23.785000839999999</v>
      </c>
      <c r="H67" s="217">
        <v>24.582046460000001</v>
      </c>
      <c r="I67" s="217">
        <v>24.86023728</v>
      </c>
      <c r="J67" s="9"/>
      <c r="K67" s="9"/>
      <c r="L67" s="9"/>
      <c r="M67" s="9"/>
    </row>
    <row r="68" spans="2:13" s="5" customFormat="1" ht="12" x14ac:dyDescent="0.2">
      <c r="B68" s="212" t="s">
        <v>776</v>
      </c>
      <c r="C68" s="59" t="s">
        <v>26</v>
      </c>
      <c r="D68" s="188">
        <v>-2.37154986</v>
      </c>
      <c r="E68" s="188">
        <v>-1.8858654500000001</v>
      </c>
      <c r="F68" s="188">
        <v>-2.3828495300000001</v>
      </c>
      <c r="G68" s="217">
        <v>-3.5840747999999998</v>
      </c>
      <c r="H68" s="217">
        <v>-2.6750639000000001</v>
      </c>
      <c r="I68" s="217">
        <v>-3.9155590400000002</v>
      </c>
      <c r="J68" s="9"/>
      <c r="K68" s="9"/>
      <c r="L68" s="9"/>
      <c r="M68" s="9"/>
    </row>
    <row r="69" spans="2:13" s="5" customFormat="1" ht="12" x14ac:dyDescent="0.2">
      <c r="B69" s="212" t="s">
        <v>777</v>
      </c>
      <c r="C69" s="59" t="s">
        <v>312</v>
      </c>
      <c r="D69" s="218">
        <v>1.51831216</v>
      </c>
      <c r="E69" s="218">
        <v>1.6089563</v>
      </c>
      <c r="F69" s="218">
        <v>1.5844993999999999</v>
      </c>
      <c r="G69" s="217">
        <v>2.3936160000000002</v>
      </c>
      <c r="H69" s="217">
        <v>2.1040101299999998</v>
      </c>
      <c r="I69" s="217">
        <v>2.1882138800000002</v>
      </c>
      <c r="J69" s="9"/>
      <c r="K69" s="9"/>
      <c r="L69" s="9"/>
      <c r="M69" s="9"/>
    </row>
    <row r="70" spans="2:13" s="5" customFormat="1" ht="12" x14ac:dyDescent="0.2">
      <c r="B70" s="212" t="s">
        <v>778</v>
      </c>
      <c r="C70" s="59" t="s">
        <v>313</v>
      </c>
      <c r="D70" s="218">
        <v>3.8898620199999998</v>
      </c>
      <c r="E70" s="218">
        <v>3.4948217499999998</v>
      </c>
      <c r="F70" s="218">
        <v>3.96734893</v>
      </c>
      <c r="G70" s="217">
        <v>5.9776907899999996</v>
      </c>
      <c r="H70" s="217">
        <v>4.7790740300000003</v>
      </c>
      <c r="I70" s="217">
        <v>6.1037729199999999</v>
      </c>
      <c r="J70" s="9"/>
      <c r="K70" s="9"/>
      <c r="L70" s="9"/>
      <c r="M70" s="9"/>
    </row>
    <row r="71" spans="2:13" s="5" customFormat="1" ht="12" x14ac:dyDescent="0.2">
      <c r="B71" s="212" t="s">
        <v>779</v>
      </c>
      <c r="C71" s="59" t="s">
        <v>28</v>
      </c>
      <c r="D71" s="188">
        <v>-6.9529416599999996</v>
      </c>
      <c r="E71" s="188">
        <v>-20.928747170000001</v>
      </c>
      <c r="F71" s="188">
        <v>-12.117538529999999</v>
      </c>
      <c r="G71" s="217">
        <v>13.5026338</v>
      </c>
      <c r="H71" s="217">
        <v>14.986388939999999</v>
      </c>
      <c r="I71" s="217">
        <v>-4.4177177299999997</v>
      </c>
      <c r="J71" s="9"/>
      <c r="K71" s="9"/>
      <c r="L71" s="9"/>
      <c r="M71" s="9"/>
    </row>
    <row r="72" spans="2:13" s="5" customFormat="1" ht="12" x14ac:dyDescent="0.2">
      <c r="B72" s="212" t="s">
        <v>780</v>
      </c>
      <c r="C72" s="59" t="s">
        <v>310</v>
      </c>
      <c r="D72" s="188">
        <v>38.452233800000002</v>
      </c>
      <c r="E72" s="188">
        <v>57.704384390000001</v>
      </c>
      <c r="F72" s="188">
        <v>69.065135420000004</v>
      </c>
      <c r="G72" s="217">
        <v>64.722223979999995</v>
      </c>
      <c r="H72" s="217">
        <v>59.02955085</v>
      </c>
      <c r="I72" s="217">
        <v>60.430050039999998</v>
      </c>
      <c r="J72" s="9"/>
      <c r="K72" s="9"/>
      <c r="L72" s="9"/>
      <c r="M72" s="9"/>
    </row>
    <row r="73" spans="2:13" s="5" customFormat="1" ht="12" x14ac:dyDescent="0.2">
      <c r="B73" s="212" t="s">
        <v>781</v>
      </c>
      <c r="C73" s="59" t="s">
        <v>311</v>
      </c>
      <c r="D73" s="188">
        <v>45.405175460000002</v>
      </c>
      <c r="E73" s="188">
        <v>78.633131559999995</v>
      </c>
      <c r="F73" s="188">
        <v>81.182673949999995</v>
      </c>
      <c r="G73" s="217">
        <v>51.219590179999997</v>
      </c>
      <c r="H73" s="217">
        <v>44.043161920000003</v>
      </c>
      <c r="I73" s="217">
        <v>64.847767770000004</v>
      </c>
      <c r="J73" s="9"/>
      <c r="K73" s="9"/>
      <c r="L73" s="9"/>
      <c r="M73" s="9"/>
    </row>
    <row r="74" spans="2:13" s="5" customFormat="1" ht="12" x14ac:dyDescent="0.2">
      <c r="B74" s="212" t="s">
        <v>782</v>
      </c>
      <c r="C74" s="59" t="s">
        <v>23</v>
      </c>
      <c r="D74" s="188">
        <v>-0.94808400999999998</v>
      </c>
      <c r="E74" s="188">
        <v>-17.39043495</v>
      </c>
      <c r="F74" s="188">
        <v>-8.8069228400000004</v>
      </c>
      <c r="G74" s="217">
        <v>17.39603352</v>
      </c>
      <c r="H74" s="217">
        <v>14.625694040000001</v>
      </c>
      <c r="I74" s="217">
        <v>-9.2225759299999996</v>
      </c>
      <c r="J74" s="9"/>
      <c r="K74" s="9"/>
      <c r="L74" s="9"/>
      <c r="M74" s="9"/>
    </row>
    <row r="75" spans="2:13" s="5" customFormat="1" ht="12" x14ac:dyDescent="0.2">
      <c r="B75" s="212" t="s">
        <v>783</v>
      </c>
      <c r="C75" s="59" t="s">
        <v>312</v>
      </c>
      <c r="D75" s="218">
        <v>21.88512188</v>
      </c>
      <c r="E75" s="218">
        <v>31.052106200000001</v>
      </c>
      <c r="F75" s="218">
        <v>36.657503499999997</v>
      </c>
      <c r="G75" s="217">
        <v>31.538756209999999</v>
      </c>
      <c r="H75" s="217">
        <v>31.238042289999999</v>
      </c>
      <c r="I75" s="217">
        <v>26.656312329999999</v>
      </c>
      <c r="J75" s="9"/>
      <c r="K75" s="9"/>
      <c r="L75" s="9"/>
      <c r="M75" s="9"/>
    </row>
    <row r="76" spans="2:13" s="5" customFormat="1" ht="12" x14ac:dyDescent="0.2">
      <c r="B76" s="212" t="s">
        <v>784</v>
      </c>
      <c r="C76" s="59" t="s">
        <v>313</v>
      </c>
      <c r="D76" s="218">
        <v>22.833205899999999</v>
      </c>
      <c r="E76" s="218">
        <v>48.442541140000003</v>
      </c>
      <c r="F76" s="218">
        <v>45.464426340000003</v>
      </c>
      <c r="G76" s="217">
        <v>14.142722689999999</v>
      </c>
      <c r="H76" s="217">
        <v>16.61234825</v>
      </c>
      <c r="I76" s="217">
        <v>35.878888259999997</v>
      </c>
      <c r="J76" s="9"/>
      <c r="K76" s="9"/>
      <c r="L76" s="9"/>
      <c r="M76" s="9"/>
    </row>
    <row r="77" spans="2:13" ht="33.75" hidden="1" x14ac:dyDescent="0.2">
      <c r="B77" s="212" t="s">
        <v>785</v>
      </c>
      <c r="C77" s="59" t="s">
        <v>24</v>
      </c>
      <c r="D77" s="188">
        <v>0</v>
      </c>
      <c r="E77" s="188">
        <v>0</v>
      </c>
      <c r="F77" s="188">
        <v>0</v>
      </c>
      <c r="G77" s="217">
        <v>0</v>
      </c>
      <c r="H77" s="217">
        <v>0</v>
      </c>
      <c r="I77" s="217">
        <v>0</v>
      </c>
      <c r="J77" s="9"/>
      <c r="K77" s="9"/>
      <c r="L77" s="9"/>
      <c r="M77" s="9"/>
    </row>
    <row r="78" spans="2:13" hidden="1" x14ac:dyDescent="0.2">
      <c r="B78" s="212" t="s">
        <v>786</v>
      </c>
      <c r="C78" s="59" t="s">
        <v>314</v>
      </c>
      <c r="D78" s="188">
        <v>0</v>
      </c>
      <c r="E78" s="188">
        <v>0</v>
      </c>
      <c r="F78" s="188">
        <v>0</v>
      </c>
      <c r="G78" s="217">
        <v>0</v>
      </c>
      <c r="H78" s="217">
        <v>0</v>
      </c>
      <c r="I78" s="217">
        <v>0</v>
      </c>
      <c r="J78" s="9"/>
      <c r="K78" s="9"/>
      <c r="L78" s="9"/>
      <c r="M78" s="9"/>
    </row>
    <row r="79" spans="2:13" hidden="1" x14ac:dyDescent="0.2">
      <c r="B79" s="212" t="s">
        <v>787</v>
      </c>
      <c r="C79" s="59" t="s">
        <v>315</v>
      </c>
      <c r="D79" s="188">
        <v>0</v>
      </c>
      <c r="E79" s="188">
        <v>0</v>
      </c>
      <c r="F79" s="188">
        <v>0</v>
      </c>
      <c r="G79" s="217">
        <v>0</v>
      </c>
      <c r="H79" s="217">
        <v>0</v>
      </c>
      <c r="I79" s="217">
        <v>0</v>
      </c>
      <c r="J79" s="9"/>
      <c r="K79" s="9"/>
      <c r="L79" s="9"/>
      <c r="M79" s="9"/>
    </row>
    <row r="80" spans="2:13" s="5" customFormat="1" ht="12" x14ac:dyDescent="0.2">
      <c r="B80" s="212" t="s">
        <v>788</v>
      </c>
      <c r="C80" s="59" t="s">
        <v>25</v>
      </c>
      <c r="D80" s="188">
        <v>-0.79999615000000002</v>
      </c>
      <c r="E80" s="188">
        <v>-0.20334269999999999</v>
      </c>
      <c r="F80" s="188">
        <v>-0.14688163000000001</v>
      </c>
      <c r="G80" s="217">
        <v>-0.38188717</v>
      </c>
      <c r="H80" s="217">
        <v>-0.45646753000000001</v>
      </c>
      <c r="I80" s="217">
        <v>1.3808054599999999</v>
      </c>
      <c r="J80" s="9"/>
      <c r="K80" s="9"/>
      <c r="L80" s="9"/>
      <c r="M80" s="9"/>
    </row>
    <row r="81" spans="2:13" s="5" customFormat="1" ht="12" x14ac:dyDescent="0.2">
      <c r="B81" s="212" t="s">
        <v>789</v>
      </c>
      <c r="C81" s="59" t="s">
        <v>312</v>
      </c>
      <c r="D81" s="218">
        <v>1.56429635</v>
      </c>
      <c r="E81" s="218">
        <v>2.2942116000000001</v>
      </c>
      <c r="F81" s="218">
        <v>2.4289901500000002</v>
      </c>
      <c r="G81" s="217">
        <v>2.65106514</v>
      </c>
      <c r="H81" s="217">
        <v>2.1129675699999999</v>
      </c>
      <c r="I81" s="217">
        <v>4.1653479200000003</v>
      </c>
      <c r="J81" s="9"/>
      <c r="K81" s="9"/>
      <c r="L81" s="9"/>
      <c r="M81" s="9"/>
    </row>
    <row r="82" spans="2:13" s="5" customFormat="1" ht="12" x14ac:dyDescent="0.2">
      <c r="B82" s="212" t="s">
        <v>790</v>
      </c>
      <c r="C82" s="59" t="s">
        <v>313</v>
      </c>
      <c r="D82" s="218">
        <v>2.3642925099999998</v>
      </c>
      <c r="E82" s="218">
        <v>2.4975543</v>
      </c>
      <c r="F82" s="218">
        <v>2.5758717799999999</v>
      </c>
      <c r="G82" s="217">
        <v>3.0329523100000002</v>
      </c>
      <c r="H82" s="217">
        <v>2.5694351000000002</v>
      </c>
      <c r="I82" s="217">
        <v>2.7845424599999999</v>
      </c>
      <c r="J82" s="9"/>
      <c r="K82" s="9"/>
      <c r="L82" s="9"/>
      <c r="M82" s="9"/>
    </row>
    <row r="83" spans="2:13" s="5" customFormat="1" ht="12" x14ac:dyDescent="0.2">
      <c r="B83" s="212" t="s">
        <v>791</v>
      </c>
      <c r="C83" s="59" t="s">
        <v>26</v>
      </c>
      <c r="D83" s="188">
        <v>-5.2048614899999999</v>
      </c>
      <c r="E83" s="188">
        <v>-3.33496952</v>
      </c>
      <c r="F83" s="188">
        <v>-3.1637340599999999</v>
      </c>
      <c r="G83" s="217">
        <v>-3.51151255</v>
      </c>
      <c r="H83" s="217">
        <v>0.81716243</v>
      </c>
      <c r="I83" s="217">
        <v>3.42405274</v>
      </c>
      <c r="J83" s="9"/>
      <c r="K83" s="9"/>
      <c r="L83" s="9"/>
      <c r="M83" s="9"/>
    </row>
    <row r="84" spans="2:13" s="5" customFormat="1" ht="12" x14ac:dyDescent="0.2">
      <c r="B84" s="212" t="s">
        <v>792</v>
      </c>
      <c r="C84" s="59" t="s">
        <v>312</v>
      </c>
      <c r="D84" s="218">
        <v>15.002815569999999</v>
      </c>
      <c r="E84" s="218">
        <v>24.358066600000001</v>
      </c>
      <c r="F84" s="218">
        <v>29.978641769999999</v>
      </c>
      <c r="G84" s="217">
        <v>30.53240263</v>
      </c>
      <c r="H84" s="217">
        <v>25.678540989999998</v>
      </c>
      <c r="I84" s="217">
        <v>29.60838978</v>
      </c>
      <c r="J84" s="9"/>
      <c r="K84" s="9"/>
      <c r="L84" s="9"/>
      <c r="M84" s="9"/>
    </row>
    <row r="85" spans="2:13" s="5" customFormat="1" ht="12" x14ac:dyDescent="0.2">
      <c r="B85" s="212" t="s">
        <v>793</v>
      </c>
      <c r="C85" s="59" t="s">
        <v>313</v>
      </c>
      <c r="D85" s="218">
        <v>20.207677060000002</v>
      </c>
      <c r="E85" s="218">
        <v>27.693036119999999</v>
      </c>
      <c r="F85" s="218">
        <v>33.142375819999998</v>
      </c>
      <c r="G85" s="217">
        <v>34.043915179999999</v>
      </c>
      <c r="H85" s="217">
        <v>24.861378559999999</v>
      </c>
      <c r="I85" s="217">
        <v>26.18433705</v>
      </c>
      <c r="J85" s="9"/>
      <c r="K85" s="9"/>
      <c r="L85" s="9"/>
      <c r="M85" s="9"/>
    </row>
    <row r="86" spans="2:13" s="5" customFormat="1" ht="12" x14ac:dyDescent="0.2">
      <c r="B86" s="212" t="s">
        <v>794</v>
      </c>
      <c r="C86" s="59" t="s">
        <v>29</v>
      </c>
      <c r="D86" s="188">
        <v>-18.581758520000001</v>
      </c>
      <c r="E86" s="188">
        <v>-5.8515725700000001</v>
      </c>
      <c r="F86" s="188">
        <v>5.4877145499999997</v>
      </c>
      <c r="G86" s="217">
        <v>-3.5849913600000001</v>
      </c>
      <c r="H86" s="217">
        <v>-8.3625854799999999</v>
      </c>
      <c r="I86" s="217">
        <v>3.3079988299999998</v>
      </c>
      <c r="J86" s="9"/>
      <c r="K86" s="9"/>
      <c r="L86" s="9"/>
      <c r="M86" s="9"/>
    </row>
    <row r="87" spans="2:13" s="5" customFormat="1" ht="12" x14ac:dyDescent="0.2">
      <c r="B87" s="212" t="s">
        <v>795</v>
      </c>
      <c r="C87" s="59" t="s">
        <v>310</v>
      </c>
      <c r="D87" s="188">
        <v>53.617262050000001</v>
      </c>
      <c r="E87" s="188">
        <v>64.857133379999993</v>
      </c>
      <c r="F87" s="188">
        <v>76.654316230000006</v>
      </c>
      <c r="G87" s="217">
        <v>78.933760399999997</v>
      </c>
      <c r="H87" s="217">
        <v>63.523950259999999</v>
      </c>
      <c r="I87" s="217">
        <v>77.163235830000005</v>
      </c>
      <c r="J87" s="9"/>
      <c r="K87" s="9"/>
      <c r="L87" s="9"/>
      <c r="M87" s="9"/>
    </row>
    <row r="88" spans="2:13" s="5" customFormat="1" ht="12" x14ac:dyDescent="0.2">
      <c r="B88" s="212" t="s">
        <v>796</v>
      </c>
      <c r="C88" s="59" t="s">
        <v>311</v>
      </c>
      <c r="D88" s="188">
        <v>72.199020570000002</v>
      </c>
      <c r="E88" s="188">
        <v>70.708705949999995</v>
      </c>
      <c r="F88" s="188">
        <v>71.166601679999999</v>
      </c>
      <c r="G88" s="217">
        <v>82.518751760000001</v>
      </c>
      <c r="H88" s="217">
        <v>71.886535739999999</v>
      </c>
      <c r="I88" s="217">
        <v>73.855237000000002</v>
      </c>
      <c r="J88" s="9"/>
      <c r="K88" s="9"/>
      <c r="L88" s="9"/>
      <c r="M88" s="9"/>
    </row>
    <row r="89" spans="2:13" s="5" customFormat="1" ht="12" x14ac:dyDescent="0.2">
      <c r="B89" s="212" t="s">
        <v>797</v>
      </c>
      <c r="C89" s="59" t="s">
        <v>23</v>
      </c>
      <c r="D89" s="188">
        <v>1.8915374199999999</v>
      </c>
      <c r="E89" s="188">
        <v>2.7455813299999998</v>
      </c>
      <c r="F89" s="188">
        <v>3.69905274</v>
      </c>
      <c r="G89" s="217">
        <v>3.5805004600000001</v>
      </c>
      <c r="H89" s="217">
        <v>2.7571854099999999</v>
      </c>
      <c r="I89" s="217">
        <v>3.8649633400000001</v>
      </c>
      <c r="J89" s="9"/>
      <c r="K89" s="9"/>
      <c r="L89" s="9"/>
      <c r="M89" s="9"/>
    </row>
    <row r="90" spans="2:13" s="5" customFormat="1" ht="12" x14ac:dyDescent="0.2">
      <c r="B90" s="212" t="s">
        <v>798</v>
      </c>
      <c r="C90" s="59" t="s">
        <v>312</v>
      </c>
      <c r="D90" s="218">
        <v>6.33389443</v>
      </c>
      <c r="E90" s="218">
        <v>8.7418944500000002</v>
      </c>
      <c r="F90" s="218">
        <v>10.996144340000001</v>
      </c>
      <c r="G90" s="217">
        <v>8.8567773400000007</v>
      </c>
      <c r="H90" s="217">
        <v>7.2385957200000002</v>
      </c>
      <c r="I90" s="217">
        <v>11.12154269</v>
      </c>
      <c r="J90" s="9"/>
      <c r="K90" s="9"/>
      <c r="L90" s="9"/>
      <c r="M90" s="9"/>
    </row>
    <row r="91" spans="2:13" s="5" customFormat="1" ht="12" x14ac:dyDescent="0.2">
      <c r="B91" s="212" t="s">
        <v>799</v>
      </c>
      <c r="C91" s="59" t="s">
        <v>313</v>
      </c>
      <c r="D91" s="218">
        <v>4.4423570100000003</v>
      </c>
      <c r="E91" s="218">
        <v>5.9963131199999999</v>
      </c>
      <c r="F91" s="218">
        <v>7.2970915999999999</v>
      </c>
      <c r="G91" s="217">
        <v>5.2762768800000002</v>
      </c>
      <c r="H91" s="217">
        <v>4.4814103200000002</v>
      </c>
      <c r="I91" s="217">
        <v>7.25657935</v>
      </c>
      <c r="J91" s="9"/>
      <c r="K91" s="9"/>
      <c r="L91" s="9"/>
      <c r="M91" s="9"/>
    </row>
    <row r="92" spans="2:13" ht="33.75" hidden="1" x14ac:dyDescent="0.2">
      <c r="B92" s="212" t="s">
        <v>800</v>
      </c>
      <c r="C92" s="59" t="s">
        <v>24</v>
      </c>
      <c r="D92" s="188">
        <v>0</v>
      </c>
      <c r="E92" s="188">
        <v>0</v>
      </c>
      <c r="F92" s="188">
        <v>0</v>
      </c>
      <c r="G92" s="217">
        <v>0</v>
      </c>
      <c r="H92" s="217">
        <v>0</v>
      </c>
      <c r="I92" s="217">
        <v>0</v>
      </c>
      <c r="J92" s="9"/>
      <c r="K92" s="9"/>
      <c r="L92" s="9"/>
      <c r="M92" s="9"/>
    </row>
    <row r="93" spans="2:13" hidden="1" x14ac:dyDescent="0.2">
      <c r="B93" s="212" t="s">
        <v>801</v>
      </c>
      <c r="C93" s="59" t="s">
        <v>314</v>
      </c>
      <c r="D93" s="188">
        <v>0</v>
      </c>
      <c r="E93" s="188">
        <v>0</v>
      </c>
      <c r="F93" s="188">
        <v>0</v>
      </c>
      <c r="G93" s="217">
        <v>0</v>
      </c>
      <c r="H93" s="217">
        <v>0</v>
      </c>
      <c r="I93" s="217">
        <v>0</v>
      </c>
      <c r="J93" s="9"/>
      <c r="K93" s="9"/>
      <c r="L93" s="9"/>
      <c r="M93" s="9"/>
    </row>
    <row r="94" spans="2:13" hidden="1" x14ac:dyDescent="0.2">
      <c r="B94" s="212" t="s">
        <v>802</v>
      </c>
      <c r="C94" s="59" t="s">
        <v>315</v>
      </c>
      <c r="D94" s="188">
        <v>0</v>
      </c>
      <c r="E94" s="188">
        <v>0</v>
      </c>
      <c r="F94" s="188">
        <v>0</v>
      </c>
      <c r="G94" s="217">
        <v>0</v>
      </c>
      <c r="H94" s="217">
        <v>0</v>
      </c>
      <c r="I94" s="217">
        <v>0</v>
      </c>
      <c r="J94" s="9"/>
      <c r="K94" s="9"/>
      <c r="L94" s="9"/>
      <c r="M94" s="9"/>
    </row>
    <row r="95" spans="2:13" s="5" customFormat="1" ht="12" x14ac:dyDescent="0.2">
      <c r="B95" s="212" t="s">
        <v>803</v>
      </c>
      <c r="C95" s="59" t="s">
        <v>25</v>
      </c>
      <c r="D95" s="188">
        <v>-20.953797009999999</v>
      </c>
      <c r="E95" s="188">
        <v>-9.8258082800000004</v>
      </c>
      <c r="F95" s="188">
        <v>-0.24071428</v>
      </c>
      <c r="G95" s="217">
        <v>-9.8407896699999995</v>
      </c>
      <c r="H95" s="217">
        <v>-12.017231499999999</v>
      </c>
      <c r="I95" s="217">
        <v>-4.1291815999999999</v>
      </c>
      <c r="J95" s="9"/>
      <c r="K95" s="9"/>
      <c r="L95" s="9"/>
      <c r="M95" s="9"/>
    </row>
    <row r="96" spans="2:13" s="5" customFormat="1" ht="12" x14ac:dyDescent="0.2">
      <c r="B96" s="212" t="s">
        <v>804</v>
      </c>
      <c r="C96" s="59" t="s">
        <v>312</v>
      </c>
      <c r="D96" s="218">
        <v>43.723795209999999</v>
      </c>
      <c r="E96" s="218">
        <v>51.757876690000003</v>
      </c>
      <c r="F96" s="218">
        <v>60.059873760000002</v>
      </c>
      <c r="G96" s="217">
        <v>63.407997109999997</v>
      </c>
      <c r="H96" s="217">
        <v>51.311010279999998</v>
      </c>
      <c r="I96" s="217">
        <v>58.271724679999998</v>
      </c>
      <c r="J96" s="9"/>
      <c r="K96" s="9"/>
      <c r="L96" s="9"/>
      <c r="M96" s="9"/>
    </row>
    <row r="97" spans="2:13" s="5" customFormat="1" ht="12" x14ac:dyDescent="0.2">
      <c r="B97" s="212" t="s">
        <v>805</v>
      </c>
      <c r="C97" s="59" t="s">
        <v>313</v>
      </c>
      <c r="D97" s="218">
        <v>64.677592219999994</v>
      </c>
      <c r="E97" s="218">
        <v>61.583684959999999</v>
      </c>
      <c r="F97" s="218">
        <v>60.30058803</v>
      </c>
      <c r="G97" s="217">
        <v>73.248786769999995</v>
      </c>
      <c r="H97" s="217">
        <v>63.328241779999999</v>
      </c>
      <c r="I97" s="217">
        <v>62.400906280000001</v>
      </c>
      <c r="J97" s="9"/>
      <c r="K97" s="9"/>
      <c r="L97" s="9"/>
      <c r="M97" s="9"/>
    </row>
    <row r="98" spans="2:13" s="5" customFormat="1" ht="12" x14ac:dyDescent="0.2">
      <c r="B98" s="212" t="s">
        <v>806</v>
      </c>
      <c r="C98" s="59" t="s">
        <v>26</v>
      </c>
      <c r="D98" s="188">
        <v>0.48050106999999997</v>
      </c>
      <c r="E98" s="188">
        <v>1.22865438</v>
      </c>
      <c r="F98" s="188">
        <v>2.02937609</v>
      </c>
      <c r="G98" s="217">
        <v>2.6752978399999998</v>
      </c>
      <c r="H98" s="217">
        <v>0.89746060999999999</v>
      </c>
      <c r="I98" s="217">
        <v>3.5722171</v>
      </c>
      <c r="J98" s="9"/>
      <c r="K98" s="9"/>
      <c r="L98" s="9"/>
      <c r="M98" s="9"/>
    </row>
    <row r="99" spans="2:13" s="5" customFormat="1" ht="12" x14ac:dyDescent="0.2">
      <c r="B99" s="212" t="s">
        <v>807</v>
      </c>
      <c r="C99" s="59" t="s">
        <v>312</v>
      </c>
      <c r="D99" s="218">
        <v>3.5595724099999999</v>
      </c>
      <c r="E99" s="218">
        <v>4.3573622500000004</v>
      </c>
      <c r="F99" s="218">
        <v>5.5982981299999999</v>
      </c>
      <c r="G99" s="217">
        <v>6.6689859599999997</v>
      </c>
      <c r="H99" s="217">
        <v>4.9743442599999996</v>
      </c>
      <c r="I99" s="217">
        <v>7.7699684700000002</v>
      </c>
      <c r="J99" s="9"/>
      <c r="K99" s="9"/>
      <c r="L99" s="9"/>
      <c r="M99" s="9"/>
    </row>
    <row r="100" spans="2:13" s="5" customFormat="1" ht="12" x14ac:dyDescent="0.2">
      <c r="B100" s="212" t="s">
        <v>808</v>
      </c>
      <c r="C100" s="59" t="s">
        <v>313</v>
      </c>
      <c r="D100" s="218">
        <v>3.07907134</v>
      </c>
      <c r="E100" s="218">
        <v>3.1287078699999999</v>
      </c>
      <c r="F100" s="218">
        <v>3.5689220499999998</v>
      </c>
      <c r="G100" s="217">
        <v>3.9936881099999999</v>
      </c>
      <c r="H100" s="217">
        <v>4.0768836500000001</v>
      </c>
      <c r="I100" s="217">
        <v>4.1977513699999998</v>
      </c>
      <c r="J100" s="9"/>
      <c r="K100" s="9"/>
      <c r="L100" s="9"/>
      <c r="M100" s="9"/>
    </row>
    <row r="101" spans="2:13" s="5" customFormat="1" ht="12" x14ac:dyDescent="0.2">
      <c r="B101" s="212" t="s">
        <v>809</v>
      </c>
      <c r="C101" s="59" t="s">
        <v>30</v>
      </c>
      <c r="D101" s="188">
        <v>2.8773324499999999</v>
      </c>
      <c r="E101" s="188">
        <v>2.1692084299999999</v>
      </c>
      <c r="F101" s="188">
        <v>3.13252738</v>
      </c>
      <c r="G101" s="217">
        <v>5.5759096100000001</v>
      </c>
      <c r="H101" s="217">
        <v>5.3173121500000002</v>
      </c>
      <c r="I101" s="217">
        <v>4.2584905400000004</v>
      </c>
      <c r="J101" s="9"/>
      <c r="K101" s="9"/>
      <c r="L101" s="9"/>
      <c r="M101" s="9"/>
    </row>
    <row r="102" spans="2:13" s="5" customFormat="1" ht="12" x14ac:dyDescent="0.2">
      <c r="B102" s="212" t="s">
        <v>810</v>
      </c>
      <c r="C102" s="59" t="s">
        <v>310</v>
      </c>
      <c r="D102" s="218">
        <v>6.2706089699999996</v>
      </c>
      <c r="E102" s="218">
        <v>4.9768756999999999</v>
      </c>
      <c r="F102" s="218">
        <v>5.59547565</v>
      </c>
      <c r="G102" s="217">
        <v>8.9609374600000002</v>
      </c>
      <c r="H102" s="217">
        <v>7.4824823900000004</v>
      </c>
      <c r="I102" s="217">
        <v>6.2332685300000001</v>
      </c>
      <c r="J102" s="9"/>
      <c r="K102" s="9"/>
      <c r="L102" s="9"/>
      <c r="M102" s="9"/>
    </row>
    <row r="103" spans="2:13" s="5" customFormat="1" ht="12" x14ac:dyDescent="0.2">
      <c r="B103" s="212" t="s">
        <v>811</v>
      </c>
      <c r="C103" s="59" t="s">
        <v>311</v>
      </c>
      <c r="D103" s="218">
        <v>3.3932765200000001</v>
      </c>
      <c r="E103" s="218">
        <v>2.80766727</v>
      </c>
      <c r="F103" s="218">
        <v>2.46294828</v>
      </c>
      <c r="G103" s="217">
        <v>3.3850278500000002</v>
      </c>
      <c r="H103" s="217">
        <v>2.1651702500000001</v>
      </c>
      <c r="I103" s="217">
        <v>1.97477799</v>
      </c>
      <c r="J103" s="9"/>
      <c r="K103" s="9"/>
      <c r="L103" s="9"/>
      <c r="M103" s="9"/>
    </row>
    <row r="104" spans="2:13" s="8" customFormat="1" ht="12" x14ac:dyDescent="0.2">
      <c r="B104" s="212" t="s">
        <v>812</v>
      </c>
      <c r="C104" s="60" t="s">
        <v>31</v>
      </c>
      <c r="D104" s="219">
        <v>13.90700397</v>
      </c>
      <c r="E104" s="219">
        <v>25.009973630000001</v>
      </c>
      <c r="F104" s="219">
        <v>37.819390130000002</v>
      </c>
      <c r="G104" s="220">
        <v>17.145120850000001</v>
      </c>
      <c r="H104" s="220">
        <v>23.70309812</v>
      </c>
      <c r="I104" s="220">
        <v>57.343393650000003</v>
      </c>
      <c r="J104" s="9"/>
      <c r="K104" s="9"/>
      <c r="L104" s="9"/>
      <c r="M104" s="9"/>
    </row>
    <row r="105" spans="2:13" s="5" customFormat="1" ht="12" x14ac:dyDescent="0.2">
      <c r="B105" s="212" t="s">
        <v>813</v>
      </c>
      <c r="C105" s="59" t="s">
        <v>306</v>
      </c>
      <c r="D105" s="188">
        <v>157.8230954</v>
      </c>
      <c r="E105" s="188">
        <v>216.16879685000001</v>
      </c>
      <c r="F105" s="188">
        <v>266.06726946999999</v>
      </c>
      <c r="G105" s="217">
        <v>202.2245278</v>
      </c>
      <c r="H105" s="217">
        <v>188.05158384000001</v>
      </c>
      <c r="I105" s="217">
        <v>243.31700452999999</v>
      </c>
      <c r="J105" s="9"/>
      <c r="K105" s="9"/>
      <c r="L105" s="9"/>
      <c r="M105" s="9"/>
    </row>
    <row r="106" spans="2:13" s="5" customFormat="1" ht="12" x14ac:dyDescent="0.2">
      <c r="B106" s="212" t="s">
        <v>814</v>
      </c>
      <c r="C106" s="59" t="s">
        <v>307</v>
      </c>
      <c r="D106" s="188">
        <v>143.91609142999999</v>
      </c>
      <c r="E106" s="188">
        <v>191.15882321999999</v>
      </c>
      <c r="F106" s="188">
        <v>228.24787934</v>
      </c>
      <c r="G106" s="217">
        <v>185.07940696</v>
      </c>
      <c r="H106" s="217">
        <v>164.34848572000001</v>
      </c>
      <c r="I106" s="217">
        <v>185.97361088</v>
      </c>
      <c r="J106" s="270"/>
      <c r="K106" s="9"/>
      <c r="L106" s="9"/>
      <c r="M106" s="9"/>
    </row>
    <row r="107" spans="2:13" s="5" customFormat="1" ht="12" x14ac:dyDescent="0.2">
      <c r="B107" s="212" t="s">
        <v>815</v>
      </c>
      <c r="C107" s="59" t="s">
        <v>32</v>
      </c>
      <c r="D107" s="188">
        <v>-9.28906265</v>
      </c>
      <c r="E107" s="188">
        <v>-5.6732866</v>
      </c>
      <c r="F107" s="188">
        <v>-6.13228653</v>
      </c>
      <c r="G107" s="217">
        <v>-9.1558545299999992</v>
      </c>
      <c r="H107" s="217">
        <v>-8.7524159899999994</v>
      </c>
      <c r="I107" s="217">
        <v>-8.4109979100000007</v>
      </c>
      <c r="J107" s="9"/>
      <c r="K107" s="9"/>
      <c r="L107" s="9"/>
      <c r="M107" s="9"/>
    </row>
    <row r="108" spans="2:13" s="5" customFormat="1" ht="12" x14ac:dyDescent="0.2">
      <c r="B108" s="212" t="s">
        <v>816</v>
      </c>
      <c r="C108" s="59" t="s">
        <v>310</v>
      </c>
      <c r="D108" s="188">
        <v>16.323034589999999</v>
      </c>
      <c r="E108" s="188">
        <v>20.723641600000001</v>
      </c>
      <c r="F108" s="188">
        <v>21.690741339999999</v>
      </c>
      <c r="G108" s="217">
        <v>23.240712080000002</v>
      </c>
      <c r="H108" s="217">
        <v>17.813766680000001</v>
      </c>
      <c r="I108" s="217">
        <v>23.01386128</v>
      </c>
      <c r="J108" s="9"/>
      <c r="K108" s="9"/>
      <c r="L108" s="9"/>
      <c r="M108" s="9"/>
    </row>
    <row r="109" spans="2:13" s="5" customFormat="1" ht="12" x14ac:dyDescent="0.2">
      <c r="B109" s="212" t="s">
        <v>817</v>
      </c>
      <c r="C109" s="59" t="s">
        <v>311</v>
      </c>
      <c r="D109" s="188">
        <v>25.612097240000001</v>
      </c>
      <c r="E109" s="188">
        <v>26.396928200000001</v>
      </c>
      <c r="F109" s="188">
        <v>27.823027870000001</v>
      </c>
      <c r="G109" s="217">
        <v>32.396566610000001</v>
      </c>
      <c r="H109" s="217">
        <v>26.56618267</v>
      </c>
      <c r="I109" s="217">
        <v>31.424859189999999</v>
      </c>
      <c r="J109" s="9"/>
      <c r="K109" s="9"/>
      <c r="L109" s="9"/>
      <c r="M109" s="9"/>
    </row>
    <row r="110" spans="2:13" s="5" customFormat="1" ht="33.75" x14ac:dyDescent="0.2">
      <c r="B110" s="212" t="s">
        <v>818</v>
      </c>
      <c r="C110" s="59" t="s">
        <v>316</v>
      </c>
      <c r="D110" s="188">
        <v>-16.866152620000001</v>
      </c>
      <c r="E110" s="188">
        <v>-15.864027549999999</v>
      </c>
      <c r="F110" s="188">
        <v>-15.78701774</v>
      </c>
      <c r="G110" s="217">
        <v>-21.139612629999998</v>
      </c>
      <c r="H110" s="217">
        <v>-18.32437771</v>
      </c>
      <c r="I110" s="217">
        <v>-20.764583380000001</v>
      </c>
      <c r="J110" s="9"/>
      <c r="K110" s="9"/>
      <c r="L110" s="9"/>
      <c r="M110" s="9"/>
    </row>
    <row r="111" spans="2:13" s="5" customFormat="1" ht="12" x14ac:dyDescent="0.2">
      <c r="B111" s="212" t="s">
        <v>819</v>
      </c>
      <c r="C111" s="59" t="s">
        <v>312</v>
      </c>
      <c r="D111" s="218">
        <v>1.8661081500000001</v>
      </c>
      <c r="E111" s="218">
        <v>1.9570145999999999</v>
      </c>
      <c r="F111" s="218">
        <v>2.2326739999999998</v>
      </c>
      <c r="G111" s="217">
        <v>2.46311846</v>
      </c>
      <c r="H111" s="217">
        <v>1.8055198100000001</v>
      </c>
      <c r="I111" s="217">
        <v>2.0385681400000002</v>
      </c>
      <c r="J111" s="9"/>
      <c r="K111" s="9"/>
      <c r="L111" s="9"/>
      <c r="M111" s="9"/>
    </row>
    <row r="112" spans="2:13" s="5" customFormat="1" ht="12" x14ac:dyDescent="0.2">
      <c r="B112" s="212" t="s">
        <v>820</v>
      </c>
      <c r="C112" s="59" t="s">
        <v>313</v>
      </c>
      <c r="D112" s="218">
        <v>18.732260780000001</v>
      </c>
      <c r="E112" s="218">
        <v>17.82104215</v>
      </c>
      <c r="F112" s="218">
        <v>18.019691739999999</v>
      </c>
      <c r="G112" s="217">
        <v>23.602731089999999</v>
      </c>
      <c r="H112" s="217">
        <v>20.12989752</v>
      </c>
      <c r="I112" s="217">
        <v>22.80315152</v>
      </c>
      <c r="J112" s="9"/>
      <c r="K112" s="9"/>
      <c r="L112" s="9"/>
      <c r="M112" s="9"/>
    </row>
    <row r="113" spans="2:13" s="5" customFormat="1" ht="12" x14ac:dyDescent="0.2">
      <c r="B113" s="212" t="s">
        <v>821</v>
      </c>
      <c r="C113" s="59" t="s">
        <v>26</v>
      </c>
      <c r="D113" s="188">
        <v>7.5770899700000003</v>
      </c>
      <c r="E113" s="188">
        <v>10.19074095</v>
      </c>
      <c r="F113" s="188">
        <v>9.6547312099999996</v>
      </c>
      <c r="G113" s="217">
        <v>11.983758099999999</v>
      </c>
      <c r="H113" s="217">
        <v>9.5719617199999991</v>
      </c>
      <c r="I113" s="217">
        <v>12.353585470000001</v>
      </c>
      <c r="J113" s="9"/>
      <c r="K113" s="9"/>
      <c r="L113" s="9"/>
      <c r="M113" s="9"/>
    </row>
    <row r="114" spans="2:13" s="5" customFormat="1" ht="12" x14ac:dyDescent="0.2">
      <c r="B114" s="212" t="s">
        <v>822</v>
      </c>
      <c r="C114" s="59" t="s">
        <v>312</v>
      </c>
      <c r="D114" s="218">
        <v>14.45692644</v>
      </c>
      <c r="E114" s="218">
        <v>18.766627</v>
      </c>
      <c r="F114" s="218">
        <v>19.458067339999999</v>
      </c>
      <c r="G114" s="217">
        <v>20.777593620000001</v>
      </c>
      <c r="H114" s="217">
        <v>16.008246870000001</v>
      </c>
      <c r="I114" s="217">
        <v>20.975293130000001</v>
      </c>
      <c r="J114" s="9"/>
      <c r="K114" s="9"/>
      <c r="L114" s="9"/>
      <c r="M114" s="9"/>
    </row>
    <row r="115" spans="2:13" s="5" customFormat="1" ht="12" x14ac:dyDescent="0.2">
      <c r="B115" s="212" t="s">
        <v>823</v>
      </c>
      <c r="C115" s="59" t="s">
        <v>313</v>
      </c>
      <c r="D115" s="218">
        <v>6.8798364599999999</v>
      </c>
      <c r="E115" s="218">
        <v>8.5758860499999994</v>
      </c>
      <c r="F115" s="218">
        <v>9.8033361299999999</v>
      </c>
      <c r="G115" s="217">
        <v>8.7938355300000008</v>
      </c>
      <c r="H115" s="217">
        <v>6.4362851499999998</v>
      </c>
      <c r="I115" s="217">
        <v>8.6217076699999993</v>
      </c>
      <c r="J115" s="9"/>
      <c r="K115" s="9"/>
      <c r="L115" s="9"/>
      <c r="M115" s="9"/>
    </row>
    <row r="116" spans="2:13" s="5" customFormat="1" ht="12" x14ac:dyDescent="0.2">
      <c r="B116" s="212" t="s">
        <v>824</v>
      </c>
      <c r="C116" s="59" t="s">
        <v>34</v>
      </c>
      <c r="D116" s="188">
        <v>23.19606662</v>
      </c>
      <c r="E116" s="188">
        <v>30.683260229999998</v>
      </c>
      <c r="F116" s="188">
        <v>43.951676659999997</v>
      </c>
      <c r="G116" s="217">
        <v>26.300975380000001</v>
      </c>
      <c r="H116" s="217">
        <v>32.455514110000003</v>
      </c>
      <c r="I116" s="217">
        <v>65.754391560000002</v>
      </c>
      <c r="J116" s="9"/>
      <c r="K116" s="9"/>
      <c r="L116" s="9"/>
      <c r="M116" s="9"/>
    </row>
    <row r="117" spans="2:13" s="5" customFormat="1" ht="12" x14ac:dyDescent="0.2">
      <c r="B117" s="212" t="s">
        <v>825</v>
      </c>
      <c r="C117" s="59" t="s">
        <v>310</v>
      </c>
      <c r="D117" s="188">
        <v>141.50006081000001</v>
      </c>
      <c r="E117" s="188">
        <v>195.44515525</v>
      </c>
      <c r="F117" s="188">
        <v>244.37652813</v>
      </c>
      <c r="G117" s="217">
        <v>178.98381572</v>
      </c>
      <c r="H117" s="217">
        <v>170.23781715999999</v>
      </c>
      <c r="I117" s="217">
        <v>220.30314325000001</v>
      </c>
      <c r="J117" s="9"/>
      <c r="K117" s="9"/>
      <c r="L117" s="9"/>
      <c r="M117" s="9"/>
    </row>
    <row r="118" spans="2:13" s="5" customFormat="1" ht="12" x14ac:dyDescent="0.2">
      <c r="B118" s="212" t="s">
        <v>826</v>
      </c>
      <c r="C118" s="59" t="s">
        <v>311</v>
      </c>
      <c r="D118" s="188">
        <v>118.30399419</v>
      </c>
      <c r="E118" s="188">
        <v>164.76189502</v>
      </c>
      <c r="F118" s="188">
        <v>200.42485146999999</v>
      </c>
      <c r="G118" s="217">
        <v>152.68284034000001</v>
      </c>
      <c r="H118" s="217">
        <v>137.78230305</v>
      </c>
      <c r="I118" s="217">
        <v>154.54875168999999</v>
      </c>
      <c r="J118" s="9"/>
      <c r="K118" s="9"/>
      <c r="L118" s="9"/>
      <c r="M118" s="9"/>
    </row>
    <row r="119" spans="2:13" s="5" customFormat="1" ht="12" x14ac:dyDescent="0.2">
      <c r="B119" s="212" t="s">
        <v>827</v>
      </c>
      <c r="C119" s="59" t="s">
        <v>35</v>
      </c>
      <c r="D119" s="188">
        <v>6.6646077799999999</v>
      </c>
      <c r="E119" s="188">
        <v>9.4010939699999998</v>
      </c>
      <c r="F119" s="188">
        <v>11.47226156</v>
      </c>
      <c r="G119" s="217">
        <v>6.2102631199999996</v>
      </c>
      <c r="H119" s="217">
        <v>6.9450889199999999</v>
      </c>
      <c r="I119" s="217">
        <v>10.714427049999999</v>
      </c>
      <c r="J119" s="9"/>
      <c r="K119" s="9"/>
      <c r="L119" s="9"/>
      <c r="M119" s="9"/>
    </row>
    <row r="120" spans="2:13" s="5" customFormat="1" ht="12" x14ac:dyDescent="0.2">
      <c r="B120" s="212" t="s">
        <v>828</v>
      </c>
      <c r="C120" s="59" t="s">
        <v>312</v>
      </c>
      <c r="D120" s="218">
        <v>15.263505540000001</v>
      </c>
      <c r="E120" s="218">
        <v>18.502202619999998</v>
      </c>
      <c r="F120" s="218">
        <v>21.913192080000002</v>
      </c>
      <c r="G120" s="217">
        <v>19.10014627</v>
      </c>
      <c r="H120" s="217">
        <v>18.182838740000001</v>
      </c>
      <c r="I120" s="217">
        <v>19.745888369999999</v>
      </c>
      <c r="J120" s="9"/>
      <c r="K120" s="9"/>
      <c r="L120" s="9"/>
      <c r="M120" s="9"/>
    </row>
    <row r="121" spans="2:13" s="5" customFormat="1" ht="12" x14ac:dyDescent="0.2">
      <c r="B121" s="212" t="s">
        <v>829</v>
      </c>
      <c r="C121" s="59" t="s">
        <v>313</v>
      </c>
      <c r="D121" s="218">
        <v>8.5988977599999998</v>
      </c>
      <c r="E121" s="218">
        <v>9.1011086500000005</v>
      </c>
      <c r="F121" s="218">
        <v>10.44093052</v>
      </c>
      <c r="G121" s="217">
        <v>12.889883149999999</v>
      </c>
      <c r="H121" s="217">
        <v>11.237749819999999</v>
      </c>
      <c r="I121" s="217">
        <v>9.0314613099999992</v>
      </c>
      <c r="J121" s="9"/>
      <c r="K121" s="9"/>
      <c r="L121" s="9"/>
      <c r="M121" s="9"/>
    </row>
    <row r="122" spans="2:13" s="5" customFormat="1" ht="12" x14ac:dyDescent="0.2">
      <c r="B122" s="212" t="s">
        <v>830</v>
      </c>
      <c r="C122" s="59" t="s">
        <v>36</v>
      </c>
      <c r="D122" s="188">
        <v>5.0642726400000004</v>
      </c>
      <c r="E122" s="188">
        <v>14.64111578</v>
      </c>
      <c r="F122" s="188">
        <v>13.92398526</v>
      </c>
      <c r="G122" s="217">
        <v>11.768292150000001</v>
      </c>
      <c r="H122" s="217">
        <v>6.9017331799999999</v>
      </c>
      <c r="I122" s="217">
        <v>17.393571170000001</v>
      </c>
      <c r="J122" s="9"/>
      <c r="K122" s="9"/>
      <c r="L122" s="9"/>
      <c r="M122" s="9"/>
    </row>
    <row r="123" spans="2:13" s="5" customFormat="1" ht="12" x14ac:dyDescent="0.2">
      <c r="B123" s="212" t="s">
        <v>831</v>
      </c>
      <c r="C123" s="59" t="s">
        <v>312</v>
      </c>
      <c r="D123" s="218">
        <v>19.259882990000001</v>
      </c>
      <c r="E123" s="218">
        <v>29.558146749999999</v>
      </c>
      <c r="F123" s="218">
        <v>31.549600760000001</v>
      </c>
      <c r="G123" s="217">
        <v>30.59992149</v>
      </c>
      <c r="H123" s="217">
        <v>23.142960250000002</v>
      </c>
      <c r="I123" s="217">
        <v>31.555979390000001</v>
      </c>
      <c r="J123" s="9"/>
      <c r="K123" s="9"/>
      <c r="L123" s="9"/>
      <c r="M123" s="9"/>
    </row>
    <row r="124" spans="2:13" s="5" customFormat="1" ht="12" x14ac:dyDescent="0.2">
      <c r="B124" s="212" t="s">
        <v>832</v>
      </c>
      <c r="C124" s="59" t="s">
        <v>313</v>
      </c>
      <c r="D124" s="218">
        <v>14.19561034</v>
      </c>
      <c r="E124" s="218">
        <v>14.917030970000001</v>
      </c>
      <c r="F124" s="218">
        <v>17.625615499999999</v>
      </c>
      <c r="G124" s="217">
        <v>18.831629339999999</v>
      </c>
      <c r="H124" s="217">
        <v>16.241227070000001</v>
      </c>
      <c r="I124" s="217">
        <v>14.16240822</v>
      </c>
      <c r="J124" s="9"/>
      <c r="K124" s="9"/>
      <c r="L124" s="9"/>
      <c r="M124" s="9"/>
    </row>
    <row r="125" spans="2:13" s="5" customFormat="1" ht="12" x14ac:dyDescent="0.2">
      <c r="B125" s="212" t="s">
        <v>833</v>
      </c>
      <c r="C125" s="59" t="s">
        <v>26</v>
      </c>
      <c r="D125" s="188">
        <v>11.4671862</v>
      </c>
      <c r="E125" s="188">
        <v>6.6410504699999997</v>
      </c>
      <c r="F125" s="188">
        <v>18.555429849999999</v>
      </c>
      <c r="G125" s="217">
        <v>8.3224201099999995</v>
      </c>
      <c r="H125" s="217">
        <v>18.608692000000001</v>
      </c>
      <c r="I125" s="217">
        <v>37.646393340000003</v>
      </c>
      <c r="J125" s="9"/>
      <c r="K125" s="9"/>
      <c r="L125" s="9"/>
      <c r="M125" s="9"/>
    </row>
    <row r="126" spans="2:13" s="5" customFormat="1" ht="12" x14ac:dyDescent="0.2">
      <c r="B126" s="212" t="s">
        <v>834</v>
      </c>
      <c r="C126" s="59" t="s">
        <v>312</v>
      </c>
      <c r="D126" s="218">
        <v>106.97667229</v>
      </c>
      <c r="E126" s="218">
        <v>147.38480587999999</v>
      </c>
      <c r="F126" s="218">
        <v>190.91373529000001</v>
      </c>
      <c r="G126" s="217">
        <v>129.28374797000001</v>
      </c>
      <c r="H126" s="217">
        <v>128.91201817000001</v>
      </c>
      <c r="I126" s="217">
        <v>169.00127549999999</v>
      </c>
      <c r="J126" s="9"/>
      <c r="K126" s="9"/>
      <c r="L126" s="9"/>
      <c r="M126" s="9"/>
    </row>
    <row r="127" spans="2:13" s="5" customFormat="1" ht="12" x14ac:dyDescent="0.2">
      <c r="B127" s="212" t="s">
        <v>835</v>
      </c>
      <c r="C127" s="59" t="s">
        <v>313</v>
      </c>
      <c r="D127" s="218">
        <v>95.509486089999996</v>
      </c>
      <c r="E127" s="218">
        <v>140.7437554</v>
      </c>
      <c r="F127" s="218">
        <v>172.35830544000001</v>
      </c>
      <c r="G127" s="217">
        <v>120.96132786</v>
      </c>
      <c r="H127" s="217">
        <v>110.30332617000001</v>
      </c>
      <c r="I127" s="217">
        <v>131.35488215999999</v>
      </c>
      <c r="J127" s="9"/>
      <c r="K127" s="9"/>
      <c r="L127" s="9"/>
      <c r="M127" s="9"/>
    </row>
    <row r="128" spans="2:13" hidden="1" x14ac:dyDescent="0.2">
      <c r="B128" s="212" t="s">
        <v>836</v>
      </c>
      <c r="C128" s="59" t="s">
        <v>37</v>
      </c>
      <c r="D128" s="188">
        <v>0</v>
      </c>
      <c r="E128" s="188">
        <v>0</v>
      </c>
      <c r="F128" s="188">
        <v>0</v>
      </c>
      <c r="G128" s="217">
        <v>0</v>
      </c>
      <c r="H128" s="217">
        <v>0</v>
      </c>
      <c r="I128" s="217">
        <v>0</v>
      </c>
      <c r="J128" s="9"/>
      <c r="K128" s="9"/>
      <c r="L128" s="9"/>
      <c r="M128" s="9"/>
    </row>
    <row r="129" spans="2:13" hidden="1" x14ac:dyDescent="0.2">
      <c r="B129" s="212" t="s">
        <v>837</v>
      </c>
      <c r="C129" s="59" t="s">
        <v>38</v>
      </c>
      <c r="D129" s="188">
        <v>0</v>
      </c>
      <c r="E129" s="188">
        <v>0</v>
      </c>
      <c r="F129" s="188">
        <v>0</v>
      </c>
      <c r="G129" s="217">
        <v>0</v>
      </c>
      <c r="H129" s="217">
        <v>0</v>
      </c>
      <c r="I129" s="217">
        <v>0</v>
      </c>
      <c r="J129" s="9"/>
      <c r="K129" s="9"/>
      <c r="L129" s="9"/>
      <c r="M129" s="9"/>
    </row>
    <row r="130" spans="2:13" hidden="1" x14ac:dyDescent="0.2">
      <c r="B130" s="212" t="s">
        <v>838</v>
      </c>
      <c r="C130" s="59" t="s">
        <v>312</v>
      </c>
      <c r="D130" s="188">
        <v>0</v>
      </c>
      <c r="E130" s="188">
        <v>0</v>
      </c>
      <c r="F130" s="188">
        <v>0</v>
      </c>
      <c r="G130" s="217">
        <v>0</v>
      </c>
      <c r="H130" s="217">
        <v>0</v>
      </c>
      <c r="I130" s="217">
        <v>0</v>
      </c>
      <c r="J130" s="9"/>
      <c r="K130" s="9"/>
      <c r="L130" s="9"/>
      <c r="M130" s="9"/>
    </row>
    <row r="131" spans="2:13" hidden="1" x14ac:dyDescent="0.2">
      <c r="B131" s="212" t="s">
        <v>839</v>
      </c>
      <c r="C131" s="59" t="s">
        <v>313</v>
      </c>
      <c r="D131" s="188">
        <v>0</v>
      </c>
      <c r="E131" s="188">
        <v>0</v>
      </c>
      <c r="F131" s="188">
        <v>0</v>
      </c>
      <c r="G131" s="217">
        <v>0</v>
      </c>
      <c r="H131" s="217">
        <v>0</v>
      </c>
      <c r="I131" s="217">
        <v>0</v>
      </c>
      <c r="J131" s="9"/>
      <c r="K131" s="9"/>
      <c r="L131" s="9"/>
      <c r="M131" s="9"/>
    </row>
    <row r="132" spans="2:13" hidden="1" x14ac:dyDescent="0.2">
      <c r="B132" s="212" t="s">
        <v>840</v>
      </c>
      <c r="C132" s="59" t="s">
        <v>39</v>
      </c>
      <c r="D132" s="188">
        <v>0</v>
      </c>
      <c r="E132" s="188">
        <v>0</v>
      </c>
      <c r="F132" s="188">
        <v>0</v>
      </c>
      <c r="G132" s="217">
        <v>0</v>
      </c>
      <c r="H132" s="217">
        <v>0</v>
      </c>
      <c r="I132" s="217">
        <v>0</v>
      </c>
      <c r="J132" s="9"/>
      <c r="K132" s="9"/>
      <c r="L132" s="9"/>
      <c r="M132" s="9"/>
    </row>
    <row r="133" spans="2:13" hidden="1" x14ac:dyDescent="0.2">
      <c r="B133" s="212" t="s">
        <v>841</v>
      </c>
      <c r="C133" s="59" t="s">
        <v>312</v>
      </c>
      <c r="D133" s="188">
        <v>0</v>
      </c>
      <c r="E133" s="188">
        <v>0</v>
      </c>
      <c r="F133" s="188">
        <v>0</v>
      </c>
      <c r="G133" s="217">
        <v>0</v>
      </c>
      <c r="H133" s="217">
        <v>0</v>
      </c>
      <c r="I133" s="217">
        <v>0</v>
      </c>
      <c r="J133" s="9"/>
      <c r="K133" s="9"/>
      <c r="L133" s="9"/>
      <c r="M133" s="9"/>
    </row>
    <row r="134" spans="2:13" hidden="1" x14ac:dyDescent="0.2">
      <c r="B134" s="212" t="s">
        <v>842</v>
      </c>
      <c r="C134" s="59" t="s">
        <v>313</v>
      </c>
      <c r="D134" s="188">
        <v>0</v>
      </c>
      <c r="E134" s="188">
        <v>0</v>
      </c>
      <c r="F134" s="188">
        <v>0</v>
      </c>
      <c r="G134" s="217">
        <v>0</v>
      </c>
      <c r="H134" s="217">
        <v>0</v>
      </c>
      <c r="I134" s="217">
        <v>0</v>
      </c>
      <c r="J134" s="9"/>
      <c r="K134" s="9"/>
      <c r="L134" s="9"/>
      <c r="M134" s="9"/>
    </row>
    <row r="135" spans="2:13" hidden="1" x14ac:dyDescent="0.2">
      <c r="B135" s="212" t="s">
        <v>843</v>
      </c>
      <c r="C135" s="59" t="s">
        <v>40</v>
      </c>
      <c r="D135" s="188">
        <v>0</v>
      </c>
      <c r="E135" s="188">
        <v>0</v>
      </c>
      <c r="F135" s="188">
        <v>0</v>
      </c>
      <c r="G135" s="217">
        <v>0</v>
      </c>
      <c r="H135" s="217">
        <v>0</v>
      </c>
      <c r="I135" s="217">
        <v>0</v>
      </c>
      <c r="J135" s="9"/>
      <c r="K135" s="9"/>
      <c r="L135" s="9"/>
      <c r="M135" s="9"/>
    </row>
    <row r="136" spans="2:13" hidden="1" x14ac:dyDescent="0.2">
      <c r="B136" s="212" t="s">
        <v>844</v>
      </c>
      <c r="C136" s="59" t="s">
        <v>312</v>
      </c>
      <c r="D136" s="188">
        <v>0</v>
      </c>
      <c r="E136" s="188">
        <v>0</v>
      </c>
      <c r="F136" s="188">
        <v>0</v>
      </c>
      <c r="G136" s="217">
        <v>0</v>
      </c>
      <c r="H136" s="217">
        <v>0</v>
      </c>
      <c r="I136" s="217">
        <v>0</v>
      </c>
      <c r="J136" s="9"/>
      <c r="K136" s="9"/>
      <c r="L136" s="9"/>
      <c r="M136" s="9"/>
    </row>
    <row r="137" spans="2:13" hidden="1" x14ac:dyDescent="0.2">
      <c r="B137" s="212" t="s">
        <v>845</v>
      </c>
      <c r="C137" s="59" t="s">
        <v>313</v>
      </c>
      <c r="D137" s="188">
        <v>0</v>
      </c>
      <c r="E137" s="188">
        <v>0</v>
      </c>
      <c r="F137" s="188">
        <v>0</v>
      </c>
      <c r="G137" s="217">
        <v>0</v>
      </c>
      <c r="H137" s="217">
        <v>0</v>
      </c>
      <c r="I137" s="217">
        <v>0</v>
      </c>
      <c r="J137" s="9"/>
      <c r="K137" s="9"/>
      <c r="L137" s="9"/>
      <c r="M137" s="9"/>
    </row>
    <row r="138" spans="2:13" hidden="1" x14ac:dyDescent="0.2">
      <c r="B138" s="212" t="s">
        <v>846</v>
      </c>
      <c r="C138" s="59" t="s">
        <v>41</v>
      </c>
      <c r="D138" s="188">
        <v>0</v>
      </c>
      <c r="E138" s="188">
        <v>0</v>
      </c>
      <c r="F138" s="188">
        <v>0</v>
      </c>
      <c r="G138" s="217">
        <v>0</v>
      </c>
      <c r="H138" s="217">
        <v>0</v>
      </c>
      <c r="I138" s="217">
        <v>0</v>
      </c>
      <c r="J138" s="9"/>
      <c r="K138" s="9"/>
      <c r="L138" s="9"/>
      <c r="M138" s="9"/>
    </row>
    <row r="139" spans="2:13" hidden="1" x14ac:dyDescent="0.2">
      <c r="B139" s="212" t="s">
        <v>847</v>
      </c>
      <c r="C139" s="59" t="s">
        <v>312</v>
      </c>
      <c r="D139" s="188">
        <v>0</v>
      </c>
      <c r="E139" s="188">
        <v>0</v>
      </c>
      <c r="F139" s="188">
        <v>0</v>
      </c>
      <c r="G139" s="217">
        <v>0</v>
      </c>
      <c r="H139" s="217">
        <v>0</v>
      </c>
      <c r="I139" s="217">
        <v>0</v>
      </c>
      <c r="J139" s="9"/>
      <c r="K139" s="9"/>
      <c r="L139" s="9"/>
      <c r="M139" s="9"/>
    </row>
    <row r="140" spans="2:13" hidden="1" x14ac:dyDescent="0.2">
      <c r="B140" s="212" t="s">
        <v>848</v>
      </c>
      <c r="C140" s="59" t="s">
        <v>313</v>
      </c>
      <c r="D140" s="188">
        <v>0</v>
      </c>
      <c r="E140" s="188">
        <v>0</v>
      </c>
      <c r="F140" s="188">
        <v>0</v>
      </c>
      <c r="G140" s="217">
        <v>0</v>
      </c>
      <c r="H140" s="217">
        <v>0</v>
      </c>
      <c r="I140" s="217">
        <v>0</v>
      </c>
      <c r="J140" s="9"/>
      <c r="K140" s="9"/>
      <c r="L140" s="9"/>
      <c r="M140" s="9"/>
    </row>
    <row r="141" spans="2:13" hidden="1" x14ac:dyDescent="0.2">
      <c r="B141" s="212" t="s">
        <v>849</v>
      </c>
      <c r="C141" s="59" t="s">
        <v>42</v>
      </c>
      <c r="D141" s="188">
        <v>0</v>
      </c>
      <c r="E141" s="188">
        <v>0</v>
      </c>
      <c r="F141" s="188">
        <v>0</v>
      </c>
      <c r="G141" s="217">
        <v>0</v>
      </c>
      <c r="H141" s="217">
        <v>0</v>
      </c>
      <c r="I141" s="217">
        <v>0</v>
      </c>
      <c r="J141" s="9"/>
      <c r="K141" s="9"/>
      <c r="L141" s="9"/>
      <c r="M141" s="9"/>
    </row>
    <row r="142" spans="2:13" hidden="1" x14ac:dyDescent="0.2">
      <c r="B142" s="212" t="s">
        <v>850</v>
      </c>
      <c r="C142" s="59" t="s">
        <v>312</v>
      </c>
      <c r="D142" s="188">
        <v>0</v>
      </c>
      <c r="E142" s="188">
        <v>0</v>
      </c>
      <c r="F142" s="188">
        <v>0</v>
      </c>
      <c r="G142" s="217">
        <v>0</v>
      </c>
      <c r="H142" s="217">
        <v>0</v>
      </c>
      <c r="I142" s="217">
        <v>0</v>
      </c>
      <c r="J142" s="9"/>
      <c r="K142" s="9"/>
      <c r="L142" s="9"/>
      <c r="M142" s="9"/>
    </row>
    <row r="143" spans="2:13" hidden="1" x14ac:dyDescent="0.2">
      <c r="B143" s="212" t="s">
        <v>851</v>
      </c>
      <c r="C143" s="59" t="s">
        <v>313</v>
      </c>
      <c r="D143" s="188">
        <v>0</v>
      </c>
      <c r="E143" s="188">
        <v>0</v>
      </c>
      <c r="F143" s="188">
        <v>0</v>
      </c>
      <c r="G143" s="217">
        <v>0</v>
      </c>
      <c r="H143" s="217">
        <v>0</v>
      </c>
      <c r="I143" s="217">
        <v>0</v>
      </c>
      <c r="J143" s="9"/>
      <c r="K143" s="9"/>
      <c r="L143" s="9"/>
      <c r="M143" s="9"/>
    </row>
    <row r="144" spans="2:13" hidden="1" x14ac:dyDescent="0.2">
      <c r="B144" s="212" t="s">
        <v>852</v>
      </c>
      <c r="C144" s="59" t="s">
        <v>43</v>
      </c>
      <c r="D144" s="188">
        <v>0</v>
      </c>
      <c r="E144" s="188">
        <v>0</v>
      </c>
      <c r="F144" s="188">
        <v>0</v>
      </c>
      <c r="G144" s="217">
        <v>0</v>
      </c>
      <c r="H144" s="217">
        <v>0</v>
      </c>
      <c r="I144" s="217">
        <v>0</v>
      </c>
      <c r="J144" s="9"/>
      <c r="K144" s="9"/>
      <c r="L144" s="9"/>
      <c r="M144" s="9"/>
    </row>
    <row r="145" spans="2:13" hidden="1" x14ac:dyDescent="0.2">
      <c r="B145" s="212" t="s">
        <v>853</v>
      </c>
      <c r="C145" s="59" t="s">
        <v>314</v>
      </c>
      <c r="D145" s="188">
        <v>0</v>
      </c>
      <c r="E145" s="188">
        <v>0</v>
      </c>
      <c r="F145" s="188">
        <v>0</v>
      </c>
      <c r="G145" s="217">
        <v>0</v>
      </c>
      <c r="H145" s="217">
        <v>0</v>
      </c>
      <c r="I145" s="217">
        <v>0</v>
      </c>
      <c r="J145" s="9"/>
      <c r="K145" s="9"/>
      <c r="L145" s="9"/>
      <c r="M145" s="9"/>
    </row>
    <row r="146" spans="2:13" hidden="1" x14ac:dyDescent="0.2">
      <c r="B146" s="212" t="s">
        <v>854</v>
      </c>
      <c r="C146" s="59" t="s">
        <v>315</v>
      </c>
      <c r="D146" s="188">
        <v>0</v>
      </c>
      <c r="E146" s="188">
        <v>0</v>
      </c>
      <c r="F146" s="188">
        <v>0</v>
      </c>
      <c r="G146" s="217">
        <v>0</v>
      </c>
      <c r="H146" s="217">
        <v>0</v>
      </c>
      <c r="I146" s="217">
        <v>0</v>
      </c>
      <c r="J146" s="9"/>
      <c r="K146" s="9"/>
      <c r="L146" s="9"/>
      <c r="M146" s="9"/>
    </row>
    <row r="147" spans="2:13" hidden="1" x14ac:dyDescent="0.2">
      <c r="B147" s="212" t="s">
        <v>855</v>
      </c>
      <c r="C147" s="59" t="s">
        <v>44</v>
      </c>
      <c r="D147" s="188">
        <v>0</v>
      </c>
      <c r="E147" s="188">
        <v>0</v>
      </c>
      <c r="F147" s="188">
        <v>0</v>
      </c>
      <c r="G147" s="217">
        <v>0</v>
      </c>
      <c r="H147" s="217">
        <v>0</v>
      </c>
      <c r="I147" s="217">
        <v>0</v>
      </c>
      <c r="J147" s="9"/>
      <c r="K147" s="9"/>
      <c r="L147" s="9"/>
      <c r="M147" s="9"/>
    </row>
    <row r="148" spans="2:13" hidden="1" x14ac:dyDescent="0.2">
      <c r="B148" s="212" t="s">
        <v>856</v>
      </c>
      <c r="C148" s="59" t="s">
        <v>314</v>
      </c>
      <c r="D148" s="188">
        <v>0</v>
      </c>
      <c r="E148" s="188">
        <v>0</v>
      </c>
      <c r="F148" s="188">
        <v>0</v>
      </c>
      <c r="G148" s="217">
        <v>0</v>
      </c>
      <c r="H148" s="217">
        <v>0</v>
      </c>
      <c r="I148" s="217">
        <v>0</v>
      </c>
      <c r="J148" s="9"/>
      <c r="K148" s="9"/>
      <c r="L148" s="9"/>
      <c r="M148" s="9"/>
    </row>
    <row r="149" spans="2:13" hidden="1" x14ac:dyDescent="0.2">
      <c r="B149" s="212" t="s">
        <v>857</v>
      </c>
      <c r="C149" s="59" t="s">
        <v>315</v>
      </c>
      <c r="D149" s="188">
        <v>0</v>
      </c>
      <c r="E149" s="188">
        <v>0</v>
      </c>
      <c r="F149" s="188">
        <v>0</v>
      </c>
      <c r="G149" s="217">
        <v>0</v>
      </c>
      <c r="H149" s="217">
        <v>0</v>
      </c>
      <c r="I149" s="217">
        <v>0</v>
      </c>
      <c r="J149" s="9"/>
      <c r="K149" s="9"/>
      <c r="L149" s="9"/>
      <c r="M149" s="9"/>
    </row>
    <row r="150" spans="2:13" s="8" customFormat="1" ht="12" hidden="1" x14ac:dyDescent="0.2">
      <c r="B150" s="212" t="s">
        <v>858</v>
      </c>
      <c r="C150" s="59" t="s">
        <v>598</v>
      </c>
      <c r="D150" s="220">
        <v>0</v>
      </c>
      <c r="E150" s="220">
        <v>0</v>
      </c>
      <c r="F150" s="220">
        <v>0</v>
      </c>
      <c r="G150" s="220">
        <v>0</v>
      </c>
      <c r="H150" s="220">
        <v>0</v>
      </c>
      <c r="I150" s="220">
        <v>0</v>
      </c>
      <c r="J150" s="9"/>
      <c r="K150" s="9"/>
      <c r="L150" s="9"/>
      <c r="M150" s="9"/>
    </row>
    <row r="151" spans="2:13" s="5" customFormat="1" ht="12" hidden="1" x14ac:dyDescent="0.2">
      <c r="B151" s="212" t="s">
        <v>859</v>
      </c>
      <c r="C151" s="59" t="s">
        <v>599</v>
      </c>
      <c r="D151" s="217">
        <v>0</v>
      </c>
      <c r="E151" s="217">
        <v>0</v>
      </c>
      <c r="F151" s="217">
        <v>0</v>
      </c>
      <c r="G151" s="217">
        <v>0</v>
      </c>
      <c r="H151" s="217">
        <v>0</v>
      </c>
      <c r="I151" s="217">
        <v>0</v>
      </c>
      <c r="J151" s="9"/>
      <c r="K151" s="9"/>
      <c r="L151" s="9"/>
      <c r="M151" s="9"/>
    </row>
    <row r="152" spans="2:13" s="5" customFormat="1" ht="12" hidden="1" x14ac:dyDescent="0.2">
      <c r="B152" s="212" t="s">
        <v>860</v>
      </c>
      <c r="C152" s="59" t="s">
        <v>600</v>
      </c>
      <c r="D152" s="217">
        <v>0</v>
      </c>
      <c r="E152" s="217">
        <v>0</v>
      </c>
      <c r="F152" s="217">
        <v>0</v>
      </c>
      <c r="G152" s="217">
        <v>0</v>
      </c>
      <c r="H152" s="217">
        <v>0</v>
      </c>
      <c r="I152" s="217">
        <v>0</v>
      </c>
      <c r="J152" s="9"/>
      <c r="K152" s="9"/>
      <c r="L152" s="9"/>
      <c r="M152" s="9"/>
    </row>
    <row r="153" spans="2:13" s="5" customFormat="1" ht="12" x14ac:dyDescent="0.2">
      <c r="B153" s="212" t="s">
        <v>861</v>
      </c>
      <c r="C153" s="60" t="s">
        <v>45</v>
      </c>
      <c r="D153" s="219">
        <v>4.6800355099999997</v>
      </c>
      <c r="E153" s="219">
        <v>9.5165720500000006</v>
      </c>
      <c r="F153" s="219">
        <v>7.6134259399999999</v>
      </c>
      <c r="G153" s="220">
        <v>2.2558559100000002</v>
      </c>
      <c r="H153" s="220">
        <v>-0.92178152999999996</v>
      </c>
      <c r="I153" s="220">
        <v>2.45769182</v>
      </c>
      <c r="J153" s="9"/>
      <c r="K153" s="9"/>
      <c r="L153" s="9"/>
      <c r="M153" s="9"/>
    </row>
    <row r="154" spans="2:13" s="5" customFormat="1" ht="12" x14ac:dyDescent="0.2">
      <c r="B154" s="212" t="s">
        <v>862</v>
      </c>
      <c r="C154" s="59" t="s">
        <v>306</v>
      </c>
      <c r="D154" s="188">
        <v>6.3434318899999997</v>
      </c>
      <c r="E154" s="188">
        <v>11.44978667</v>
      </c>
      <c r="F154" s="188">
        <v>10.05112853</v>
      </c>
      <c r="G154" s="217">
        <v>7.82567624</v>
      </c>
      <c r="H154" s="217">
        <v>3.5081878199999998</v>
      </c>
      <c r="I154" s="217">
        <v>6.5333781699999998</v>
      </c>
      <c r="J154" s="9"/>
      <c r="K154" s="9"/>
      <c r="L154" s="9"/>
      <c r="M154" s="9"/>
    </row>
    <row r="155" spans="2:13" x14ac:dyDescent="0.2">
      <c r="B155" s="212" t="s">
        <v>863</v>
      </c>
      <c r="C155" s="59" t="s">
        <v>307</v>
      </c>
      <c r="D155" s="188">
        <v>1.66339638</v>
      </c>
      <c r="E155" s="188">
        <v>1.93321462</v>
      </c>
      <c r="F155" s="188">
        <v>2.4377025899999998</v>
      </c>
      <c r="G155" s="217">
        <v>5.5698203299999998</v>
      </c>
      <c r="H155" s="217">
        <v>4.4299693500000004</v>
      </c>
      <c r="I155" s="217">
        <v>4.0756863499999998</v>
      </c>
      <c r="J155" s="9"/>
      <c r="K155" s="9"/>
      <c r="L155" s="9"/>
      <c r="M155" s="9"/>
    </row>
    <row r="156" spans="2:13" s="5" customFormat="1" ht="12" x14ac:dyDescent="0.2">
      <c r="B156" s="212" t="s">
        <v>864</v>
      </c>
      <c r="C156" s="59" t="s">
        <v>46</v>
      </c>
      <c r="D156" s="188">
        <v>6.3434318899999997</v>
      </c>
      <c r="E156" s="188">
        <v>11.44978667</v>
      </c>
      <c r="F156" s="188">
        <v>10.05112853</v>
      </c>
      <c r="G156" s="217">
        <v>7.82567624</v>
      </c>
      <c r="H156" s="217">
        <v>3.5081878199999998</v>
      </c>
      <c r="I156" s="217">
        <v>6.5333781699999998</v>
      </c>
      <c r="J156" s="9"/>
      <c r="K156" s="9"/>
      <c r="L156" s="9"/>
      <c r="M156" s="9"/>
    </row>
    <row r="157" spans="2:13" x14ac:dyDescent="0.2">
      <c r="B157" s="212" t="s">
        <v>865</v>
      </c>
      <c r="C157" s="59" t="s">
        <v>310</v>
      </c>
      <c r="D157" s="218">
        <v>6.3434318899999997</v>
      </c>
      <c r="E157" s="218">
        <v>11.44978667</v>
      </c>
      <c r="F157" s="218">
        <v>10.05112853</v>
      </c>
      <c r="G157" s="217">
        <v>7.82567624</v>
      </c>
      <c r="H157" s="217">
        <v>3.5081878199999998</v>
      </c>
      <c r="I157" s="217">
        <v>6.5333781699999998</v>
      </c>
      <c r="J157" s="9"/>
      <c r="K157" s="9"/>
      <c r="L157" s="9"/>
      <c r="M157" s="9"/>
    </row>
    <row r="158" spans="2:13" s="5" customFormat="1" ht="12" hidden="1" x14ac:dyDescent="0.2">
      <c r="B158" s="212" t="s">
        <v>866</v>
      </c>
      <c r="C158" s="59" t="s">
        <v>311</v>
      </c>
      <c r="D158" s="218">
        <v>0</v>
      </c>
      <c r="E158" s="218">
        <v>0</v>
      </c>
      <c r="F158" s="218">
        <v>0</v>
      </c>
      <c r="G158" s="217">
        <v>0</v>
      </c>
      <c r="H158" s="217">
        <v>0</v>
      </c>
      <c r="I158" s="217">
        <v>0</v>
      </c>
      <c r="J158" s="9"/>
      <c r="K158" s="9"/>
      <c r="L158" s="9"/>
      <c r="M158" s="9"/>
    </row>
    <row r="159" spans="2:13" s="8" customFormat="1" ht="12" x14ac:dyDescent="0.2">
      <c r="B159" s="212" t="s">
        <v>867</v>
      </c>
      <c r="C159" s="59" t="s">
        <v>47</v>
      </c>
      <c r="D159" s="188">
        <v>-1.66339638</v>
      </c>
      <c r="E159" s="188">
        <v>-1.93321462</v>
      </c>
      <c r="F159" s="188">
        <v>-2.4377025899999998</v>
      </c>
      <c r="G159" s="217">
        <v>-5.5698203299999998</v>
      </c>
      <c r="H159" s="217">
        <v>-4.4299693500000004</v>
      </c>
      <c r="I159" s="217">
        <v>-4.0756863499999998</v>
      </c>
      <c r="J159" s="9"/>
      <c r="K159" s="9"/>
      <c r="L159" s="9"/>
      <c r="M159" s="9"/>
    </row>
    <row r="160" spans="2:13" s="5" customFormat="1" ht="12" hidden="1" x14ac:dyDescent="0.2">
      <c r="B160" s="212" t="s">
        <v>868</v>
      </c>
      <c r="C160" s="59" t="s">
        <v>310</v>
      </c>
      <c r="D160" s="218">
        <v>0</v>
      </c>
      <c r="E160" s="218">
        <v>0</v>
      </c>
      <c r="F160" s="218">
        <v>0</v>
      </c>
      <c r="G160" s="217">
        <v>0</v>
      </c>
      <c r="H160" s="217">
        <v>0</v>
      </c>
      <c r="I160" s="217">
        <v>0</v>
      </c>
      <c r="J160" s="9"/>
      <c r="K160" s="9"/>
      <c r="L160" s="9"/>
      <c r="M160" s="9"/>
    </row>
    <row r="161" spans="2:13" s="5" customFormat="1" ht="12" x14ac:dyDescent="0.2">
      <c r="B161" s="212" t="s">
        <v>869</v>
      </c>
      <c r="C161" s="59" t="s">
        <v>311</v>
      </c>
      <c r="D161" s="218">
        <v>1.66339638</v>
      </c>
      <c r="E161" s="218">
        <v>1.93321462</v>
      </c>
      <c r="F161" s="218">
        <v>2.4377025899999998</v>
      </c>
      <c r="G161" s="217">
        <v>5.5698203299999998</v>
      </c>
      <c r="H161" s="217">
        <v>4.4299693500000004</v>
      </c>
      <c r="I161" s="217">
        <v>4.0756863499999998</v>
      </c>
      <c r="J161" s="9"/>
      <c r="K161" s="9"/>
      <c r="L161" s="9"/>
      <c r="M161" s="9"/>
    </row>
    <row r="162" spans="2:13" s="5" customFormat="1" ht="12" x14ac:dyDescent="0.2">
      <c r="B162" s="212" t="s">
        <v>870</v>
      </c>
      <c r="C162" s="60" t="s">
        <v>48</v>
      </c>
      <c r="D162" s="219">
        <v>-5.9309892299999998</v>
      </c>
      <c r="E162" s="219">
        <v>-6.2376099700000003</v>
      </c>
      <c r="F162" s="219">
        <v>-5.4707546100000002</v>
      </c>
      <c r="G162" s="220">
        <v>-5.7689239800000003</v>
      </c>
      <c r="H162" s="220">
        <v>-4.7020902299999996</v>
      </c>
      <c r="I162" s="220">
        <v>-6.7963654</v>
      </c>
      <c r="J162" s="9"/>
      <c r="K162" s="9"/>
      <c r="L162" s="9"/>
      <c r="M162" s="9"/>
    </row>
    <row r="163" spans="2:13" x14ac:dyDescent="0.2">
      <c r="B163" s="212" t="s">
        <v>871</v>
      </c>
      <c r="C163" s="59" t="s">
        <v>306</v>
      </c>
      <c r="D163" s="188">
        <v>0.14727182</v>
      </c>
      <c r="E163" s="188">
        <v>0.36872159999999998</v>
      </c>
      <c r="F163" s="188">
        <v>0.26398660000000002</v>
      </c>
      <c r="G163" s="217">
        <v>0.27870666999999999</v>
      </c>
      <c r="H163" s="217">
        <v>2.2479781399999998</v>
      </c>
      <c r="I163" s="217">
        <v>2.3296271200000001</v>
      </c>
      <c r="J163" s="9"/>
      <c r="K163" s="9"/>
      <c r="L163" s="9"/>
      <c r="M163" s="9"/>
    </row>
    <row r="164" spans="2:13" s="5" customFormat="1" ht="12" x14ac:dyDescent="0.2">
      <c r="B164" s="212" t="s">
        <v>872</v>
      </c>
      <c r="C164" s="59" t="s">
        <v>307</v>
      </c>
      <c r="D164" s="188">
        <v>6.0782610500000001</v>
      </c>
      <c r="E164" s="188">
        <v>6.60633157</v>
      </c>
      <c r="F164" s="188">
        <v>5.7347412000000002</v>
      </c>
      <c r="G164" s="217">
        <v>6.0476306400000004</v>
      </c>
      <c r="H164" s="217">
        <v>6.9500683800000003</v>
      </c>
      <c r="I164" s="217">
        <v>9.1259925200000005</v>
      </c>
      <c r="J164" s="9"/>
      <c r="K164" s="9"/>
      <c r="L164" s="9"/>
      <c r="M164" s="9"/>
    </row>
    <row r="165" spans="2:13" s="5" customFormat="1" ht="12" x14ac:dyDescent="0.2">
      <c r="B165" s="212" t="s">
        <v>873</v>
      </c>
      <c r="C165" s="59" t="s">
        <v>49</v>
      </c>
      <c r="D165" s="188">
        <v>-0.1438586</v>
      </c>
      <c r="E165" s="188">
        <v>-0.26495213000000001</v>
      </c>
      <c r="F165" s="188">
        <v>-0.35313966000000002</v>
      </c>
      <c r="G165" s="217">
        <v>-0.30212779000000001</v>
      </c>
      <c r="H165" s="217">
        <v>-0.20430197</v>
      </c>
      <c r="I165" s="217">
        <v>-0.20771264</v>
      </c>
      <c r="J165" s="9"/>
      <c r="K165" s="9"/>
      <c r="L165" s="9"/>
      <c r="M165" s="9"/>
    </row>
    <row r="166" spans="2:13" s="5" customFormat="1" ht="12" x14ac:dyDescent="0.2">
      <c r="B166" s="212" t="s">
        <v>874</v>
      </c>
      <c r="C166" s="59" t="s">
        <v>310</v>
      </c>
      <c r="D166" s="218">
        <v>0.14449912000000001</v>
      </c>
      <c r="E166" s="218">
        <v>0.11883929</v>
      </c>
      <c r="F166" s="218">
        <v>0.15618328000000001</v>
      </c>
      <c r="G166" s="217">
        <v>0.12856601000000001</v>
      </c>
      <c r="H166" s="217">
        <v>0.30374487</v>
      </c>
      <c r="I166" s="217">
        <v>0.49579676</v>
      </c>
      <c r="J166" s="9"/>
      <c r="K166" s="9"/>
      <c r="L166" s="9"/>
      <c r="M166" s="9"/>
    </row>
    <row r="167" spans="2:13" s="5" customFormat="1" ht="12" x14ac:dyDescent="0.2">
      <c r="B167" s="212" t="s">
        <v>875</v>
      </c>
      <c r="C167" s="59" t="s">
        <v>311</v>
      </c>
      <c r="D167" s="218">
        <v>0.28835771999999998</v>
      </c>
      <c r="E167" s="218">
        <v>0.38379141999999999</v>
      </c>
      <c r="F167" s="218">
        <v>0.50932295000000005</v>
      </c>
      <c r="G167" s="217">
        <v>0.43069380000000002</v>
      </c>
      <c r="H167" s="217">
        <v>0.50804684</v>
      </c>
      <c r="I167" s="217">
        <v>0.70350939999999995</v>
      </c>
      <c r="J167" s="9"/>
      <c r="K167" s="9"/>
      <c r="L167" s="9"/>
      <c r="M167" s="9"/>
    </row>
    <row r="168" spans="2:13" s="5" customFormat="1" ht="12" x14ac:dyDescent="0.2">
      <c r="B168" s="212" t="s">
        <v>876</v>
      </c>
      <c r="C168" s="59" t="s">
        <v>50</v>
      </c>
      <c r="D168" s="188">
        <v>-5.7898189100000002</v>
      </c>
      <c r="E168" s="188">
        <v>-5.9726578400000001</v>
      </c>
      <c r="F168" s="188">
        <v>-5.1198005999999996</v>
      </c>
      <c r="G168" s="217">
        <v>-5.4714571300000001</v>
      </c>
      <c r="H168" s="217">
        <v>-4.7977068300000001</v>
      </c>
      <c r="I168" s="217">
        <v>-8.1076942200000008</v>
      </c>
      <c r="J168" s="9"/>
      <c r="K168" s="9"/>
      <c r="L168" s="9"/>
      <c r="M168" s="9"/>
    </row>
    <row r="169" spans="2:13" s="5" customFormat="1" ht="12" x14ac:dyDescent="0.2">
      <c r="B169" s="212" t="s">
        <v>877</v>
      </c>
      <c r="C169" s="59" t="s">
        <v>310</v>
      </c>
      <c r="D169" s="218">
        <v>8.4419999999999995E-5</v>
      </c>
      <c r="E169" s="218">
        <v>0.24988231</v>
      </c>
      <c r="F169" s="218">
        <v>0.10561766</v>
      </c>
      <c r="G169" s="217">
        <v>0.14547971000000001</v>
      </c>
      <c r="H169" s="217">
        <v>1.1832724100000001</v>
      </c>
      <c r="I169" s="217">
        <v>0.24775457000000001</v>
      </c>
      <c r="J169" s="9"/>
      <c r="K169" s="9"/>
      <c r="L169" s="9"/>
      <c r="M169" s="9"/>
    </row>
    <row r="170" spans="2:13" x14ac:dyDescent="0.2">
      <c r="B170" s="212" t="s">
        <v>878</v>
      </c>
      <c r="C170" s="59" t="s">
        <v>311</v>
      </c>
      <c r="D170" s="218">
        <v>5.7899033299999996</v>
      </c>
      <c r="E170" s="218">
        <v>6.2225401500000004</v>
      </c>
      <c r="F170" s="218">
        <v>5.2254182599999996</v>
      </c>
      <c r="G170" s="217">
        <v>5.6169368400000002</v>
      </c>
      <c r="H170" s="217">
        <v>5.9809792399999999</v>
      </c>
      <c r="I170" s="217">
        <v>8.3554487900000005</v>
      </c>
      <c r="J170" s="9"/>
      <c r="K170" s="9"/>
      <c r="L170" s="9"/>
      <c r="M170" s="9"/>
    </row>
    <row r="171" spans="2:13" x14ac:dyDescent="0.2">
      <c r="B171" s="212" t="s">
        <v>879</v>
      </c>
      <c r="C171" s="59" t="s">
        <v>51</v>
      </c>
      <c r="D171" s="188">
        <v>2.6882799999999999E-3</v>
      </c>
      <c r="E171" s="188">
        <v>0</v>
      </c>
      <c r="F171" s="188">
        <v>2.1856599999999999E-3</v>
      </c>
      <c r="G171" s="217">
        <v>4.6609399999999997E-3</v>
      </c>
      <c r="H171" s="217">
        <v>0.29991857</v>
      </c>
      <c r="I171" s="217">
        <v>1.51904146</v>
      </c>
      <c r="J171" s="9"/>
      <c r="K171" s="9"/>
      <c r="L171" s="9"/>
      <c r="M171" s="9"/>
    </row>
    <row r="172" spans="2:13" x14ac:dyDescent="0.2">
      <c r="B172" s="212" t="s">
        <v>880</v>
      </c>
      <c r="C172" s="59" t="s">
        <v>310</v>
      </c>
      <c r="D172" s="218">
        <v>2.6882799999999999E-3</v>
      </c>
      <c r="E172" s="218">
        <v>0</v>
      </c>
      <c r="F172" s="218">
        <v>2.1856599999999999E-3</v>
      </c>
      <c r="G172" s="217">
        <v>4.6609399999999997E-3</v>
      </c>
      <c r="H172" s="217">
        <v>0.76096087000000001</v>
      </c>
      <c r="I172" s="217">
        <v>1.5860757999999999</v>
      </c>
      <c r="J172" s="9"/>
      <c r="K172" s="9"/>
      <c r="L172" s="9"/>
      <c r="M172" s="9"/>
    </row>
    <row r="173" spans="2:13" x14ac:dyDescent="0.2">
      <c r="B173" s="212" t="s">
        <v>881</v>
      </c>
      <c r="C173" s="59" t="s">
        <v>311</v>
      </c>
      <c r="D173" s="218">
        <v>0</v>
      </c>
      <c r="E173" s="218">
        <v>0</v>
      </c>
      <c r="F173" s="218">
        <v>0</v>
      </c>
      <c r="G173" s="217">
        <v>0</v>
      </c>
      <c r="H173" s="217">
        <v>0.46104230000000002</v>
      </c>
      <c r="I173" s="217">
        <v>6.7034330000000003E-2</v>
      </c>
      <c r="J173" s="9"/>
      <c r="K173" s="9"/>
      <c r="L173" s="9"/>
      <c r="M173" s="9"/>
    </row>
    <row r="174" spans="2:13" s="8" customFormat="1" ht="12" hidden="1" x14ac:dyDescent="0.2">
      <c r="B174" s="212" t="s">
        <v>882</v>
      </c>
      <c r="C174" s="59" t="s">
        <v>52</v>
      </c>
      <c r="D174" s="188">
        <v>0</v>
      </c>
      <c r="E174" s="188">
        <v>0</v>
      </c>
      <c r="F174" s="188">
        <v>0</v>
      </c>
      <c r="G174" s="217">
        <v>0</v>
      </c>
      <c r="H174" s="217">
        <v>0</v>
      </c>
      <c r="I174" s="217">
        <v>0</v>
      </c>
      <c r="J174" s="9"/>
      <c r="K174" s="9"/>
      <c r="L174" s="9"/>
      <c r="M174" s="9"/>
    </row>
    <row r="175" spans="2:13" s="5" customFormat="1" ht="12" hidden="1" x14ac:dyDescent="0.2">
      <c r="B175" s="212" t="s">
        <v>883</v>
      </c>
      <c r="C175" s="59" t="s">
        <v>310</v>
      </c>
      <c r="D175" s="188">
        <v>0</v>
      </c>
      <c r="E175" s="188">
        <v>0</v>
      </c>
      <c r="F175" s="188">
        <v>0</v>
      </c>
      <c r="G175" s="217">
        <v>0</v>
      </c>
      <c r="H175" s="217">
        <v>0</v>
      </c>
      <c r="I175" s="217">
        <v>0</v>
      </c>
      <c r="J175" s="9"/>
      <c r="K175" s="9"/>
      <c r="L175" s="9"/>
      <c r="M175" s="9"/>
    </row>
    <row r="176" spans="2:13" s="5" customFormat="1" ht="12" hidden="1" x14ac:dyDescent="0.2">
      <c r="B176" s="212" t="s">
        <v>884</v>
      </c>
      <c r="C176" s="59" t="s">
        <v>311</v>
      </c>
      <c r="D176" s="188">
        <v>0</v>
      </c>
      <c r="E176" s="188">
        <v>0</v>
      </c>
      <c r="F176" s="188">
        <v>0</v>
      </c>
      <c r="G176" s="217">
        <v>0</v>
      </c>
      <c r="H176" s="217">
        <v>0</v>
      </c>
      <c r="I176" s="217">
        <v>0</v>
      </c>
      <c r="J176" s="9"/>
      <c r="K176" s="9"/>
      <c r="L176" s="9"/>
      <c r="M176" s="9"/>
    </row>
    <row r="177" spans="2:13" s="5" customFormat="1" ht="12" x14ac:dyDescent="0.2">
      <c r="B177" s="212" t="s">
        <v>885</v>
      </c>
      <c r="C177" s="60" t="s">
        <v>53</v>
      </c>
      <c r="D177" s="219">
        <v>-2.0232018300000001</v>
      </c>
      <c r="E177" s="219">
        <v>-2.2134459400000002</v>
      </c>
      <c r="F177" s="219">
        <v>-1.5735065500000001</v>
      </c>
      <c r="G177" s="220">
        <v>-1.9640615699999999</v>
      </c>
      <c r="H177" s="220">
        <v>-1.7697406</v>
      </c>
      <c r="I177" s="220">
        <v>-2.0150020500000001</v>
      </c>
      <c r="J177" s="9"/>
      <c r="K177" s="9"/>
      <c r="L177" s="9"/>
      <c r="M177" s="9"/>
    </row>
    <row r="178" spans="2:13" s="5" customFormat="1" ht="12" x14ac:dyDescent="0.2">
      <c r="B178" s="212" t="s">
        <v>886</v>
      </c>
      <c r="C178" s="59" t="s">
        <v>306</v>
      </c>
      <c r="D178" s="188">
        <v>1.08716306</v>
      </c>
      <c r="E178" s="188">
        <v>1.2431487299999999</v>
      </c>
      <c r="F178" s="188">
        <v>1.02868885</v>
      </c>
      <c r="G178" s="217">
        <v>1.0530222499999999</v>
      </c>
      <c r="H178" s="217">
        <v>0.89382114000000001</v>
      </c>
      <c r="I178" s="217">
        <v>1.68221613</v>
      </c>
      <c r="J178" s="9"/>
      <c r="K178" s="9"/>
      <c r="L178" s="9"/>
      <c r="M178" s="9"/>
    </row>
    <row r="179" spans="2:13" s="5" customFormat="1" ht="12" x14ac:dyDescent="0.2">
      <c r="B179" s="212" t="s">
        <v>887</v>
      </c>
      <c r="C179" s="59" t="s">
        <v>307</v>
      </c>
      <c r="D179" s="188">
        <v>3.11036489</v>
      </c>
      <c r="E179" s="188">
        <v>3.4565946699999999</v>
      </c>
      <c r="F179" s="188">
        <v>2.6021953999999998</v>
      </c>
      <c r="G179" s="217">
        <v>3.0170838199999999</v>
      </c>
      <c r="H179" s="217">
        <v>2.66356174</v>
      </c>
      <c r="I179" s="217">
        <v>3.6972181700000002</v>
      </c>
      <c r="J179" s="9"/>
      <c r="K179" s="9"/>
      <c r="L179" s="9"/>
      <c r="M179" s="9"/>
    </row>
    <row r="180" spans="2:13" s="5" customFormat="1" ht="22.5" x14ac:dyDescent="0.2">
      <c r="B180" s="212" t="s">
        <v>888</v>
      </c>
      <c r="C180" s="59" t="s">
        <v>54</v>
      </c>
      <c r="D180" s="188">
        <v>-2.0496688700000001</v>
      </c>
      <c r="E180" s="188">
        <v>-2.2476137700000001</v>
      </c>
      <c r="F180" s="188">
        <v>-1.5485182500000001</v>
      </c>
      <c r="G180" s="217">
        <v>-1.9685214499999999</v>
      </c>
      <c r="H180" s="217">
        <v>-1.7709391400000001</v>
      </c>
      <c r="I180" s="217">
        <v>-2.0254345900000001</v>
      </c>
      <c r="J180" s="9"/>
      <c r="K180" s="9"/>
      <c r="L180" s="9"/>
      <c r="M180" s="9"/>
    </row>
    <row r="181" spans="2:13" s="5" customFormat="1" ht="12" x14ac:dyDescent="0.2">
      <c r="B181" s="212" t="s">
        <v>889</v>
      </c>
      <c r="C181" s="59" t="s">
        <v>310</v>
      </c>
      <c r="D181" s="218">
        <v>1.0588057399999999</v>
      </c>
      <c r="E181" s="218">
        <v>1.20002637</v>
      </c>
      <c r="F181" s="218">
        <v>1.00197727</v>
      </c>
      <c r="G181" s="217">
        <v>1.0403490399999999</v>
      </c>
      <c r="H181" s="217">
        <v>0.88672519000000005</v>
      </c>
      <c r="I181" s="217">
        <v>1.63226728</v>
      </c>
      <c r="J181" s="9"/>
      <c r="K181" s="9"/>
      <c r="L181" s="9"/>
      <c r="M181" s="9"/>
    </row>
    <row r="182" spans="2:13" s="5" customFormat="1" ht="12" x14ac:dyDescent="0.2">
      <c r="B182" s="212" t="s">
        <v>890</v>
      </c>
      <c r="C182" s="59" t="s">
        <v>311</v>
      </c>
      <c r="D182" s="218">
        <v>3.10847461</v>
      </c>
      <c r="E182" s="218">
        <v>3.4476401399999999</v>
      </c>
      <c r="F182" s="218">
        <v>2.5504955200000001</v>
      </c>
      <c r="G182" s="217">
        <v>3.0088704900000001</v>
      </c>
      <c r="H182" s="217">
        <v>2.6576643299999998</v>
      </c>
      <c r="I182" s="217">
        <v>3.6577018699999999</v>
      </c>
      <c r="J182" s="9"/>
      <c r="K182" s="9"/>
      <c r="L182" s="9"/>
      <c r="M182" s="9"/>
    </row>
    <row r="183" spans="2:13" s="8" customFormat="1" ht="22.5" x14ac:dyDescent="0.2">
      <c r="B183" s="212" t="s">
        <v>891</v>
      </c>
      <c r="C183" s="59" t="s">
        <v>55</v>
      </c>
      <c r="D183" s="188">
        <v>2.6467040000000001E-2</v>
      </c>
      <c r="E183" s="188">
        <v>3.4167830000000003E-2</v>
      </c>
      <c r="F183" s="188">
        <v>-2.4988300000000001E-2</v>
      </c>
      <c r="G183" s="217">
        <v>4.4598800000000003E-3</v>
      </c>
      <c r="H183" s="217">
        <v>1.1985399999999999E-3</v>
      </c>
      <c r="I183" s="217">
        <v>1.0432540000000001E-2</v>
      </c>
      <c r="J183" s="9"/>
      <c r="K183" s="9"/>
      <c r="L183" s="9"/>
      <c r="M183" s="9"/>
    </row>
    <row r="184" spans="2:13" s="5" customFormat="1" ht="12" x14ac:dyDescent="0.2">
      <c r="B184" s="212" t="s">
        <v>892</v>
      </c>
      <c r="C184" s="59" t="s">
        <v>310</v>
      </c>
      <c r="D184" s="218">
        <v>2.8357319999999998E-2</v>
      </c>
      <c r="E184" s="218">
        <v>4.3122359999999998E-2</v>
      </c>
      <c r="F184" s="218">
        <v>2.671159E-2</v>
      </c>
      <c r="G184" s="217">
        <v>1.2673220000000001E-2</v>
      </c>
      <c r="H184" s="217">
        <v>7.0959600000000001E-3</v>
      </c>
      <c r="I184" s="217">
        <v>4.9948840000000001E-2</v>
      </c>
      <c r="J184" s="9"/>
      <c r="K184" s="9"/>
      <c r="L184" s="9"/>
      <c r="M184" s="9"/>
    </row>
    <row r="185" spans="2:13" s="5" customFormat="1" ht="12" x14ac:dyDescent="0.2">
      <c r="B185" s="212" t="s">
        <v>893</v>
      </c>
      <c r="C185" s="59" t="s">
        <v>311</v>
      </c>
      <c r="D185" s="218">
        <v>1.89028E-3</v>
      </c>
      <c r="E185" s="218">
        <v>8.9545300000000005E-3</v>
      </c>
      <c r="F185" s="218">
        <v>5.1699879999999997E-2</v>
      </c>
      <c r="G185" s="217">
        <v>8.2133299999999996E-3</v>
      </c>
      <c r="H185" s="217">
        <v>5.8974099999999996E-3</v>
      </c>
      <c r="I185" s="217">
        <v>3.9516299999999997E-2</v>
      </c>
      <c r="J185" s="9"/>
      <c r="K185" s="9"/>
      <c r="L185" s="9"/>
      <c r="M185" s="9"/>
    </row>
    <row r="186" spans="2:13" s="8" customFormat="1" ht="22.5" x14ac:dyDescent="0.2">
      <c r="B186" s="212" t="s">
        <v>894</v>
      </c>
      <c r="C186" s="60" t="s">
        <v>317</v>
      </c>
      <c r="D186" s="219">
        <v>-9.1982614100000006</v>
      </c>
      <c r="E186" s="219">
        <v>-8.9740092800000006</v>
      </c>
      <c r="F186" s="219">
        <v>-12.563824869999999</v>
      </c>
      <c r="G186" s="220">
        <v>-11.062960759999999</v>
      </c>
      <c r="H186" s="220">
        <v>-7.73786591</v>
      </c>
      <c r="I186" s="220">
        <v>-7.0839086499999997</v>
      </c>
      <c r="J186" s="9"/>
      <c r="K186" s="9"/>
      <c r="L186" s="9"/>
      <c r="M186" s="9"/>
    </row>
    <row r="187" spans="2:13" s="5" customFormat="1" ht="12" x14ac:dyDescent="0.2">
      <c r="B187" s="212" t="s">
        <v>895</v>
      </c>
      <c r="C187" s="59" t="s">
        <v>306</v>
      </c>
      <c r="D187" s="218">
        <v>1.38533923</v>
      </c>
      <c r="E187" s="218">
        <v>0.83302827000000002</v>
      </c>
      <c r="F187" s="218">
        <v>0.75325070000000005</v>
      </c>
      <c r="G187" s="217">
        <v>0.94836229000000005</v>
      </c>
      <c r="H187" s="217">
        <v>0.75717776999999997</v>
      </c>
      <c r="I187" s="217">
        <v>0.57750612999999995</v>
      </c>
      <c r="J187" s="9"/>
      <c r="K187" s="9"/>
      <c r="L187" s="9"/>
      <c r="M187" s="9"/>
    </row>
    <row r="188" spans="2:13" s="5" customFormat="1" ht="12" x14ac:dyDescent="0.2">
      <c r="B188" s="212" t="s">
        <v>896</v>
      </c>
      <c r="C188" s="59" t="s">
        <v>307</v>
      </c>
      <c r="D188" s="218">
        <v>10.58360064</v>
      </c>
      <c r="E188" s="218">
        <v>9.8070375500000004</v>
      </c>
      <c r="F188" s="218">
        <v>13.31707557</v>
      </c>
      <c r="G188" s="217">
        <v>12.011323040000001</v>
      </c>
      <c r="H188" s="217">
        <v>8.4950436800000002</v>
      </c>
      <c r="I188" s="217">
        <v>7.6614147800000003</v>
      </c>
      <c r="J188" s="9"/>
      <c r="K188" s="9"/>
      <c r="L188" s="9"/>
      <c r="M188" s="9"/>
    </row>
    <row r="189" spans="2:13" s="5" customFormat="1" ht="22.5" x14ac:dyDescent="0.2">
      <c r="B189" s="212" t="s">
        <v>897</v>
      </c>
      <c r="C189" s="60" t="s">
        <v>57</v>
      </c>
      <c r="D189" s="219">
        <v>156.20769131</v>
      </c>
      <c r="E189" s="219">
        <v>158.93601688000001</v>
      </c>
      <c r="F189" s="219">
        <v>167.35446571</v>
      </c>
      <c r="G189" s="220">
        <v>178.75943040000001</v>
      </c>
      <c r="H189" s="220">
        <v>162.03802339999999</v>
      </c>
      <c r="I189" s="220">
        <v>165.36113850999999</v>
      </c>
      <c r="J189" s="9"/>
      <c r="K189" s="9"/>
      <c r="L189" s="9"/>
      <c r="M189" s="9"/>
    </row>
    <row r="190" spans="2:13" s="5" customFormat="1" ht="12" x14ac:dyDescent="0.2">
      <c r="B190" s="212" t="s">
        <v>898</v>
      </c>
      <c r="C190" s="59" t="s">
        <v>306</v>
      </c>
      <c r="D190" s="188">
        <v>187.70833152</v>
      </c>
      <c r="E190" s="188">
        <v>189.12517833000001</v>
      </c>
      <c r="F190" s="188">
        <v>195.51245585000001</v>
      </c>
      <c r="G190" s="217">
        <v>216.11779455000001</v>
      </c>
      <c r="H190" s="217">
        <v>193.8883252</v>
      </c>
      <c r="I190" s="217">
        <v>201.10407140000001</v>
      </c>
      <c r="J190" s="9"/>
      <c r="K190" s="9"/>
      <c r="L190" s="9"/>
      <c r="M190" s="9"/>
    </row>
    <row r="191" spans="2:13" s="5" customFormat="1" ht="12" x14ac:dyDescent="0.2">
      <c r="B191" s="212" t="s">
        <v>899</v>
      </c>
      <c r="C191" s="59" t="s">
        <v>307</v>
      </c>
      <c r="D191" s="188">
        <v>31.50064021</v>
      </c>
      <c r="E191" s="188">
        <v>30.18916145</v>
      </c>
      <c r="F191" s="188">
        <v>28.157990139999999</v>
      </c>
      <c r="G191" s="217">
        <v>37.35836415</v>
      </c>
      <c r="H191" s="217">
        <v>31.8503018</v>
      </c>
      <c r="I191" s="217">
        <v>35.742932889999999</v>
      </c>
      <c r="J191" s="9"/>
      <c r="K191" s="9"/>
      <c r="L191" s="9"/>
      <c r="M191" s="9"/>
    </row>
    <row r="192" spans="2:13" s="5" customFormat="1" ht="12" x14ac:dyDescent="0.2">
      <c r="B192" s="212" t="s">
        <v>900</v>
      </c>
      <c r="C192" s="59" t="s">
        <v>58</v>
      </c>
      <c r="D192" s="188">
        <v>5.42656151</v>
      </c>
      <c r="E192" s="188">
        <v>7.5447431199999997</v>
      </c>
      <c r="F192" s="188">
        <v>6.1103984100000002</v>
      </c>
      <c r="G192" s="217">
        <v>4.7070395600000001</v>
      </c>
      <c r="H192" s="217">
        <v>4.4921928099999997</v>
      </c>
      <c r="I192" s="217">
        <v>5.65149758</v>
      </c>
      <c r="J192" s="9"/>
      <c r="K192" s="9"/>
      <c r="L192" s="9"/>
      <c r="M192" s="9"/>
    </row>
    <row r="193" spans="2:13" s="5" customFormat="1" ht="12" x14ac:dyDescent="0.2">
      <c r="B193" s="212" t="s">
        <v>901</v>
      </c>
      <c r="C193" s="59" t="s">
        <v>310</v>
      </c>
      <c r="D193" s="218">
        <v>10.266629229999999</v>
      </c>
      <c r="E193" s="218">
        <v>10.84141458</v>
      </c>
      <c r="F193" s="218">
        <v>9.3342623000000007</v>
      </c>
      <c r="G193" s="217">
        <v>10.18778528</v>
      </c>
      <c r="H193" s="217">
        <v>8.5005487500000001</v>
      </c>
      <c r="I193" s="217">
        <v>9.4909198900000007</v>
      </c>
      <c r="J193" s="9"/>
      <c r="K193" s="9"/>
      <c r="L193" s="9"/>
      <c r="M193" s="9"/>
    </row>
    <row r="194" spans="2:13" s="5" customFormat="1" ht="12" x14ac:dyDescent="0.2">
      <c r="B194" s="212" t="s">
        <v>902</v>
      </c>
      <c r="C194" s="59" t="s">
        <v>311</v>
      </c>
      <c r="D194" s="218">
        <v>4.8400677200000004</v>
      </c>
      <c r="E194" s="218">
        <v>3.2966714600000002</v>
      </c>
      <c r="F194" s="218">
        <v>3.2238638900000001</v>
      </c>
      <c r="G194" s="217">
        <v>5.4807457199999998</v>
      </c>
      <c r="H194" s="217">
        <v>4.0083559400000004</v>
      </c>
      <c r="I194" s="217">
        <v>3.8394223099999998</v>
      </c>
      <c r="J194" s="9"/>
      <c r="K194" s="9"/>
      <c r="L194" s="9"/>
      <c r="M194" s="9"/>
    </row>
    <row r="195" spans="2:13" s="5" customFormat="1" ht="12" x14ac:dyDescent="0.2">
      <c r="B195" s="212" t="s">
        <v>903</v>
      </c>
      <c r="C195" s="59" t="s">
        <v>59</v>
      </c>
      <c r="D195" s="188">
        <v>150.02139120000001</v>
      </c>
      <c r="E195" s="188">
        <v>150.19502014</v>
      </c>
      <c r="F195" s="188">
        <v>160.14093912999999</v>
      </c>
      <c r="G195" s="217">
        <v>173.66718424999999</v>
      </c>
      <c r="H195" s="217">
        <v>157.02518289</v>
      </c>
      <c r="I195" s="217">
        <v>159.1198133</v>
      </c>
      <c r="J195" s="9"/>
      <c r="K195" s="9"/>
      <c r="L195" s="9"/>
      <c r="M195" s="9"/>
    </row>
    <row r="196" spans="2:13" s="5" customFormat="1" ht="12" x14ac:dyDescent="0.2">
      <c r="B196" s="212" t="s">
        <v>904</v>
      </c>
      <c r="C196" s="59" t="s">
        <v>310</v>
      </c>
      <c r="D196" s="218">
        <v>175.91083853999999</v>
      </c>
      <c r="E196" s="218">
        <v>176.61156485999999</v>
      </c>
      <c r="F196" s="218">
        <v>184.37954875</v>
      </c>
      <c r="G196" s="217">
        <v>204.46991349000001</v>
      </c>
      <c r="H196" s="217">
        <v>184.07866931000001</v>
      </c>
      <c r="I196" s="217">
        <v>190.20916642</v>
      </c>
      <c r="J196" s="9"/>
      <c r="K196" s="9"/>
      <c r="L196" s="9"/>
      <c r="M196" s="9"/>
    </row>
    <row r="197" spans="2:13" s="5" customFormat="1" ht="12" x14ac:dyDescent="0.2">
      <c r="B197" s="212" t="s">
        <v>905</v>
      </c>
      <c r="C197" s="59" t="s">
        <v>311</v>
      </c>
      <c r="D197" s="218">
        <v>25.88944734</v>
      </c>
      <c r="E197" s="218">
        <v>26.416544720000001</v>
      </c>
      <c r="F197" s="218">
        <v>24.238609619999998</v>
      </c>
      <c r="G197" s="217">
        <v>30.802729240000001</v>
      </c>
      <c r="H197" s="217">
        <v>27.053486419999999</v>
      </c>
      <c r="I197" s="217">
        <v>31.089353119999998</v>
      </c>
      <c r="J197" s="9"/>
      <c r="K197" s="9"/>
      <c r="L197" s="9"/>
      <c r="M197" s="9"/>
    </row>
    <row r="198" spans="2:13" s="8" customFormat="1" ht="12" x14ac:dyDescent="0.2">
      <c r="B198" s="212" t="s">
        <v>906</v>
      </c>
      <c r="C198" s="59" t="s">
        <v>60</v>
      </c>
      <c r="D198" s="188">
        <v>0.75973860000000004</v>
      </c>
      <c r="E198" s="188">
        <v>1.19625362</v>
      </c>
      <c r="F198" s="188">
        <v>1.10312817</v>
      </c>
      <c r="G198" s="217">
        <v>0.38520659000000002</v>
      </c>
      <c r="H198" s="217">
        <v>0.52064770000000005</v>
      </c>
      <c r="I198" s="217">
        <v>0.58982763999999999</v>
      </c>
      <c r="J198" s="9"/>
      <c r="K198" s="9"/>
      <c r="L198" s="9"/>
      <c r="M198" s="9"/>
    </row>
    <row r="199" spans="2:13" s="5" customFormat="1" ht="12" x14ac:dyDescent="0.2">
      <c r="B199" s="212" t="s">
        <v>907</v>
      </c>
      <c r="C199" s="59" t="s">
        <v>310</v>
      </c>
      <c r="D199" s="218">
        <v>1.53086375</v>
      </c>
      <c r="E199" s="218">
        <v>1.67219889</v>
      </c>
      <c r="F199" s="218">
        <v>1.7986447999999999</v>
      </c>
      <c r="G199" s="217">
        <v>1.4600957800000001</v>
      </c>
      <c r="H199" s="217">
        <v>1.3091071400000001</v>
      </c>
      <c r="I199" s="217">
        <v>1.4039850899999999</v>
      </c>
      <c r="J199" s="9"/>
      <c r="K199" s="9"/>
      <c r="L199" s="9"/>
      <c r="M199" s="9"/>
    </row>
    <row r="200" spans="2:13" s="5" customFormat="1" ht="12" x14ac:dyDescent="0.2">
      <c r="B200" s="212" t="s">
        <v>908</v>
      </c>
      <c r="C200" s="59" t="s">
        <v>311</v>
      </c>
      <c r="D200" s="218">
        <v>0.77112515000000004</v>
      </c>
      <c r="E200" s="218">
        <v>0.47594526999999998</v>
      </c>
      <c r="F200" s="218">
        <v>0.69551662999999997</v>
      </c>
      <c r="G200" s="217">
        <v>1.0748891899999999</v>
      </c>
      <c r="H200" s="217">
        <v>0.78845944000000001</v>
      </c>
      <c r="I200" s="217">
        <v>0.81415746</v>
      </c>
      <c r="J200" s="9"/>
      <c r="K200" s="9"/>
      <c r="L200" s="9"/>
      <c r="M200" s="9"/>
    </row>
    <row r="201" spans="2:13" s="5" customFormat="1" ht="12" x14ac:dyDescent="0.2">
      <c r="B201" s="212" t="s">
        <v>909</v>
      </c>
      <c r="C201" s="60" t="s">
        <v>61</v>
      </c>
      <c r="D201" s="219">
        <v>26.93507602</v>
      </c>
      <c r="E201" s="219">
        <v>18.585866670000001</v>
      </c>
      <c r="F201" s="219">
        <v>22.673703379999999</v>
      </c>
      <c r="G201" s="220">
        <v>37.15019161</v>
      </c>
      <c r="H201" s="220">
        <v>44.672998219999997</v>
      </c>
      <c r="I201" s="220">
        <v>68.596357100000006</v>
      </c>
      <c r="J201" s="9"/>
      <c r="K201" s="9"/>
      <c r="L201" s="9"/>
      <c r="M201" s="9"/>
    </row>
    <row r="202" spans="2:13" s="5" customFormat="1" ht="12" x14ac:dyDescent="0.2">
      <c r="B202" s="212" t="s">
        <v>910</v>
      </c>
      <c r="C202" s="59" t="s">
        <v>306</v>
      </c>
      <c r="D202" s="188">
        <v>65.663337639999995</v>
      </c>
      <c r="E202" s="188">
        <v>70.018003329999999</v>
      </c>
      <c r="F202" s="188">
        <v>76.191620580000006</v>
      </c>
      <c r="G202" s="217">
        <v>96.889169339999995</v>
      </c>
      <c r="H202" s="217">
        <v>83.081100379999995</v>
      </c>
      <c r="I202" s="217">
        <v>110.50113623</v>
      </c>
      <c r="J202" s="9"/>
      <c r="K202" s="9"/>
      <c r="L202" s="9"/>
      <c r="M202" s="9"/>
    </row>
    <row r="203" spans="2:13" s="5" customFormat="1" ht="12" x14ac:dyDescent="0.2">
      <c r="B203" s="212" t="s">
        <v>911</v>
      </c>
      <c r="C203" s="59" t="s">
        <v>307</v>
      </c>
      <c r="D203" s="188">
        <v>38.728261619999998</v>
      </c>
      <c r="E203" s="188">
        <v>51.432136649999997</v>
      </c>
      <c r="F203" s="188">
        <v>53.51791721</v>
      </c>
      <c r="G203" s="217">
        <v>59.738977730000002</v>
      </c>
      <c r="H203" s="217">
        <v>38.408102159999999</v>
      </c>
      <c r="I203" s="217">
        <v>41.904779130000001</v>
      </c>
      <c r="J203" s="9"/>
      <c r="K203" s="9"/>
      <c r="L203" s="9"/>
      <c r="M203" s="9"/>
    </row>
    <row r="204" spans="2:13" s="5" customFormat="1" ht="12" x14ac:dyDescent="0.2">
      <c r="B204" s="212" t="s">
        <v>912</v>
      </c>
      <c r="C204" s="59" t="s">
        <v>62</v>
      </c>
      <c r="D204" s="188">
        <v>1.80017567</v>
      </c>
      <c r="E204" s="188">
        <v>-1.1610927200000001</v>
      </c>
      <c r="F204" s="188">
        <v>0.29984</v>
      </c>
      <c r="G204" s="217">
        <v>3.2112637400000001</v>
      </c>
      <c r="H204" s="217">
        <v>2.0055587099999999</v>
      </c>
      <c r="I204" s="217">
        <v>2.5493532000000001</v>
      </c>
      <c r="J204" s="9"/>
      <c r="K204" s="9"/>
      <c r="L204" s="9"/>
      <c r="M204" s="9"/>
    </row>
    <row r="205" spans="2:13" s="5" customFormat="1" ht="12" x14ac:dyDescent="0.2">
      <c r="B205" s="212" t="s">
        <v>913</v>
      </c>
      <c r="C205" s="59" t="s">
        <v>310</v>
      </c>
      <c r="D205" s="218">
        <v>2.2086162300000001</v>
      </c>
      <c r="E205" s="218">
        <v>2.8628533200000001</v>
      </c>
      <c r="F205" s="218">
        <v>3.6276375399999998</v>
      </c>
      <c r="G205" s="217">
        <v>3.9816466699999999</v>
      </c>
      <c r="H205" s="217">
        <v>2.5222353499999999</v>
      </c>
      <c r="I205" s="217">
        <v>2.9469125699999998</v>
      </c>
      <c r="J205" s="9"/>
      <c r="K205" s="9"/>
      <c r="L205" s="9"/>
      <c r="M205" s="9"/>
    </row>
    <row r="206" spans="2:13" s="5" customFormat="1" ht="12" x14ac:dyDescent="0.2">
      <c r="B206" s="212" t="s">
        <v>914</v>
      </c>
      <c r="C206" s="59" t="s">
        <v>311</v>
      </c>
      <c r="D206" s="218">
        <v>0.40844056000000001</v>
      </c>
      <c r="E206" s="218">
        <v>4.0239460500000002</v>
      </c>
      <c r="F206" s="218">
        <v>3.3277975299999998</v>
      </c>
      <c r="G206" s="217">
        <v>0.77038291999999997</v>
      </c>
      <c r="H206" s="217">
        <v>0.51667664000000002</v>
      </c>
      <c r="I206" s="217">
        <v>0.39755935999999997</v>
      </c>
      <c r="J206" s="9"/>
      <c r="K206" s="9"/>
      <c r="L206" s="9"/>
      <c r="M206" s="9"/>
    </row>
    <row r="207" spans="2:13" s="5" customFormat="1" ht="12" customHeight="1" x14ac:dyDescent="0.2">
      <c r="B207" s="212" t="s">
        <v>915</v>
      </c>
      <c r="C207" s="59" t="s">
        <v>63</v>
      </c>
      <c r="D207" s="188">
        <v>11.516253799999999</v>
      </c>
      <c r="E207" s="188">
        <v>10.141963479999999</v>
      </c>
      <c r="F207" s="188">
        <v>11.78910612</v>
      </c>
      <c r="G207" s="217">
        <v>16.64885129</v>
      </c>
      <c r="H207" s="217">
        <v>9.9570898799999998</v>
      </c>
      <c r="I207" s="217">
        <v>16.316598729999999</v>
      </c>
      <c r="J207" s="9"/>
      <c r="K207" s="9"/>
      <c r="L207" s="9"/>
      <c r="M207" s="9"/>
    </row>
    <row r="208" spans="2:13" s="5" customFormat="1" ht="12" x14ac:dyDescent="0.2">
      <c r="B208" s="212" t="s">
        <v>916</v>
      </c>
      <c r="C208" s="59" t="s">
        <v>310</v>
      </c>
      <c r="D208" s="218">
        <v>28.004446300000001</v>
      </c>
      <c r="E208" s="218">
        <v>27.677068999999999</v>
      </c>
      <c r="F208" s="218">
        <v>28.61454427</v>
      </c>
      <c r="G208" s="217">
        <v>37.999479890000003</v>
      </c>
      <c r="H208" s="217">
        <v>29.156378549999999</v>
      </c>
      <c r="I208" s="217">
        <v>35.069138870000003</v>
      </c>
      <c r="J208" s="9"/>
      <c r="K208" s="9"/>
      <c r="L208" s="9"/>
      <c r="M208" s="9"/>
    </row>
    <row r="209" spans="2:13" s="5" customFormat="1" ht="12" x14ac:dyDescent="0.2">
      <c r="B209" s="212" t="s">
        <v>917</v>
      </c>
      <c r="C209" s="59" t="s">
        <v>311</v>
      </c>
      <c r="D209" s="218">
        <v>16.4881925</v>
      </c>
      <c r="E209" s="218">
        <v>17.535105519999998</v>
      </c>
      <c r="F209" s="218">
        <v>16.82543815</v>
      </c>
      <c r="G209" s="217">
        <v>21.3506286</v>
      </c>
      <c r="H209" s="217">
        <v>19.199288670000001</v>
      </c>
      <c r="I209" s="217">
        <v>18.752540140000001</v>
      </c>
      <c r="J209" s="9"/>
      <c r="K209" s="9"/>
      <c r="L209" s="9"/>
      <c r="M209" s="9"/>
    </row>
    <row r="210" spans="2:13" s="8" customFormat="1" ht="22.5" x14ac:dyDescent="0.2">
      <c r="B210" s="212" t="s">
        <v>918</v>
      </c>
      <c r="C210" s="59" t="s">
        <v>64</v>
      </c>
      <c r="D210" s="188">
        <v>13.618646549999999</v>
      </c>
      <c r="E210" s="188">
        <v>9.6049959200000004</v>
      </c>
      <c r="F210" s="188">
        <v>10.584757249999999</v>
      </c>
      <c r="G210" s="217">
        <v>17.290076580000001</v>
      </c>
      <c r="H210" s="217">
        <v>32.710349630000003</v>
      </c>
      <c r="I210" s="217">
        <v>49.730405169999997</v>
      </c>
      <c r="J210" s="263"/>
      <c r="K210" s="9"/>
      <c r="L210" s="9"/>
      <c r="M210" s="9"/>
    </row>
    <row r="211" spans="2:13" s="5" customFormat="1" ht="12" x14ac:dyDescent="0.2">
      <c r="B211" s="212" t="s">
        <v>919</v>
      </c>
      <c r="C211" s="59" t="s">
        <v>310</v>
      </c>
      <c r="D211" s="218">
        <v>35.45027511</v>
      </c>
      <c r="E211" s="218">
        <v>39.478081009999997</v>
      </c>
      <c r="F211" s="218">
        <v>43.949438780000001</v>
      </c>
      <c r="G211" s="217">
        <v>54.908042790000003</v>
      </c>
      <c r="H211" s="217">
        <v>51.40248648</v>
      </c>
      <c r="I211" s="217">
        <v>72.485084799999996</v>
      </c>
      <c r="J211" s="263"/>
      <c r="K211" s="9"/>
      <c r="L211" s="9"/>
      <c r="M211" s="9"/>
    </row>
    <row r="212" spans="2:13" s="5" customFormat="1" ht="12" x14ac:dyDescent="0.2">
      <c r="B212" s="212" t="s">
        <v>920</v>
      </c>
      <c r="C212" s="59" t="s">
        <v>311</v>
      </c>
      <c r="D212" s="218">
        <v>21.831628559999999</v>
      </c>
      <c r="E212" s="218">
        <v>29.87308509</v>
      </c>
      <c r="F212" s="218">
        <v>33.364681519999998</v>
      </c>
      <c r="G212" s="217">
        <v>37.617966209999999</v>
      </c>
      <c r="H212" s="217">
        <v>18.692136850000001</v>
      </c>
      <c r="I212" s="217">
        <v>22.754679629999998</v>
      </c>
      <c r="J212" s="263"/>
      <c r="K212" s="9"/>
      <c r="L212" s="9"/>
      <c r="M212" s="9"/>
    </row>
    <row r="213" spans="2:13" s="5" customFormat="1" ht="12" x14ac:dyDescent="0.2">
      <c r="B213" s="212" t="s">
        <v>921</v>
      </c>
      <c r="C213" s="60" t="s">
        <v>65</v>
      </c>
      <c r="D213" s="219">
        <v>1.4899259</v>
      </c>
      <c r="E213" s="219">
        <v>0.45067089999999999</v>
      </c>
      <c r="F213" s="219">
        <v>2.2105698899999999</v>
      </c>
      <c r="G213" s="220">
        <v>-0.71020019999999995</v>
      </c>
      <c r="H213" s="220">
        <v>0.54565653999999997</v>
      </c>
      <c r="I213" s="220">
        <v>-0.35183040999999998</v>
      </c>
      <c r="J213" s="9"/>
      <c r="K213" s="9"/>
      <c r="L213" s="9"/>
      <c r="M213" s="9"/>
    </row>
    <row r="214" spans="2:13" s="5" customFormat="1" ht="12" x14ac:dyDescent="0.2">
      <c r="B214" s="212" t="s">
        <v>922</v>
      </c>
      <c r="C214" s="59" t="s">
        <v>306</v>
      </c>
      <c r="D214" s="188">
        <v>4.7331504000000004</v>
      </c>
      <c r="E214" s="188">
        <v>3.9644179899999998</v>
      </c>
      <c r="F214" s="188">
        <v>4.6680243399999997</v>
      </c>
      <c r="G214" s="217">
        <v>3.6698272900000002</v>
      </c>
      <c r="H214" s="217">
        <v>4.5661026299999996</v>
      </c>
      <c r="I214" s="217">
        <v>3.1876839399999999</v>
      </c>
      <c r="J214" s="9"/>
      <c r="K214" s="9"/>
      <c r="L214" s="9"/>
      <c r="M214" s="9"/>
    </row>
    <row r="215" spans="2:13" s="5" customFormat="1" ht="12" x14ac:dyDescent="0.2">
      <c r="B215" s="212" t="s">
        <v>923</v>
      </c>
      <c r="C215" s="59" t="s">
        <v>307</v>
      </c>
      <c r="D215" s="188">
        <v>3.2432245000000002</v>
      </c>
      <c r="E215" s="188">
        <v>3.5137470899999999</v>
      </c>
      <c r="F215" s="188">
        <v>2.4574544600000001</v>
      </c>
      <c r="G215" s="217">
        <v>4.3800274899999998</v>
      </c>
      <c r="H215" s="217">
        <v>4.0204461</v>
      </c>
      <c r="I215" s="217">
        <v>3.5395143500000001</v>
      </c>
      <c r="J215" s="9"/>
      <c r="K215" s="9"/>
      <c r="L215" s="9"/>
      <c r="M215" s="9"/>
    </row>
    <row r="216" spans="2:13" x14ac:dyDescent="0.2">
      <c r="B216" s="212" t="s">
        <v>924</v>
      </c>
      <c r="C216" s="59" t="s">
        <v>66</v>
      </c>
      <c r="D216" s="188">
        <v>1.2813556800000001</v>
      </c>
      <c r="E216" s="188">
        <v>0.35994905999999999</v>
      </c>
      <c r="F216" s="188">
        <v>2.0831406499999998</v>
      </c>
      <c r="G216" s="217">
        <v>-1.64168362</v>
      </c>
      <c r="H216" s="217">
        <v>0.96478010000000003</v>
      </c>
      <c r="I216" s="217">
        <v>-0.82072319000000005</v>
      </c>
      <c r="J216" s="9"/>
      <c r="K216" s="9"/>
      <c r="L216" s="9"/>
      <c r="M216" s="9"/>
    </row>
    <row r="217" spans="2:13" x14ac:dyDescent="0.2">
      <c r="B217" s="212" t="s">
        <v>925</v>
      </c>
      <c r="C217" s="59" t="s">
        <v>310</v>
      </c>
      <c r="D217" s="218">
        <v>4.2207563400000003</v>
      </c>
      <c r="E217" s="218">
        <v>3.4718941399999999</v>
      </c>
      <c r="F217" s="218">
        <v>4.3349639299999998</v>
      </c>
      <c r="G217" s="217">
        <v>2.5089412000000002</v>
      </c>
      <c r="H217" s="217">
        <v>4.3473681099999997</v>
      </c>
      <c r="I217" s="217">
        <v>2.4260930799999998</v>
      </c>
      <c r="J217" s="9"/>
      <c r="K217" s="9"/>
      <c r="L217" s="9"/>
      <c r="M217" s="9"/>
    </row>
    <row r="218" spans="2:13" x14ac:dyDescent="0.2">
      <c r="B218" s="212" t="s">
        <v>926</v>
      </c>
      <c r="C218" s="59" t="s">
        <v>311</v>
      </c>
      <c r="D218" s="218">
        <v>2.93940066</v>
      </c>
      <c r="E218" s="218">
        <v>3.1119450799999999</v>
      </c>
      <c r="F218" s="218">
        <v>2.25182328</v>
      </c>
      <c r="G218" s="217">
        <v>4.15062482</v>
      </c>
      <c r="H218" s="217">
        <v>3.3825880000000002</v>
      </c>
      <c r="I218" s="217">
        <v>3.2468162700000001</v>
      </c>
      <c r="J218" s="9"/>
      <c r="K218" s="9"/>
      <c r="L218" s="9"/>
      <c r="M218" s="9"/>
    </row>
    <row r="219" spans="2:13" s="8" customFormat="1" ht="12" x14ac:dyDescent="0.2">
      <c r="B219" s="212" t="s">
        <v>927</v>
      </c>
      <c r="C219" s="59" t="s">
        <v>67</v>
      </c>
      <c r="D219" s="188">
        <v>0.20857023</v>
      </c>
      <c r="E219" s="188">
        <v>9.0721839999999998E-2</v>
      </c>
      <c r="F219" s="188">
        <v>0.12742924</v>
      </c>
      <c r="G219" s="217">
        <v>0.93148343</v>
      </c>
      <c r="H219" s="217">
        <v>-0.41912357</v>
      </c>
      <c r="I219" s="217">
        <v>0.46889277000000001</v>
      </c>
      <c r="J219" s="9"/>
      <c r="K219" s="9"/>
      <c r="L219" s="9"/>
      <c r="M219" s="9"/>
    </row>
    <row r="220" spans="2:13" s="5" customFormat="1" ht="12" x14ac:dyDescent="0.2">
      <c r="B220" s="212" t="s">
        <v>928</v>
      </c>
      <c r="C220" s="59" t="s">
        <v>310</v>
      </c>
      <c r="D220" s="188">
        <v>0.51239405999999998</v>
      </c>
      <c r="E220" s="188">
        <v>0.49252384999999999</v>
      </c>
      <c r="F220" s="188">
        <v>0.33306040999999997</v>
      </c>
      <c r="G220" s="217">
        <v>1.16088609</v>
      </c>
      <c r="H220" s="217">
        <v>0.21873453000000001</v>
      </c>
      <c r="I220" s="217">
        <v>0.76159085999999998</v>
      </c>
      <c r="J220" s="9"/>
      <c r="K220" s="9"/>
      <c r="L220" s="9"/>
      <c r="M220" s="9"/>
    </row>
    <row r="221" spans="2:13" s="5" customFormat="1" ht="12" x14ac:dyDescent="0.2">
      <c r="B221" s="212" t="s">
        <v>929</v>
      </c>
      <c r="C221" s="59" t="s">
        <v>311</v>
      </c>
      <c r="D221" s="188">
        <v>0.30382384000000001</v>
      </c>
      <c r="E221" s="188">
        <v>0.40180200999999999</v>
      </c>
      <c r="F221" s="188">
        <v>0.20563118</v>
      </c>
      <c r="G221" s="217">
        <v>0.22940266000000001</v>
      </c>
      <c r="H221" s="217">
        <v>0.63785809000000004</v>
      </c>
      <c r="I221" s="217">
        <v>0.29269808000000003</v>
      </c>
      <c r="J221" s="9"/>
      <c r="K221" s="9"/>
      <c r="L221" s="9"/>
      <c r="M221" s="9"/>
    </row>
    <row r="222" spans="2:13" x14ac:dyDescent="0.2">
      <c r="B222" s="212" t="s">
        <v>930</v>
      </c>
      <c r="C222" s="60" t="s">
        <v>68</v>
      </c>
      <c r="D222" s="219">
        <v>2.2628067999999999</v>
      </c>
      <c r="E222" s="219">
        <v>3.9676364799999999</v>
      </c>
      <c r="F222" s="219">
        <v>1.53732427</v>
      </c>
      <c r="G222" s="220">
        <v>4.7828390900000004</v>
      </c>
      <c r="H222" s="220">
        <v>4.3718135599999997</v>
      </c>
      <c r="I222" s="220">
        <v>5.4925017900000004</v>
      </c>
      <c r="J222" s="9"/>
      <c r="K222" s="9"/>
      <c r="L222" s="9"/>
      <c r="M222" s="9"/>
    </row>
    <row r="223" spans="2:13" x14ac:dyDescent="0.2">
      <c r="B223" s="212" t="s">
        <v>931</v>
      </c>
      <c r="C223" s="59" t="s">
        <v>306</v>
      </c>
      <c r="D223" s="218">
        <v>8.6347050299999992</v>
      </c>
      <c r="E223" s="218">
        <v>11.687225229999999</v>
      </c>
      <c r="F223" s="218">
        <v>9.7376801000000004</v>
      </c>
      <c r="G223" s="217">
        <v>15.128866159999999</v>
      </c>
      <c r="H223" s="217">
        <v>12.39883625</v>
      </c>
      <c r="I223" s="217">
        <v>15.09054697</v>
      </c>
      <c r="J223" s="9"/>
      <c r="K223" s="9"/>
      <c r="L223" s="9"/>
      <c r="M223" s="9"/>
    </row>
    <row r="224" spans="2:13" x14ac:dyDescent="0.2">
      <c r="B224" s="212" t="s">
        <v>932</v>
      </c>
      <c r="C224" s="59" t="s">
        <v>307</v>
      </c>
      <c r="D224" s="218">
        <v>6.3718982300000002</v>
      </c>
      <c r="E224" s="218">
        <v>7.7195887599999997</v>
      </c>
      <c r="F224" s="218">
        <v>8.2003558299999995</v>
      </c>
      <c r="G224" s="217">
        <v>10.34602707</v>
      </c>
      <c r="H224" s="217">
        <v>8.0270226900000008</v>
      </c>
      <c r="I224" s="217">
        <v>9.5980451799999997</v>
      </c>
      <c r="J224" s="9"/>
      <c r="K224" s="9"/>
      <c r="L224" s="9"/>
      <c r="M224" s="9"/>
    </row>
    <row r="225" spans="2:13" s="9" customFormat="1" ht="22.5" hidden="1" x14ac:dyDescent="0.2">
      <c r="B225" s="212" t="s">
        <v>933</v>
      </c>
      <c r="C225" s="60" t="s">
        <v>318</v>
      </c>
      <c r="D225" s="221">
        <v>0</v>
      </c>
      <c r="E225" s="221">
        <v>0</v>
      </c>
      <c r="F225" s="221">
        <v>0</v>
      </c>
      <c r="G225" s="220">
        <v>0</v>
      </c>
      <c r="H225" s="220">
        <v>0</v>
      </c>
      <c r="I225" s="220">
        <v>0</v>
      </c>
    </row>
    <row r="226" spans="2:13" s="5" customFormat="1" ht="12" hidden="1" x14ac:dyDescent="0.2">
      <c r="B226" s="212" t="s">
        <v>934</v>
      </c>
      <c r="C226" s="60" t="s">
        <v>310</v>
      </c>
      <c r="D226" s="221">
        <v>0</v>
      </c>
      <c r="E226" s="221">
        <v>0</v>
      </c>
      <c r="F226" s="221">
        <v>0</v>
      </c>
      <c r="G226" s="220">
        <v>0</v>
      </c>
      <c r="H226" s="220">
        <v>0</v>
      </c>
      <c r="I226" s="220">
        <v>0</v>
      </c>
      <c r="J226" s="9"/>
      <c r="K226" s="9"/>
      <c r="L226" s="9"/>
      <c r="M226" s="9"/>
    </row>
    <row r="227" spans="2:13" s="5" customFormat="1" ht="12" hidden="1" x14ac:dyDescent="0.2">
      <c r="B227" s="212" t="s">
        <v>935</v>
      </c>
      <c r="C227" s="60" t="s">
        <v>311</v>
      </c>
      <c r="D227" s="221">
        <v>0</v>
      </c>
      <c r="E227" s="221">
        <v>0</v>
      </c>
      <c r="F227" s="221">
        <v>0</v>
      </c>
      <c r="G227" s="220">
        <v>0</v>
      </c>
      <c r="H227" s="220">
        <v>0</v>
      </c>
      <c r="I227" s="220">
        <v>0</v>
      </c>
      <c r="J227" s="9"/>
      <c r="K227" s="9"/>
      <c r="L227" s="9"/>
      <c r="M227" s="9"/>
    </row>
    <row r="228" spans="2:13" s="8" customFormat="1" ht="12" x14ac:dyDescent="0.2">
      <c r="B228" s="212" t="s">
        <v>936</v>
      </c>
      <c r="C228" s="58" t="s">
        <v>69</v>
      </c>
      <c r="D228" s="187">
        <v>47.563272910000002</v>
      </c>
      <c r="E228" s="187">
        <v>-25.359112249999999</v>
      </c>
      <c r="F228" s="187">
        <v>-34.076075449999998</v>
      </c>
      <c r="G228" s="216">
        <v>23.649953060000001</v>
      </c>
      <c r="H228" s="216">
        <v>60.57362036</v>
      </c>
      <c r="I228" s="216">
        <v>42.666820479999998</v>
      </c>
      <c r="J228" s="9"/>
      <c r="K228" s="9"/>
      <c r="L228" s="9"/>
      <c r="M228" s="9"/>
    </row>
    <row r="229" spans="2:13" s="5" customFormat="1" ht="12" x14ac:dyDescent="0.2">
      <c r="B229" s="212" t="s">
        <v>937</v>
      </c>
      <c r="C229" s="59" t="s">
        <v>306</v>
      </c>
      <c r="D229" s="188">
        <v>232.58445442999999</v>
      </c>
      <c r="E229" s="188">
        <v>218.96849759</v>
      </c>
      <c r="F229" s="188">
        <v>220.43968036000001</v>
      </c>
      <c r="G229" s="217">
        <v>276.33482178000003</v>
      </c>
      <c r="H229" s="217">
        <v>243.25694684000001</v>
      </c>
      <c r="I229" s="217">
        <v>272.25631235999998</v>
      </c>
      <c r="J229" s="9"/>
      <c r="K229" s="9"/>
      <c r="L229" s="9"/>
      <c r="M229" s="9"/>
    </row>
    <row r="230" spans="2:13" s="5" customFormat="1" ht="12" x14ac:dyDescent="0.2">
      <c r="B230" s="212" t="s">
        <v>938</v>
      </c>
      <c r="C230" s="59" t="s">
        <v>307</v>
      </c>
      <c r="D230" s="188">
        <v>185.02118152</v>
      </c>
      <c r="E230" s="188">
        <v>244.32760984000001</v>
      </c>
      <c r="F230" s="188">
        <v>254.51575581</v>
      </c>
      <c r="G230" s="217">
        <v>252.68486873000001</v>
      </c>
      <c r="H230" s="217">
        <v>182.68332647</v>
      </c>
      <c r="I230" s="217">
        <v>229.58949188</v>
      </c>
      <c r="J230" s="9"/>
      <c r="K230" s="9"/>
      <c r="L230" s="9"/>
      <c r="M230" s="9"/>
    </row>
    <row r="231" spans="2:13" s="8" customFormat="1" ht="12" x14ac:dyDescent="0.2">
      <c r="B231" s="212" t="s">
        <v>939</v>
      </c>
      <c r="C231" s="60" t="s">
        <v>70</v>
      </c>
      <c r="D231" s="219">
        <v>161.48949673000001</v>
      </c>
      <c r="E231" s="219">
        <v>151.57603315</v>
      </c>
      <c r="F231" s="219">
        <v>150.40675966000001</v>
      </c>
      <c r="G231" s="220">
        <v>202.21265854000001</v>
      </c>
      <c r="H231" s="220">
        <v>175.78316817999999</v>
      </c>
      <c r="I231" s="220">
        <v>199.15505519999999</v>
      </c>
      <c r="J231" s="9"/>
      <c r="K231" s="9"/>
      <c r="L231" s="9"/>
      <c r="M231" s="9"/>
    </row>
    <row r="232" spans="2:13" s="5" customFormat="1" ht="12" x14ac:dyDescent="0.2">
      <c r="B232" s="212" t="s">
        <v>940</v>
      </c>
      <c r="C232" s="59" t="s">
        <v>310</v>
      </c>
      <c r="D232" s="218">
        <v>182.63954264</v>
      </c>
      <c r="E232" s="218">
        <v>173.75516092000001</v>
      </c>
      <c r="F232" s="218">
        <v>175.69199445000001</v>
      </c>
      <c r="G232" s="217">
        <v>230.12662800000001</v>
      </c>
      <c r="H232" s="217">
        <v>196.26650089</v>
      </c>
      <c r="I232" s="217">
        <v>222.33072730999999</v>
      </c>
      <c r="J232" s="9"/>
      <c r="K232" s="9"/>
      <c r="L232" s="9"/>
      <c r="M232" s="9"/>
    </row>
    <row r="233" spans="2:13" s="5" customFormat="1" ht="12" x14ac:dyDescent="0.2">
      <c r="B233" s="212" t="s">
        <v>941</v>
      </c>
      <c r="C233" s="59" t="s">
        <v>311</v>
      </c>
      <c r="D233" s="218">
        <v>21.150045899999999</v>
      </c>
      <c r="E233" s="218">
        <v>22.179127780000002</v>
      </c>
      <c r="F233" s="218">
        <v>25.285234790000001</v>
      </c>
      <c r="G233" s="217">
        <v>27.913969470000001</v>
      </c>
      <c r="H233" s="217">
        <v>20.483332699999998</v>
      </c>
      <c r="I233" s="217">
        <v>23.175672110000001</v>
      </c>
      <c r="J233" s="9"/>
      <c r="K233" s="9"/>
      <c r="L233" s="9"/>
      <c r="M233" s="9"/>
    </row>
    <row r="234" spans="2:13" s="5" customFormat="1" ht="12" x14ac:dyDescent="0.2">
      <c r="B234" s="212" t="s">
        <v>942</v>
      </c>
      <c r="C234" s="60" t="s">
        <v>71</v>
      </c>
      <c r="D234" s="219">
        <v>-115.59583563</v>
      </c>
      <c r="E234" s="219">
        <v>-178.67580282</v>
      </c>
      <c r="F234" s="219">
        <v>-186.33162848000001</v>
      </c>
      <c r="G234" s="220">
        <v>-180.25487867000001</v>
      </c>
      <c r="H234" s="220">
        <v>-117.87039966</v>
      </c>
      <c r="I234" s="220">
        <v>-159.95003310000001</v>
      </c>
      <c r="J234" s="9"/>
      <c r="K234" s="9"/>
      <c r="L234" s="9"/>
      <c r="M234" s="9"/>
    </row>
    <row r="235" spans="2:13" s="5" customFormat="1" ht="12" x14ac:dyDescent="0.2">
      <c r="B235" s="212" t="s">
        <v>943</v>
      </c>
      <c r="C235" s="59" t="s">
        <v>310</v>
      </c>
      <c r="D235" s="188">
        <v>48.8184708</v>
      </c>
      <c r="E235" s="188">
        <v>43.988547779999998</v>
      </c>
      <c r="F235" s="188">
        <v>43.151333839999999</v>
      </c>
      <c r="G235" s="217">
        <v>44.370670250000003</v>
      </c>
      <c r="H235" s="217">
        <v>43.753467980000003</v>
      </c>
      <c r="I235" s="217">
        <v>46.240605819999999</v>
      </c>
      <c r="J235" s="9"/>
      <c r="K235" s="9"/>
      <c r="L235" s="9"/>
      <c r="M235" s="9"/>
    </row>
    <row r="236" spans="2:13" s="5" customFormat="1" ht="12" x14ac:dyDescent="0.2">
      <c r="B236" s="212" t="s">
        <v>944</v>
      </c>
      <c r="C236" s="59" t="s">
        <v>311</v>
      </c>
      <c r="D236" s="188">
        <v>164.41430643000001</v>
      </c>
      <c r="E236" s="188">
        <v>222.66435060000001</v>
      </c>
      <c r="F236" s="188">
        <v>229.48296232000001</v>
      </c>
      <c r="G236" s="217">
        <v>224.62554892</v>
      </c>
      <c r="H236" s="217">
        <v>161.62386763999999</v>
      </c>
      <c r="I236" s="217">
        <v>206.19063892</v>
      </c>
      <c r="J236" s="9"/>
      <c r="K236" s="9"/>
      <c r="L236" s="9"/>
      <c r="M236" s="9"/>
    </row>
    <row r="237" spans="2:13" s="5" customFormat="1" ht="12" x14ac:dyDescent="0.2">
      <c r="B237" s="212" t="s">
        <v>945</v>
      </c>
      <c r="C237" s="59" t="s">
        <v>72</v>
      </c>
      <c r="D237" s="188">
        <v>-119.78134068</v>
      </c>
      <c r="E237" s="188">
        <v>-184.29714865</v>
      </c>
      <c r="F237" s="188">
        <v>-188.79858726000001</v>
      </c>
      <c r="G237" s="217">
        <v>-183.27245400999999</v>
      </c>
      <c r="H237" s="217">
        <v>-121.61899289999999</v>
      </c>
      <c r="I237" s="217">
        <v>-166.38248555000001</v>
      </c>
      <c r="J237" s="9"/>
      <c r="K237" s="9"/>
      <c r="L237" s="9"/>
      <c r="M237" s="9"/>
    </row>
    <row r="238" spans="2:13" s="5" customFormat="1" ht="12" x14ac:dyDescent="0.2">
      <c r="B238" s="212" t="s">
        <v>946</v>
      </c>
      <c r="C238" s="59" t="s">
        <v>312</v>
      </c>
      <c r="D238" s="188">
        <v>1.26733977</v>
      </c>
      <c r="E238" s="188">
        <v>1.1719930599999999</v>
      </c>
      <c r="F238" s="188">
        <v>2.5374013500000001</v>
      </c>
      <c r="G238" s="217">
        <v>3.9325635800000001</v>
      </c>
      <c r="H238" s="217">
        <v>1.68896453</v>
      </c>
      <c r="I238" s="217">
        <v>1.8351685200000001</v>
      </c>
      <c r="J238" s="9"/>
      <c r="K238" s="9"/>
      <c r="L238" s="9"/>
      <c r="M238" s="9"/>
    </row>
    <row r="239" spans="2:13" s="5" customFormat="1" ht="12" x14ac:dyDescent="0.2">
      <c r="B239" s="212" t="s">
        <v>947</v>
      </c>
      <c r="C239" s="59" t="s">
        <v>313</v>
      </c>
      <c r="D239" s="188">
        <v>121.04868045000001</v>
      </c>
      <c r="E239" s="188">
        <v>185.46914169999999</v>
      </c>
      <c r="F239" s="188">
        <v>191.33598860999999</v>
      </c>
      <c r="G239" s="217">
        <v>187.20501759000001</v>
      </c>
      <c r="H239" s="217">
        <v>123.30795741999999</v>
      </c>
      <c r="I239" s="217">
        <v>168.21765406</v>
      </c>
      <c r="J239" s="9"/>
      <c r="K239" s="9"/>
      <c r="L239" s="9"/>
      <c r="M239" s="9"/>
    </row>
    <row r="240" spans="2:13" s="5" customFormat="1" ht="22.5" x14ac:dyDescent="0.2">
      <c r="B240" s="212" t="s">
        <v>948</v>
      </c>
      <c r="C240" s="59" t="s">
        <v>73</v>
      </c>
      <c r="D240" s="188">
        <v>-116.87194617999999</v>
      </c>
      <c r="E240" s="188">
        <v>-181.14906869000001</v>
      </c>
      <c r="F240" s="188">
        <v>-186.34714714</v>
      </c>
      <c r="G240" s="217">
        <v>-177.84282451999999</v>
      </c>
      <c r="H240" s="217">
        <v>-119.07044687</v>
      </c>
      <c r="I240" s="217">
        <v>-163.35863585000001</v>
      </c>
      <c r="J240" s="9"/>
      <c r="K240" s="9"/>
      <c r="L240" s="9"/>
      <c r="M240" s="9"/>
    </row>
    <row r="241" spans="2:13" s="5" customFormat="1" ht="12" x14ac:dyDescent="0.2">
      <c r="B241" s="212" t="s">
        <v>949</v>
      </c>
      <c r="C241" s="59" t="s">
        <v>314</v>
      </c>
      <c r="D241" s="188">
        <v>1.2424939500000001</v>
      </c>
      <c r="E241" s="188">
        <v>1.1294477000000001</v>
      </c>
      <c r="F241" s="188">
        <v>2.4924875900000001</v>
      </c>
      <c r="G241" s="217">
        <v>3.8588632999999999</v>
      </c>
      <c r="H241" s="217">
        <v>1.6545368499999999</v>
      </c>
      <c r="I241" s="217">
        <v>1.7940677199999999</v>
      </c>
      <c r="J241" s="9"/>
      <c r="K241" s="9"/>
      <c r="L241" s="9"/>
      <c r="M241" s="9"/>
    </row>
    <row r="242" spans="2:13" s="5" customFormat="1" ht="12" x14ac:dyDescent="0.2">
      <c r="B242" s="212" t="s">
        <v>950</v>
      </c>
      <c r="C242" s="59" t="s">
        <v>315</v>
      </c>
      <c r="D242" s="188">
        <v>118.11444013000001</v>
      </c>
      <c r="E242" s="188">
        <v>182.27851638999999</v>
      </c>
      <c r="F242" s="188">
        <v>188.83963473</v>
      </c>
      <c r="G242" s="217">
        <v>181.70168781999999</v>
      </c>
      <c r="H242" s="217">
        <v>120.72498372</v>
      </c>
      <c r="I242" s="217">
        <v>165.15270357</v>
      </c>
      <c r="J242" s="9"/>
      <c r="K242" s="9"/>
      <c r="L242" s="9"/>
      <c r="M242" s="9"/>
    </row>
    <row r="243" spans="2:13" s="5" customFormat="1" ht="22.5" x14ac:dyDescent="0.2">
      <c r="B243" s="212" t="s">
        <v>951</v>
      </c>
      <c r="C243" s="59" t="s">
        <v>74</v>
      </c>
      <c r="D243" s="188">
        <v>-32.554082970000003</v>
      </c>
      <c r="E243" s="188">
        <v>-82.699055560000005</v>
      </c>
      <c r="F243" s="188">
        <v>-86.068470009999999</v>
      </c>
      <c r="G243" s="217">
        <v>-56.805397020000001</v>
      </c>
      <c r="H243" s="217">
        <v>-56.269928470000004</v>
      </c>
      <c r="I243" s="217">
        <v>-64.284656699999999</v>
      </c>
      <c r="J243" s="9"/>
      <c r="K243" s="9"/>
      <c r="L243" s="9"/>
      <c r="M243" s="9"/>
    </row>
    <row r="244" spans="2:13" s="5" customFormat="1" ht="12" x14ac:dyDescent="0.2">
      <c r="B244" s="212" t="s">
        <v>952</v>
      </c>
      <c r="C244" s="59" t="s">
        <v>319</v>
      </c>
      <c r="D244" s="188">
        <v>1.2424939500000001</v>
      </c>
      <c r="E244" s="188">
        <v>1.1294477000000001</v>
      </c>
      <c r="F244" s="188">
        <v>2.4924875900000001</v>
      </c>
      <c r="G244" s="217">
        <v>3.8588632999999999</v>
      </c>
      <c r="H244" s="217">
        <v>1.6545368499999999</v>
      </c>
      <c r="I244" s="217">
        <v>1.7940677199999999</v>
      </c>
      <c r="J244" s="9"/>
      <c r="K244" s="9"/>
      <c r="L244" s="9"/>
      <c r="M244" s="9"/>
    </row>
    <row r="245" spans="2:13" s="5" customFormat="1" ht="12" x14ac:dyDescent="0.2">
      <c r="B245" s="212" t="s">
        <v>953</v>
      </c>
      <c r="C245" s="59" t="s">
        <v>320</v>
      </c>
      <c r="D245" s="188">
        <v>33.79657692</v>
      </c>
      <c r="E245" s="188">
        <v>83.828503260000005</v>
      </c>
      <c r="F245" s="188">
        <v>88.560957590000001</v>
      </c>
      <c r="G245" s="217">
        <v>60.664260319999997</v>
      </c>
      <c r="H245" s="217">
        <v>57.924465320000003</v>
      </c>
      <c r="I245" s="217">
        <v>66.078724429999994</v>
      </c>
      <c r="J245" s="9"/>
      <c r="K245" s="9"/>
      <c r="L245" s="9"/>
      <c r="M245" s="9"/>
    </row>
    <row r="246" spans="2:13" ht="22.5" x14ac:dyDescent="0.2">
      <c r="B246" s="212" t="s">
        <v>954</v>
      </c>
      <c r="C246" s="59" t="s">
        <v>75</v>
      </c>
      <c r="D246" s="188">
        <v>-32.554082970000003</v>
      </c>
      <c r="E246" s="188">
        <v>-82.699055560000005</v>
      </c>
      <c r="F246" s="188">
        <v>-86.068470009999999</v>
      </c>
      <c r="G246" s="217">
        <v>-56.805397020000001</v>
      </c>
      <c r="H246" s="217">
        <v>-56.269928470000004</v>
      </c>
      <c r="I246" s="217">
        <v>-64.284656699999999</v>
      </c>
      <c r="J246" s="9"/>
      <c r="K246" s="9"/>
      <c r="L246" s="9"/>
      <c r="M246" s="9"/>
    </row>
    <row r="247" spans="2:13" x14ac:dyDescent="0.2">
      <c r="B247" s="212" t="s">
        <v>955</v>
      </c>
      <c r="C247" s="59" t="s">
        <v>321</v>
      </c>
      <c r="D247" s="218">
        <v>1.2424939500000001</v>
      </c>
      <c r="E247" s="218">
        <v>1.1294477000000001</v>
      </c>
      <c r="F247" s="218">
        <v>2.4924875900000001</v>
      </c>
      <c r="G247" s="217">
        <v>3.8588632999999999</v>
      </c>
      <c r="H247" s="217">
        <v>1.6545368499999999</v>
      </c>
      <c r="I247" s="217">
        <v>1.7940677199999999</v>
      </c>
      <c r="J247" s="9"/>
      <c r="K247" s="9"/>
      <c r="L247" s="9"/>
      <c r="M247" s="9"/>
    </row>
    <row r="248" spans="2:13" x14ac:dyDescent="0.2">
      <c r="B248" s="212" t="s">
        <v>956</v>
      </c>
      <c r="C248" s="59" t="s">
        <v>322</v>
      </c>
      <c r="D248" s="218">
        <v>33.79657692</v>
      </c>
      <c r="E248" s="218">
        <v>83.828503260000005</v>
      </c>
      <c r="F248" s="218">
        <v>88.560957590000001</v>
      </c>
      <c r="G248" s="217">
        <v>60.664260319999997</v>
      </c>
      <c r="H248" s="217">
        <v>57.924465320000003</v>
      </c>
      <c r="I248" s="217">
        <v>66.078724429999994</v>
      </c>
      <c r="J248" s="9"/>
      <c r="K248" s="9"/>
      <c r="L248" s="9"/>
      <c r="M248" s="9"/>
    </row>
    <row r="249" spans="2:13" ht="22.5" hidden="1" x14ac:dyDescent="0.2">
      <c r="B249" s="212" t="s">
        <v>957</v>
      </c>
      <c r="C249" s="59" t="s">
        <v>76</v>
      </c>
      <c r="D249" s="188">
        <v>0</v>
      </c>
      <c r="E249" s="188">
        <v>0</v>
      </c>
      <c r="F249" s="188">
        <v>0</v>
      </c>
      <c r="G249" s="217">
        <v>0</v>
      </c>
      <c r="H249" s="217">
        <v>0</v>
      </c>
      <c r="I249" s="217">
        <v>0</v>
      </c>
      <c r="J249" s="9"/>
      <c r="K249" s="9"/>
      <c r="L249" s="9"/>
      <c r="M249" s="9"/>
    </row>
    <row r="250" spans="2:13" hidden="1" x14ac:dyDescent="0.2">
      <c r="B250" s="212" t="s">
        <v>958</v>
      </c>
      <c r="C250" s="59" t="s">
        <v>321</v>
      </c>
      <c r="D250" s="188">
        <v>0</v>
      </c>
      <c r="E250" s="188">
        <v>0</v>
      </c>
      <c r="F250" s="188">
        <v>0</v>
      </c>
      <c r="G250" s="217">
        <v>0</v>
      </c>
      <c r="H250" s="217">
        <v>0</v>
      </c>
      <c r="I250" s="217">
        <v>0</v>
      </c>
      <c r="J250" s="9"/>
      <c r="K250" s="9"/>
      <c r="L250" s="9"/>
      <c r="M250" s="9"/>
    </row>
    <row r="251" spans="2:13" hidden="1" x14ac:dyDescent="0.2">
      <c r="B251" s="212" t="s">
        <v>959</v>
      </c>
      <c r="C251" s="59" t="s">
        <v>322</v>
      </c>
      <c r="D251" s="188">
        <v>0</v>
      </c>
      <c r="E251" s="188">
        <v>0</v>
      </c>
      <c r="F251" s="188">
        <v>0</v>
      </c>
      <c r="G251" s="217">
        <v>0</v>
      </c>
      <c r="H251" s="217">
        <v>0</v>
      </c>
      <c r="I251" s="217">
        <v>0</v>
      </c>
      <c r="J251" s="9"/>
      <c r="K251" s="9"/>
      <c r="L251" s="9"/>
      <c r="M251" s="9"/>
    </row>
    <row r="252" spans="2:13" hidden="1" x14ac:dyDescent="0.2">
      <c r="B252" s="212" t="s">
        <v>960</v>
      </c>
      <c r="C252" s="59" t="s">
        <v>77</v>
      </c>
      <c r="D252" s="188">
        <v>0</v>
      </c>
      <c r="E252" s="188">
        <v>0</v>
      </c>
      <c r="F252" s="188">
        <v>0</v>
      </c>
      <c r="G252" s="217">
        <v>0</v>
      </c>
      <c r="H252" s="217">
        <v>0</v>
      </c>
      <c r="I252" s="217">
        <v>0</v>
      </c>
      <c r="J252" s="9"/>
      <c r="K252" s="9"/>
      <c r="L252" s="9"/>
      <c r="M252" s="9"/>
    </row>
    <row r="253" spans="2:13" hidden="1" x14ac:dyDescent="0.2">
      <c r="B253" s="212" t="s">
        <v>961</v>
      </c>
      <c r="C253" s="59" t="s">
        <v>321</v>
      </c>
      <c r="D253" s="188">
        <v>0</v>
      </c>
      <c r="E253" s="188">
        <v>0</v>
      </c>
      <c r="F253" s="188">
        <v>0</v>
      </c>
      <c r="G253" s="217">
        <v>0</v>
      </c>
      <c r="H253" s="217">
        <v>0</v>
      </c>
      <c r="I253" s="217">
        <v>0</v>
      </c>
      <c r="J253" s="9"/>
      <c r="K253" s="9"/>
      <c r="L253" s="9"/>
      <c r="M253" s="9"/>
    </row>
    <row r="254" spans="2:13" hidden="1" x14ac:dyDescent="0.2">
      <c r="B254" s="212" t="s">
        <v>962</v>
      </c>
      <c r="C254" s="59" t="s">
        <v>322</v>
      </c>
      <c r="D254" s="188">
        <v>0</v>
      </c>
      <c r="E254" s="188">
        <v>0</v>
      </c>
      <c r="F254" s="188">
        <v>0</v>
      </c>
      <c r="G254" s="217">
        <v>0</v>
      </c>
      <c r="H254" s="217">
        <v>0</v>
      </c>
      <c r="I254" s="217">
        <v>0</v>
      </c>
      <c r="J254" s="9"/>
      <c r="K254" s="9"/>
      <c r="L254" s="9"/>
      <c r="M254" s="9"/>
    </row>
    <row r="255" spans="2:13" hidden="1" x14ac:dyDescent="0.2">
      <c r="B255" s="212" t="s">
        <v>963</v>
      </c>
      <c r="C255" s="59" t="s">
        <v>78</v>
      </c>
      <c r="D255" s="188">
        <v>0</v>
      </c>
      <c r="E255" s="188">
        <v>0</v>
      </c>
      <c r="F255" s="188">
        <v>0</v>
      </c>
      <c r="G255" s="217">
        <v>0</v>
      </c>
      <c r="H255" s="217">
        <v>0</v>
      </c>
      <c r="I255" s="217">
        <v>0</v>
      </c>
      <c r="J255" s="9"/>
      <c r="K255" s="9"/>
      <c r="L255" s="9"/>
      <c r="M255" s="9"/>
    </row>
    <row r="256" spans="2:13" hidden="1" x14ac:dyDescent="0.2">
      <c r="B256" s="212" t="s">
        <v>964</v>
      </c>
      <c r="C256" s="59" t="s">
        <v>321</v>
      </c>
      <c r="D256" s="188">
        <v>0</v>
      </c>
      <c r="E256" s="188">
        <v>0</v>
      </c>
      <c r="F256" s="188">
        <v>0</v>
      </c>
      <c r="G256" s="217">
        <v>0</v>
      </c>
      <c r="H256" s="217">
        <v>0</v>
      </c>
      <c r="I256" s="217">
        <v>0</v>
      </c>
      <c r="J256" s="9"/>
      <c r="K256" s="9"/>
      <c r="L256" s="9"/>
      <c r="M256" s="9"/>
    </row>
    <row r="257" spans="2:13" hidden="1" x14ac:dyDescent="0.2">
      <c r="B257" s="212" t="s">
        <v>965</v>
      </c>
      <c r="C257" s="59" t="s">
        <v>322</v>
      </c>
      <c r="D257" s="188">
        <v>0</v>
      </c>
      <c r="E257" s="188">
        <v>0</v>
      </c>
      <c r="F257" s="188">
        <v>0</v>
      </c>
      <c r="G257" s="217">
        <v>0</v>
      </c>
      <c r="H257" s="217">
        <v>0</v>
      </c>
      <c r="I257" s="217">
        <v>0</v>
      </c>
      <c r="J257" s="9"/>
      <c r="K257" s="9"/>
      <c r="L257" s="9"/>
      <c r="M257" s="9"/>
    </row>
    <row r="258" spans="2:13" hidden="1" x14ac:dyDescent="0.2">
      <c r="B258" s="212" t="s">
        <v>966</v>
      </c>
      <c r="C258" s="59" t="s">
        <v>79</v>
      </c>
      <c r="D258" s="188">
        <v>0</v>
      </c>
      <c r="E258" s="188">
        <v>0</v>
      </c>
      <c r="F258" s="188">
        <v>0</v>
      </c>
      <c r="G258" s="217">
        <v>0</v>
      </c>
      <c r="H258" s="217">
        <v>0</v>
      </c>
      <c r="I258" s="217">
        <v>0</v>
      </c>
      <c r="J258" s="9"/>
      <c r="K258" s="9"/>
      <c r="L258" s="9"/>
      <c r="M258" s="9"/>
    </row>
    <row r="259" spans="2:13" hidden="1" x14ac:dyDescent="0.2">
      <c r="B259" s="212" t="s">
        <v>967</v>
      </c>
      <c r="C259" s="59" t="s">
        <v>321</v>
      </c>
      <c r="D259" s="188">
        <v>0</v>
      </c>
      <c r="E259" s="188">
        <v>0</v>
      </c>
      <c r="F259" s="188">
        <v>0</v>
      </c>
      <c r="G259" s="217">
        <v>0</v>
      </c>
      <c r="H259" s="217">
        <v>0</v>
      </c>
      <c r="I259" s="217">
        <v>0</v>
      </c>
      <c r="J259" s="9"/>
      <c r="K259" s="9"/>
      <c r="L259" s="9"/>
      <c r="M259" s="9"/>
    </row>
    <row r="260" spans="2:13" hidden="1" x14ac:dyDescent="0.2">
      <c r="B260" s="212" t="s">
        <v>968</v>
      </c>
      <c r="C260" s="59" t="s">
        <v>322</v>
      </c>
      <c r="D260" s="188">
        <v>0</v>
      </c>
      <c r="E260" s="188">
        <v>0</v>
      </c>
      <c r="F260" s="188">
        <v>0</v>
      </c>
      <c r="G260" s="217">
        <v>0</v>
      </c>
      <c r="H260" s="217">
        <v>0</v>
      </c>
      <c r="I260" s="217">
        <v>0</v>
      </c>
      <c r="J260" s="9"/>
      <c r="K260" s="9"/>
      <c r="L260" s="9"/>
      <c r="M260" s="9"/>
    </row>
    <row r="261" spans="2:13" s="5" customFormat="1" ht="22.5" hidden="1" x14ac:dyDescent="0.2">
      <c r="B261" s="212" t="s">
        <v>969</v>
      </c>
      <c r="C261" s="59" t="s">
        <v>80</v>
      </c>
      <c r="D261" s="188">
        <v>0</v>
      </c>
      <c r="E261" s="188">
        <v>0</v>
      </c>
      <c r="F261" s="188">
        <v>0</v>
      </c>
      <c r="G261" s="217">
        <v>0</v>
      </c>
      <c r="H261" s="217">
        <v>0</v>
      </c>
      <c r="I261" s="217">
        <v>0</v>
      </c>
      <c r="J261" s="9"/>
      <c r="K261" s="9"/>
      <c r="L261" s="9"/>
      <c r="M261" s="9"/>
    </row>
    <row r="262" spans="2:13" hidden="1" x14ac:dyDescent="0.2">
      <c r="B262" s="212" t="s">
        <v>970</v>
      </c>
      <c r="C262" s="59" t="s">
        <v>321</v>
      </c>
      <c r="D262" s="188">
        <v>0</v>
      </c>
      <c r="E262" s="188">
        <v>0</v>
      </c>
      <c r="F262" s="188">
        <v>0</v>
      </c>
      <c r="G262" s="217">
        <v>0</v>
      </c>
      <c r="H262" s="217">
        <v>0</v>
      </c>
      <c r="I262" s="217">
        <v>0</v>
      </c>
      <c r="J262" s="9"/>
      <c r="K262" s="9"/>
      <c r="L262" s="9"/>
      <c r="M262" s="9"/>
    </row>
    <row r="263" spans="2:13" s="5" customFormat="1" ht="12" hidden="1" x14ac:dyDescent="0.2">
      <c r="B263" s="212" t="s">
        <v>971</v>
      </c>
      <c r="C263" s="59" t="s">
        <v>322</v>
      </c>
      <c r="D263" s="188">
        <v>0</v>
      </c>
      <c r="E263" s="188">
        <v>0</v>
      </c>
      <c r="F263" s="188">
        <v>0</v>
      </c>
      <c r="G263" s="217">
        <v>0</v>
      </c>
      <c r="H263" s="217">
        <v>0</v>
      </c>
      <c r="I263" s="217">
        <v>0</v>
      </c>
      <c r="J263" s="9"/>
      <c r="K263" s="9"/>
      <c r="L263" s="9"/>
      <c r="M263" s="9"/>
    </row>
    <row r="264" spans="2:13" x14ac:dyDescent="0.2">
      <c r="B264" s="212" t="s">
        <v>972</v>
      </c>
      <c r="C264" s="59" t="s">
        <v>81</v>
      </c>
      <c r="D264" s="188">
        <v>-84.317863209999999</v>
      </c>
      <c r="E264" s="188">
        <v>-98.450013130000002</v>
      </c>
      <c r="F264" s="188">
        <v>-100.27867714</v>
      </c>
      <c r="G264" s="217">
        <v>-121.03742750000001</v>
      </c>
      <c r="H264" s="217">
        <v>-62.800518400000001</v>
      </c>
      <c r="I264" s="217">
        <v>-99.073979140000006</v>
      </c>
      <c r="J264" s="9"/>
      <c r="K264" s="9"/>
      <c r="L264" s="9"/>
      <c r="M264" s="9"/>
    </row>
    <row r="265" spans="2:13" hidden="1" x14ac:dyDescent="0.2">
      <c r="B265" s="212" t="s">
        <v>973</v>
      </c>
      <c r="C265" s="59" t="s">
        <v>319</v>
      </c>
      <c r="D265" s="188">
        <v>0</v>
      </c>
      <c r="E265" s="188">
        <v>0</v>
      </c>
      <c r="F265" s="188">
        <v>0</v>
      </c>
      <c r="G265" s="217">
        <v>0</v>
      </c>
      <c r="H265" s="217">
        <v>0</v>
      </c>
      <c r="I265" s="217">
        <v>0</v>
      </c>
      <c r="J265" s="9"/>
      <c r="K265" s="9"/>
      <c r="L265" s="9"/>
      <c r="M265" s="9"/>
    </row>
    <row r="266" spans="2:13" x14ac:dyDescent="0.2">
      <c r="B266" s="212" t="s">
        <v>974</v>
      </c>
      <c r="C266" s="59" t="s">
        <v>320</v>
      </c>
      <c r="D266" s="218">
        <v>84.317863209999999</v>
      </c>
      <c r="E266" s="218">
        <v>98.450013130000002</v>
      </c>
      <c r="F266" s="218">
        <v>100.27867714</v>
      </c>
      <c r="G266" s="217">
        <v>121.03742750000001</v>
      </c>
      <c r="H266" s="217">
        <v>62.800518400000001</v>
      </c>
      <c r="I266" s="217">
        <v>99.073979140000006</v>
      </c>
      <c r="J266" s="9"/>
      <c r="K266" s="9"/>
      <c r="L266" s="9"/>
      <c r="M266" s="9"/>
    </row>
    <row r="267" spans="2:13" ht="56.25" hidden="1" x14ac:dyDescent="0.2">
      <c r="B267" s="212" t="s">
        <v>975</v>
      </c>
      <c r="C267" s="59" t="s">
        <v>323</v>
      </c>
      <c r="D267" s="188">
        <v>0</v>
      </c>
      <c r="E267" s="188">
        <v>0</v>
      </c>
      <c r="F267" s="188">
        <v>0</v>
      </c>
      <c r="G267" s="217">
        <v>0</v>
      </c>
      <c r="H267" s="217">
        <v>0</v>
      </c>
      <c r="I267" s="217">
        <v>0</v>
      </c>
      <c r="J267" s="9"/>
      <c r="K267" s="9"/>
      <c r="L267" s="9"/>
      <c r="M267" s="9"/>
    </row>
    <row r="268" spans="2:13" hidden="1" x14ac:dyDescent="0.2">
      <c r="B268" s="212" t="s">
        <v>976</v>
      </c>
      <c r="C268" s="59" t="s">
        <v>319</v>
      </c>
      <c r="D268" s="188">
        <v>0</v>
      </c>
      <c r="E268" s="188">
        <v>0</v>
      </c>
      <c r="F268" s="188">
        <v>0</v>
      </c>
      <c r="G268" s="217">
        <v>0</v>
      </c>
      <c r="H268" s="217">
        <v>0</v>
      </c>
      <c r="I268" s="217">
        <v>0</v>
      </c>
      <c r="J268" s="9"/>
      <c r="K268" s="9"/>
      <c r="L268" s="9"/>
      <c r="M268" s="9"/>
    </row>
    <row r="269" spans="2:13" hidden="1" x14ac:dyDescent="0.2">
      <c r="B269" s="212" t="s">
        <v>977</v>
      </c>
      <c r="C269" s="59" t="s">
        <v>320</v>
      </c>
      <c r="D269" s="188">
        <v>0</v>
      </c>
      <c r="E269" s="188">
        <v>0</v>
      </c>
      <c r="F269" s="188">
        <v>0</v>
      </c>
      <c r="G269" s="217">
        <v>0</v>
      </c>
      <c r="H269" s="217">
        <v>0</v>
      </c>
      <c r="I269" s="217">
        <v>0</v>
      </c>
      <c r="J269" s="9"/>
      <c r="K269" s="9"/>
      <c r="L269" s="9"/>
      <c r="M269" s="9"/>
    </row>
    <row r="270" spans="2:13" s="5" customFormat="1" ht="22.5" hidden="1" x14ac:dyDescent="0.2">
      <c r="B270" s="212" t="s">
        <v>978</v>
      </c>
      <c r="C270" s="59" t="s">
        <v>83</v>
      </c>
      <c r="D270" s="188">
        <v>0</v>
      </c>
      <c r="E270" s="188">
        <v>0</v>
      </c>
      <c r="F270" s="188">
        <v>0</v>
      </c>
      <c r="G270" s="217">
        <v>0</v>
      </c>
      <c r="H270" s="217">
        <v>0</v>
      </c>
      <c r="I270" s="217">
        <v>0</v>
      </c>
      <c r="J270" s="9"/>
      <c r="K270" s="9"/>
      <c r="L270" s="9"/>
      <c r="M270" s="9"/>
    </row>
    <row r="271" spans="2:13" s="5" customFormat="1" ht="12" hidden="1" x14ac:dyDescent="0.2">
      <c r="B271" s="212" t="s">
        <v>979</v>
      </c>
      <c r="C271" s="59" t="s">
        <v>321</v>
      </c>
      <c r="D271" s="188">
        <v>0</v>
      </c>
      <c r="E271" s="188">
        <v>0</v>
      </c>
      <c r="F271" s="188">
        <v>0</v>
      </c>
      <c r="G271" s="217">
        <v>0</v>
      </c>
      <c r="H271" s="217">
        <v>0</v>
      </c>
      <c r="I271" s="217">
        <v>0</v>
      </c>
      <c r="J271" s="9"/>
      <c r="K271" s="9"/>
      <c r="L271" s="9"/>
      <c r="M271" s="9"/>
    </row>
    <row r="272" spans="2:13" s="5" customFormat="1" ht="12" hidden="1" x14ac:dyDescent="0.2">
      <c r="B272" s="212" t="s">
        <v>980</v>
      </c>
      <c r="C272" s="59" t="s">
        <v>322</v>
      </c>
      <c r="D272" s="188">
        <v>0</v>
      </c>
      <c r="E272" s="188">
        <v>0</v>
      </c>
      <c r="F272" s="188">
        <v>0</v>
      </c>
      <c r="G272" s="217">
        <v>0</v>
      </c>
      <c r="H272" s="217">
        <v>0</v>
      </c>
      <c r="I272" s="217">
        <v>0</v>
      </c>
      <c r="J272" s="9"/>
      <c r="K272" s="9"/>
      <c r="L272" s="9"/>
      <c r="M272" s="9"/>
    </row>
    <row r="273" spans="2:13" s="5" customFormat="1" ht="12" x14ac:dyDescent="0.2">
      <c r="B273" s="212" t="s">
        <v>981</v>
      </c>
      <c r="C273" s="59" t="s">
        <v>84</v>
      </c>
      <c r="D273" s="188">
        <v>-2.9093944999999999</v>
      </c>
      <c r="E273" s="188">
        <v>-3.1480799500000001</v>
      </c>
      <c r="F273" s="188">
        <v>-2.4514401100000001</v>
      </c>
      <c r="G273" s="217">
        <v>-5.42962948</v>
      </c>
      <c r="H273" s="217">
        <v>-2.5485460199999999</v>
      </c>
      <c r="I273" s="217">
        <v>-3.0238497</v>
      </c>
      <c r="J273" s="9"/>
      <c r="K273" s="9"/>
      <c r="L273" s="9"/>
      <c r="M273" s="9"/>
    </row>
    <row r="274" spans="2:13" s="5" customFormat="1" ht="12" x14ac:dyDescent="0.2">
      <c r="B274" s="212" t="s">
        <v>982</v>
      </c>
      <c r="C274" s="59" t="s">
        <v>314</v>
      </c>
      <c r="D274" s="188">
        <v>2.4845820000000001E-2</v>
      </c>
      <c r="E274" s="188">
        <v>4.2545359999999997E-2</v>
      </c>
      <c r="F274" s="188">
        <v>4.4913759999999997E-2</v>
      </c>
      <c r="G274" s="217">
        <v>7.3700290000000002E-2</v>
      </c>
      <c r="H274" s="217">
        <v>3.4427680000000002E-2</v>
      </c>
      <c r="I274" s="217">
        <v>4.1100789999999998E-2</v>
      </c>
      <c r="J274" s="9"/>
      <c r="K274" s="9"/>
      <c r="L274" s="9"/>
      <c r="M274" s="9"/>
    </row>
    <row r="275" spans="2:13" s="5" customFormat="1" ht="12" x14ac:dyDescent="0.2">
      <c r="B275" s="212" t="s">
        <v>983</v>
      </c>
      <c r="C275" s="59" t="s">
        <v>315</v>
      </c>
      <c r="D275" s="188">
        <v>2.9342403199999998</v>
      </c>
      <c r="E275" s="188">
        <v>3.1906253100000002</v>
      </c>
      <c r="F275" s="188">
        <v>2.49635388</v>
      </c>
      <c r="G275" s="217">
        <v>5.5033297699999997</v>
      </c>
      <c r="H275" s="217">
        <v>2.5829737000000002</v>
      </c>
      <c r="I275" s="217">
        <v>3.0649504900000002</v>
      </c>
      <c r="J275" s="9"/>
      <c r="K275" s="9"/>
      <c r="L275" s="9"/>
      <c r="M275" s="9"/>
    </row>
    <row r="276" spans="2:13" ht="22.5" x14ac:dyDescent="0.2">
      <c r="B276" s="212" t="s">
        <v>984</v>
      </c>
      <c r="C276" s="59" t="s">
        <v>85</v>
      </c>
      <c r="D276" s="188">
        <v>-2.9093944999999999</v>
      </c>
      <c r="E276" s="188">
        <v>-3.1480799500000001</v>
      </c>
      <c r="F276" s="188">
        <v>-2.4514401100000001</v>
      </c>
      <c r="G276" s="217">
        <v>-5.42962948</v>
      </c>
      <c r="H276" s="217">
        <v>-2.5485460199999999</v>
      </c>
      <c r="I276" s="217">
        <v>-3.0238497</v>
      </c>
      <c r="J276" s="9"/>
      <c r="K276" s="9"/>
      <c r="L276" s="9"/>
      <c r="M276" s="9"/>
    </row>
    <row r="277" spans="2:13" x14ac:dyDescent="0.2">
      <c r="B277" s="212" t="s">
        <v>985</v>
      </c>
      <c r="C277" s="59" t="s">
        <v>319</v>
      </c>
      <c r="D277" s="218">
        <v>2.4845820000000001E-2</v>
      </c>
      <c r="E277" s="218">
        <v>4.2545359999999997E-2</v>
      </c>
      <c r="F277" s="218">
        <v>4.4913759999999997E-2</v>
      </c>
      <c r="G277" s="217">
        <v>7.3700290000000002E-2</v>
      </c>
      <c r="H277" s="217">
        <v>3.4427680000000002E-2</v>
      </c>
      <c r="I277" s="217">
        <v>4.1100789999999998E-2</v>
      </c>
      <c r="J277" s="9"/>
      <c r="K277" s="9"/>
      <c r="L277" s="9"/>
      <c r="M277" s="9"/>
    </row>
    <row r="278" spans="2:13" x14ac:dyDescent="0.2">
      <c r="B278" s="212" t="s">
        <v>986</v>
      </c>
      <c r="C278" s="59" t="s">
        <v>320</v>
      </c>
      <c r="D278" s="218">
        <v>2.9342403199999998</v>
      </c>
      <c r="E278" s="218">
        <v>3.1906253100000002</v>
      </c>
      <c r="F278" s="218">
        <v>2.49635388</v>
      </c>
      <c r="G278" s="217">
        <v>5.5033297699999997</v>
      </c>
      <c r="H278" s="217">
        <v>2.5829737000000002</v>
      </c>
      <c r="I278" s="217">
        <v>3.0649504900000002</v>
      </c>
      <c r="J278" s="9"/>
      <c r="K278" s="9"/>
      <c r="L278" s="9"/>
      <c r="M278" s="9"/>
    </row>
    <row r="279" spans="2:13" ht="22.5" hidden="1" x14ac:dyDescent="0.2">
      <c r="B279" s="212" t="s">
        <v>987</v>
      </c>
      <c r="C279" s="59" t="s">
        <v>86</v>
      </c>
      <c r="D279" s="188">
        <v>0</v>
      </c>
      <c r="E279" s="188">
        <v>0</v>
      </c>
      <c r="F279" s="188">
        <v>0</v>
      </c>
      <c r="G279" s="217">
        <v>0</v>
      </c>
      <c r="H279" s="217">
        <v>0</v>
      </c>
      <c r="I279" s="217">
        <v>0</v>
      </c>
      <c r="J279" s="9"/>
      <c r="K279" s="9"/>
      <c r="L279" s="9"/>
      <c r="M279" s="9"/>
    </row>
    <row r="280" spans="2:13" hidden="1" x14ac:dyDescent="0.2">
      <c r="B280" s="212" t="s">
        <v>988</v>
      </c>
      <c r="C280" s="59" t="s">
        <v>319</v>
      </c>
      <c r="D280" s="188">
        <v>0</v>
      </c>
      <c r="E280" s="188">
        <v>0</v>
      </c>
      <c r="F280" s="188">
        <v>0</v>
      </c>
      <c r="G280" s="217">
        <v>0</v>
      </c>
      <c r="H280" s="217">
        <v>0</v>
      </c>
      <c r="I280" s="217">
        <v>0</v>
      </c>
      <c r="J280" s="9"/>
      <c r="K280" s="9"/>
      <c r="L280" s="9"/>
      <c r="M280" s="9"/>
    </row>
    <row r="281" spans="2:13" hidden="1" x14ac:dyDescent="0.2">
      <c r="B281" s="212" t="s">
        <v>989</v>
      </c>
      <c r="C281" s="59" t="s">
        <v>320</v>
      </c>
      <c r="D281" s="188">
        <v>0</v>
      </c>
      <c r="E281" s="188">
        <v>0</v>
      </c>
      <c r="F281" s="188">
        <v>0</v>
      </c>
      <c r="G281" s="217">
        <v>0</v>
      </c>
      <c r="H281" s="217">
        <v>0</v>
      </c>
      <c r="I281" s="217">
        <v>0</v>
      </c>
      <c r="J281" s="9"/>
      <c r="K281" s="9"/>
      <c r="L281" s="9"/>
      <c r="M281" s="9"/>
    </row>
    <row r="282" spans="2:13" hidden="1" x14ac:dyDescent="0.2">
      <c r="B282" s="212" t="s">
        <v>990</v>
      </c>
      <c r="C282" s="59" t="s">
        <v>87</v>
      </c>
      <c r="D282" s="188">
        <v>0</v>
      </c>
      <c r="E282" s="188">
        <v>0</v>
      </c>
      <c r="F282" s="188">
        <v>0</v>
      </c>
      <c r="G282" s="217">
        <v>0</v>
      </c>
      <c r="H282" s="217">
        <v>0</v>
      </c>
      <c r="I282" s="217">
        <v>0</v>
      </c>
      <c r="J282" s="9"/>
      <c r="K282" s="9"/>
      <c r="L282" s="9"/>
      <c r="M282" s="9"/>
    </row>
    <row r="283" spans="2:13" hidden="1" x14ac:dyDescent="0.2">
      <c r="B283" s="212" t="s">
        <v>991</v>
      </c>
      <c r="C283" s="59" t="s">
        <v>319</v>
      </c>
      <c r="D283" s="188">
        <v>0</v>
      </c>
      <c r="E283" s="188">
        <v>0</v>
      </c>
      <c r="F283" s="188">
        <v>0</v>
      </c>
      <c r="G283" s="217">
        <v>0</v>
      </c>
      <c r="H283" s="217">
        <v>0</v>
      </c>
      <c r="I283" s="217">
        <v>0</v>
      </c>
      <c r="J283" s="9"/>
      <c r="K283" s="9"/>
      <c r="L283" s="9"/>
      <c r="M283" s="9"/>
    </row>
    <row r="284" spans="2:13" hidden="1" x14ac:dyDescent="0.2">
      <c r="B284" s="212" t="s">
        <v>992</v>
      </c>
      <c r="C284" s="59" t="s">
        <v>320</v>
      </c>
      <c r="D284" s="188">
        <v>0</v>
      </c>
      <c r="E284" s="188">
        <v>0</v>
      </c>
      <c r="F284" s="188">
        <v>0</v>
      </c>
      <c r="G284" s="217">
        <v>0</v>
      </c>
      <c r="H284" s="217">
        <v>0</v>
      </c>
      <c r="I284" s="217">
        <v>0</v>
      </c>
      <c r="J284" s="9"/>
      <c r="K284" s="9"/>
      <c r="L284" s="9"/>
      <c r="M284" s="9"/>
    </row>
    <row r="285" spans="2:13" hidden="1" x14ac:dyDescent="0.2">
      <c r="B285" s="212" t="s">
        <v>993</v>
      </c>
      <c r="C285" s="59" t="s">
        <v>88</v>
      </c>
      <c r="D285" s="188">
        <v>0</v>
      </c>
      <c r="E285" s="188">
        <v>0</v>
      </c>
      <c r="F285" s="188">
        <v>0</v>
      </c>
      <c r="G285" s="217">
        <v>0</v>
      </c>
      <c r="H285" s="217">
        <v>0</v>
      </c>
      <c r="I285" s="217">
        <v>0</v>
      </c>
      <c r="J285" s="9"/>
      <c r="K285" s="9"/>
      <c r="L285" s="9"/>
      <c r="M285" s="9"/>
    </row>
    <row r="286" spans="2:13" hidden="1" x14ac:dyDescent="0.2">
      <c r="B286" s="212" t="s">
        <v>994</v>
      </c>
      <c r="C286" s="59" t="s">
        <v>321</v>
      </c>
      <c r="D286" s="188">
        <v>0</v>
      </c>
      <c r="E286" s="188">
        <v>0</v>
      </c>
      <c r="F286" s="188">
        <v>0</v>
      </c>
      <c r="G286" s="217">
        <v>0</v>
      </c>
      <c r="H286" s="217">
        <v>0</v>
      </c>
      <c r="I286" s="217">
        <v>0</v>
      </c>
      <c r="J286" s="9"/>
      <c r="K286" s="9"/>
      <c r="L286" s="9"/>
      <c r="M286" s="9"/>
    </row>
    <row r="287" spans="2:13" hidden="1" x14ac:dyDescent="0.2">
      <c r="B287" s="212" t="s">
        <v>995</v>
      </c>
      <c r="C287" s="59" t="s">
        <v>322</v>
      </c>
      <c r="D287" s="188">
        <v>0</v>
      </c>
      <c r="E287" s="188">
        <v>0</v>
      </c>
      <c r="F287" s="188">
        <v>0</v>
      </c>
      <c r="G287" s="217">
        <v>0</v>
      </c>
      <c r="H287" s="217">
        <v>0</v>
      </c>
      <c r="I287" s="217">
        <v>0</v>
      </c>
      <c r="J287" s="9"/>
      <c r="K287" s="9"/>
      <c r="L287" s="9"/>
      <c r="M287" s="9"/>
    </row>
    <row r="288" spans="2:13" hidden="1" x14ac:dyDescent="0.2">
      <c r="B288" s="212" t="s">
        <v>996</v>
      </c>
      <c r="C288" s="59" t="s">
        <v>89</v>
      </c>
      <c r="D288" s="188">
        <v>0</v>
      </c>
      <c r="E288" s="188">
        <v>0</v>
      </c>
      <c r="F288" s="188">
        <v>0</v>
      </c>
      <c r="G288" s="217">
        <v>0</v>
      </c>
      <c r="H288" s="217">
        <v>0</v>
      </c>
      <c r="I288" s="217">
        <v>0</v>
      </c>
      <c r="J288" s="9"/>
      <c r="K288" s="9"/>
      <c r="L288" s="9"/>
      <c r="M288" s="9"/>
    </row>
    <row r="289" spans="2:13" hidden="1" x14ac:dyDescent="0.2">
      <c r="B289" s="212" t="s">
        <v>997</v>
      </c>
      <c r="C289" s="59" t="s">
        <v>321</v>
      </c>
      <c r="D289" s="188">
        <v>0</v>
      </c>
      <c r="E289" s="188">
        <v>0</v>
      </c>
      <c r="F289" s="188">
        <v>0</v>
      </c>
      <c r="G289" s="217">
        <v>0</v>
      </c>
      <c r="H289" s="217">
        <v>0</v>
      </c>
      <c r="I289" s="217">
        <v>0</v>
      </c>
      <c r="J289" s="9"/>
      <c r="K289" s="9"/>
      <c r="L289" s="9"/>
      <c r="M289" s="9"/>
    </row>
    <row r="290" spans="2:13" hidden="1" x14ac:dyDescent="0.2">
      <c r="B290" s="212" t="s">
        <v>998</v>
      </c>
      <c r="C290" s="59" t="s">
        <v>322</v>
      </c>
      <c r="D290" s="188">
        <v>0</v>
      </c>
      <c r="E290" s="188">
        <v>0</v>
      </c>
      <c r="F290" s="188">
        <v>0</v>
      </c>
      <c r="G290" s="217">
        <v>0</v>
      </c>
      <c r="H290" s="217">
        <v>0</v>
      </c>
      <c r="I290" s="217">
        <v>0</v>
      </c>
      <c r="J290" s="9"/>
      <c r="K290" s="9"/>
      <c r="L290" s="9"/>
      <c r="M290" s="9"/>
    </row>
    <row r="291" spans="2:13" s="5" customFormat="1" ht="12" hidden="1" x14ac:dyDescent="0.2">
      <c r="B291" s="212" t="s">
        <v>999</v>
      </c>
      <c r="C291" s="59" t="s">
        <v>90</v>
      </c>
      <c r="D291" s="188">
        <v>0</v>
      </c>
      <c r="E291" s="188">
        <v>0</v>
      </c>
      <c r="F291" s="188">
        <v>0</v>
      </c>
      <c r="G291" s="217">
        <v>0</v>
      </c>
      <c r="H291" s="217">
        <v>0</v>
      </c>
      <c r="I291" s="217">
        <v>0</v>
      </c>
      <c r="J291" s="9"/>
      <c r="K291" s="9"/>
      <c r="L291" s="9"/>
      <c r="M291" s="9"/>
    </row>
    <row r="292" spans="2:13" s="5" customFormat="1" ht="12" hidden="1" x14ac:dyDescent="0.2">
      <c r="B292" s="212" t="s">
        <v>1000</v>
      </c>
      <c r="C292" s="59" t="s">
        <v>321</v>
      </c>
      <c r="D292" s="188">
        <v>0</v>
      </c>
      <c r="E292" s="188">
        <v>0</v>
      </c>
      <c r="F292" s="188">
        <v>0</v>
      </c>
      <c r="G292" s="217">
        <v>0</v>
      </c>
      <c r="H292" s="217">
        <v>0</v>
      </c>
      <c r="I292" s="217">
        <v>0</v>
      </c>
      <c r="J292" s="9"/>
      <c r="K292" s="9"/>
      <c r="L292" s="9"/>
      <c r="M292" s="9"/>
    </row>
    <row r="293" spans="2:13" s="5" customFormat="1" ht="12" hidden="1" x14ac:dyDescent="0.2">
      <c r="B293" s="212" t="s">
        <v>1001</v>
      </c>
      <c r="C293" s="59" t="s">
        <v>322</v>
      </c>
      <c r="D293" s="188">
        <v>0</v>
      </c>
      <c r="E293" s="188">
        <v>0</v>
      </c>
      <c r="F293" s="188">
        <v>0</v>
      </c>
      <c r="G293" s="217">
        <v>0</v>
      </c>
      <c r="H293" s="217">
        <v>0</v>
      </c>
      <c r="I293" s="217">
        <v>0</v>
      </c>
      <c r="J293" s="9"/>
      <c r="K293" s="9"/>
      <c r="L293" s="9"/>
      <c r="M293" s="9"/>
    </row>
    <row r="294" spans="2:13" s="5" customFormat="1" ht="12" x14ac:dyDescent="0.2">
      <c r="B294" s="212" t="s">
        <v>1002</v>
      </c>
      <c r="C294" s="59" t="s">
        <v>91</v>
      </c>
      <c r="D294" s="188">
        <v>-2.9093944999999999</v>
      </c>
      <c r="E294" s="188">
        <v>-3.1480799500000001</v>
      </c>
      <c r="F294" s="188">
        <v>-2.4514401100000001</v>
      </c>
      <c r="G294" s="217">
        <v>-5.42962948</v>
      </c>
      <c r="H294" s="217">
        <v>-2.5485460199999999</v>
      </c>
      <c r="I294" s="217">
        <v>-3.0238497</v>
      </c>
      <c r="J294" s="9"/>
      <c r="K294" s="9"/>
      <c r="L294" s="9"/>
      <c r="M294" s="9"/>
    </row>
    <row r="295" spans="2:13" s="5" customFormat="1" ht="12" x14ac:dyDescent="0.2">
      <c r="B295" s="212" t="s">
        <v>1003</v>
      </c>
      <c r="C295" s="59" t="s">
        <v>319</v>
      </c>
      <c r="D295" s="188">
        <v>2.4845820000000001E-2</v>
      </c>
      <c r="E295" s="188">
        <v>4.2545359999999997E-2</v>
      </c>
      <c r="F295" s="188">
        <v>4.4913759999999997E-2</v>
      </c>
      <c r="G295" s="217">
        <v>7.3700290000000002E-2</v>
      </c>
      <c r="H295" s="217">
        <v>3.4427680000000002E-2</v>
      </c>
      <c r="I295" s="217">
        <v>4.1100789999999998E-2</v>
      </c>
      <c r="J295" s="9"/>
      <c r="K295" s="9"/>
      <c r="L295" s="9"/>
      <c r="M295" s="9"/>
    </row>
    <row r="296" spans="2:13" s="5" customFormat="1" ht="12" x14ac:dyDescent="0.2">
      <c r="B296" s="212" t="s">
        <v>1004</v>
      </c>
      <c r="C296" s="59" t="s">
        <v>320</v>
      </c>
      <c r="D296" s="188">
        <v>2.9342403199999998</v>
      </c>
      <c r="E296" s="188">
        <v>3.1906253100000002</v>
      </c>
      <c r="F296" s="188">
        <v>2.49635388</v>
      </c>
      <c r="G296" s="217">
        <v>5.5033297699999997</v>
      </c>
      <c r="H296" s="217">
        <v>2.5829737000000002</v>
      </c>
      <c r="I296" s="217">
        <v>3.0649504900000002</v>
      </c>
      <c r="J296" s="9"/>
      <c r="K296" s="9"/>
      <c r="L296" s="9"/>
      <c r="M296" s="9"/>
    </row>
    <row r="297" spans="2:13" s="5" customFormat="1" ht="12" x14ac:dyDescent="0.2">
      <c r="B297" s="212" t="s">
        <v>1005</v>
      </c>
      <c r="C297" s="59" t="s">
        <v>92</v>
      </c>
      <c r="D297" s="188">
        <v>0.76799487</v>
      </c>
      <c r="E297" s="188">
        <v>2.8747777000000001</v>
      </c>
      <c r="F297" s="188">
        <v>2.3830847899999998</v>
      </c>
      <c r="G297" s="217">
        <v>3.7537559900000002</v>
      </c>
      <c r="H297" s="217">
        <v>6.6071317900000004</v>
      </c>
      <c r="I297" s="217">
        <v>7.9788345899999999</v>
      </c>
      <c r="J297" s="9"/>
      <c r="K297" s="9"/>
      <c r="L297" s="9"/>
      <c r="M297" s="9"/>
    </row>
    <row r="298" spans="2:13" s="5" customFormat="1" ht="12" x14ac:dyDescent="0.2">
      <c r="B298" s="212" t="s">
        <v>1006</v>
      </c>
      <c r="C298" s="59" t="s">
        <v>312</v>
      </c>
      <c r="D298" s="188">
        <v>0.77230856999999997</v>
      </c>
      <c r="E298" s="188">
        <v>4.0120751700000001</v>
      </c>
      <c r="F298" s="188">
        <v>2.4417551099999999</v>
      </c>
      <c r="G298" s="217">
        <v>4.1008763500000001</v>
      </c>
      <c r="H298" s="217">
        <v>7.2250692900000004</v>
      </c>
      <c r="I298" s="217">
        <v>8.4130924</v>
      </c>
      <c r="J298" s="9"/>
      <c r="K298" s="9"/>
      <c r="L298" s="9"/>
      <c r="M298" s="9"/>
    </row>
    <row r="299" spans="2:13" s="5" customFormat="1" ht="12" x14ac:dyDescent="0.2">
      <c r="B299" s="212" t="s">
        <v>1007</v>
      </c>
      <c r="C299" s="59" t="s">
        <v>313</v>
      </c>
      <c r="D299" s="188">
        <v>4.3137000000000002E-3</v>
      </c>
      <c r="E299" s="188">
        <v>1.13729747</v>
      </c>
      <c r="F299" s="188">
        <v>5.8670319999999998E-2</v>
      </c>
      <c r="G299" s="217">
        <v>0.34712037000000001</v>
      </c>
      <c r="H299" s="217">
        <v>0.61793750000000003</v>
      </c>
      <c r="I299" s="217">
        <v>0.43425781000000002</v>
      </c>
      <c r="J299" s="9"/>
      <c r="K299" s="9"/>
      <c r="L299" s="9"/>
      <c r="M299" s="9"/>
    </row>
    <row r="300" spans="2:13" s="5" customFormat="1" ht="22.5" x14ac:dyDescent="0.2">
      <c r="B300" s="212" t="s">
        <v>1008</v>
      </c>
      <c r="C300" s="59" t="s">
        <v>73</v>
      </c>
      <c r="D300" s="188">
        <v>0.34213160999999997</v>
      </c>
      <c r="E300" s="188">
        <v>-0.78728916999999998</v>
      </c>
      <c r="F300" s="188">
        <v>0.14668726000000001</v>
      </c>
      <c r="G300" s="217">
        <v>3.8506720000000001E-2</v>
      </c>
      <c r="H300" s="217">
        <v>-0.44168743999999999</v>
      </c>
      <c r="I300" s="217">
        <v>-1.386956E-2</v>
      </c>
      <c r="J300" s="9"/>
      <c r="K300" s="9"/>
      <c r="L300" s="9"/>
      <c r="M300" s="9"/>
    </row>
    <row r="301" spans="2:13" s="5" customFormat="1" ht="12" x14ac:dyDescent="0.2">
      <c r="B301" s="212" t="s">
        <v>1009</v>
      </c>
      <c r="C301" s="59" t="s">
        <v>314</v>
      </c>
      <c r="D301" s="188">
        <v>0.34644530000000001</v>
      </c>
      <c r="E301" s="188">
        <v>0.35000829999999999</v>
      </c>
      <c r="F301" s="188">
        <v>0.20535758000000001</v>
      </c>
      <c r="G301" s="217">
        <v>0.38562708000000001</v>
      </c>
      <c r="H301" s="217">
        <v>0.17625005999999999</v>
      </c>
      <c r="I301" s="217">
        <v>0.42038825000000002</v>
      </c>
      <c r="J301" s="9"/>
      <c r="K301" s="9"/>
      <c r="L301" s="9"/>
      <c r="M301" s="9"/>
    </row>
    <row r="302" spans="2:13" s="5" customFormat="1" ht="12" x14ac:dyDescent="0.2">
      <c r="B302" s="212" t="s">
        <v>1010</v>
      </c>
      <c r="C302" s="59" t="s">
        <v>315</v>
      </c>
      <c r="D302" s="188">
        <v>4.3137000000000002E-3</v>
      </c>
      <c r="E302" s="188">
        <v>1.13729747</v>
      </c>
      <c r="F302" s="188">
        <v>5.8670319999999998E-2</v>
      </c>
      <c r="G302" s="217">
        <v>0.34712037000000001</v>
      </c>
      <c r="H302" s="217">
        <v>0.61793750000000003</v>
      </c>
      <c r="I302" s="217">
        <v>0.43425781000000002</v>
      </c>
      <c r="J302" s="9"/>
      <c r="K302" s="9"/>
      <c r="L302" s="9"/>
      <c r="M302" s="9"/>
    </row>
    <row r="303" spans="2:13" ht="22.5" x14ac:dyDescent="0.2">
      <c r="B303" s="212" t="s">
        <v>1011</v>
      </c>
      <c r="C303" s="59" t="s">
        <v>93</v>
      </c>
      <c r="D303" s="188">
        <v>0.34213160999999997</v>
      </c>
      <c r="E303" s="188">
        <v>-0.78728916999999998</v>
      </c>
      <c r="F303" s="188">
        <v>0.14668726000000001</v>
      </c>
      <c r="G303" s="217">
        <v>3.8506720000000001E-2</v>
      </c>
      <c r="H303" s="217">
        <v>-0.44168743999999999</v>
      </c>
      <c r="I303" s="217">
        <v>-1.386956E-2</v>
      </c>
      <c r="J303" s="9"/>
      <c r="K303" s="9"/>
      <c r="L303" s="9"/>
      <c r="M303" s="9"/>
    </row>
    <row r="304" spans="2:13" x14ac:dyDescent="0.2">
      <c r="B304" s="212" t="s">
        <v>1012</v>
      </c>
      <c r="C304" s="59" t="s">
        <v>319</v>
      </c>
      <c r="D304" s="218">
        <v>0.34644530000000001</v>
      </c>
      <c r="E304" s="218">
        <v>0.35000829999999999</v>
      </c>
      <c r="F304" s="218">
        <v>0.20535758000000001</v>
      </c>
      <c r="G304" s="217">
        <v>0.38562708000000001</v>
      </c>
      <c r="H304" s="217">
        <v>0.17625005999999999</v>
      </c>
      <c r="I304" s="217">
        <v>0.42038825000000002</v>
      </c>
      <c r="J304" s="9"/>
      <c r="K304" s="9"/>
      <c r="L304" s="9"/>
      <c r="M304" s="9"/>
    </row>
    <row r="305" spans="2:13" x14ac:dyDescent="0.2">
      <c r="B305" s="212" t="s">
        <v>1013</v>
      </c>
      <c r="C305" s="59" t="s">
        <v>320</v>
      </c>
      <c r="D305" s="218">
        <v>4.3137000000000002E-3</v>
      </c>
      <c r="E305" s="218">
        <v>1.13729747</v>
      </c>
      <c r="F305" s="218">
        <v>5.8670319999999998E-2</v>
      </c>
      <c r="G305" s="217">
        <v>0.34712037000000001</v>
      </c>
      <c r="H305" s="217">
        <v>0.61793750000000003</v>
      </c>
      <c r="I305" s="217">
        <v>0.43425781000000002</v>
      </c>
      <c r="J305" s="9"/>
      <c r="K305" s="9"/>
      <c r="L305" s="9"/>
      <c r="M305" s="9"/>
    </row>
    <row r="306" spans="2:13" ht="22.5" hidden="1" x14ac:dyDescent="0.2">
      <c r="B306" s="212" t="s">
        <v>1014</v>
      </c>
      <c r="C306" s="59" t="s">
        <v>324</v>
      </c>
      <c r="D306" s="188">
        <v>0</v>
      </c>
      <c r="E306" s="188">
        <v>0</v>
      </c>
      <c r="F306" s="188">
        <v>0</v>
      </c>
      <c r="G306" s="217">
        <v>0</v>
      </c>
      <c r="H306" s="217">
        <v>0</v>
      </c>
      <c r="I306" s="217">
        <v>0</v>
      </c>
      <c r="J306" s="9"/>
      <c r="K306" s="9"/>
      <c r="L306" s="9"/>
      <c r="M306" s="9"/>
    </row>
    <row r="307" spans="2:13" hidden="1" x14ac:dyDescent="0.2">
      <c r="B307" s="212" t="s">
        <v>1015</v>
      </c>
      <c r="C307" s="59" t="s">
        <v>319</v>
      </c>
      <c r="D307" s="188">
        <v>0</v>
      </c>
      <c r="E307" s="188">
        <v>0</v>
      </c>
      <c r="F307" s="188">
        <v>0</v>
      </c>
      <c r="G307" s="217">
        <v>0</v>
      </c>
      <c r="H307" s="217">
        <v>0</v>
      </c>
      <c r="I307" s="217">
        <v>0</v>
      </c>
      <c r="J307" s="9"/>
      <c r="K307" s="9"/>
      <c r="L307" s="9"/>
      <c r="M307" s="9"/>
    </row>
    <row r="308" spans="2:13" hidden="1" x14ac:dyDescent="0.2">
      <c r="B308" s="212" t="s">
        <v>1016</v>
      </c>
      <c r="C308" s="59" t="s">
        <v>320</v>
      </c>
      <c r="D308" s="188">
        <v>0</v>
      </c>
      <c r="E308" s="188">
        <v>0</v>
      </c>
      <c r="F308" s="188">
        <v>0</v>
      </c>
      <c r="G308" s="217">
        <v>0</v>
      </c>
      <c r="H308" s="217">
        <v>0</v>
      </c>
      <c r="I308" s="217">
        <v>0</v>
      </c>
      <c r="J308" s="9"/>
      <c r="K308" s="9"/>
      <c r="L308" s="9"/>
      <c r="M308" s="9"/>
    </row>
    <row r="309" spans="2:13" hidden="1" x14ac:dyDescent="0.2">
      <c r="B309" s="212" t="s">
        <v>1017</v>
      </c>
      <c r="C309" s="59" t="s">
        <v>95</v>
      </c>
      <c r="D309" s="188">
        <v>0</v>
      </c>
      <c r="E309" s="188">
        <v>0</v>
      </c>
      <c r="F309" s="188">
        <v>0</v>
      </c>
      <c r="G309" s="217">
        <v>0</v>
      </c>
      <c r="H309" s="217">
        <v>0</v>
      </c>
      <c r="I309" s="217">
        <v>0</v>
      </c>
      <c r="J309" s="9"/>
      <c r="K309" s="9"/>
      <c r="L309" s="9"/>
      <c r="M309" s="9"/>
    </row>
    <row r="310" spans="2:13" hidden="1" x14ac:dyDescent="0.2">
      <c r="B310" s="212" t="s">
        <v>1018</v>
      </c>
      <c r="C310" s="59" t="s">
        <v>321</v>
      </c>
      <c r="D310" s="188">
        <v>0</v>
      </c>
      <c r="E310" s="188">
        <v>0</v>
      </c>
      <c r="F310" s="188">
        <v>0</v>
      </c>
      <c r="G310" s="217">
        <v>0</v>
      </c>
      <c r="H310" s="217">
        <v>0</v>
      </c>
      <c r="I310" s="217">
        <v>0</v>
      </c>
      <c r="J310" s="9"/>
      <c r="K310" s="9"/>
      <c r="L310" s="9"/>
      <c r="M310" s="9"/>
    </row>
    <row r="311" spans="2:13" hidden="1" x14ac:dyDescent="0.2">
      <c r="B311" s="212" t="s">
        <v>1019</v>
      </c>
      <c r="C311" s="59" t="s">
        <v>322</v>
      </c>
      <c r="D311" s="188">
        <v>0</v>
      </c>
      <c r="E311" s="188">
        <v>0</v>
      </c>
      <c r="F311" s="188">
        <v>0</v>
      </c>
      <c r="G311" s="217">
        <v>0</v>
      </c>
      <c r="H311" s="217">
        <v>0</v>
      </c>
      <c r="I311" s="217">
        <v>0</v>
      </c>
      <c r="J311" s="9"/>
      <c r="K311" s="9"/>
      <c r="L311" s="9"/>
      <c r="M311" s="9"/>
    </row>
    <row r="312" spans="2:13" hidden="1" x14ac:dyDescent="0.2">
      <c r="B312" s="212" t="s">
        <v>1020</v>
      </c>
      <c r="C312" s="59" t="s">
        <v>325</v>
      </c>
      <c r="D312" s="188">
        <v>0</v>
      </c>
      <c r="E312" s="188">
        <v>0</v>
      </c>
      <c r="F312" s="188">
        <v>0</v>
      </c>
      <c r="G312" s="217">
        <v>0</v>
      </c>
      <c r="H312" s="217">
        <v>0</v>
      </c>
      <c r="I312" s="217">
        <v>0</v>
      </c>
      <c r="J312" s="9"/>
      <c r="K312" s="9"/>
      <c r="L312" s="9"/>
      <c r="M312" s="9"/>
    </row>
    <row r="313" spans="2:13" hidden="1" x14ac:dyDescent="0.2">
      <c r="B313" s="212" t="s">
        <v>1021</v>
      </c>
      <c r="C313" s="59" t="s">
        <v>321</v>
      </c>
      <c r="D313" s="188">
        <v>0</v>
      </c>
      <c r="E313" s="188">
        <v>0</v>
      </c>
      <c r="F313" s="188">
        <v>0</v>
      </c>
      <c r="G313" s="217">
        <v>0</v>
      </c>
      <c r="H313" s="217">
        <v>0</v>
      </c>
      <c r="I313" s="217">
        <v>0</v>
      </c>
      <c r="J313" s="9"/>
      <c r="K313" s="9"/>
      <c r="L313" s="9"/>
      <c r="M313" s="9"/>
    </row>
    <row r="314" spans="2:13" hidden="1" x14ac:dyDescent="0.2">
      <c r="B314" s="212" t="s">
        <v>1022</v>
      </c>
      <c r="C314" s="59" t="s">
        <v>322</v>
      </c>
      <c r="D314" s="188">
        <v>0</v>
      </c>
      <c r="E314" s="188">
        <v>0</v>
      </c>
      <c r="F314" s="188">
        <v>0</v>
      </c>
      <c r="G314" s="217">
        <v>0</v>
      </c>
      <c r="H314" s="217">
        <v>0</v>
      </c>
      <c r="I314" s="217">
        <v>0</v>
      </c>
      <c r="J314" s="9"/>
      <c r="K314" s="9"/>
      <c r="L314" s="9"/>
      <c r="M314" s="9"/>
    </row>
    <row r="315" spans="2:13" x14ac:dyDescent="0.2">
      <c r="B315" s="212" t="s">
        <v>1023</v>
      </c>
      <c r="C315" s="59" t="s">
        <v>84</v>
      </c>
      <c r="D315" s="188">
        <v>0.42586327000000002</v>
      </c>
      <c r="E315" s="188">
        <v>3.6620668699999999</v>
      </c>
      <c r="F315" s="188">
        <v>2.2363975300000001</v>
      </c>
      <c r="G315" s="217">
        <v>3.7152492700000002</v>
      </c>
      <c r="H315" s="217">
        <v>7.0488192300000003</v>
      </c>
      <c r="I315" s="217">
        <v>7.9927041499999998</v>
      </c>
      <c r="J315" s="9"/>
      <c r="K315" s="9"/>
      <c r="L315" s="9"/>
      <c r="M315" s="9"/>
    </row>
    <row r="316" spans="2:13" x14ac:dyDescent="0.2">
      <c r="B316" s="212" t="s">
        <v>1024</v>
      </c>
      <c r="C316" s="59" t="s">
        <v>314</v>
      </c>
      <c r="D316" s="188">
        <v>0.42586327000000002</v>
      </c>
      <c r="E316" s="188">
        <v>3.6620668699999999</v>
      </c>
      <c r="F316" s="188">
        <v>2.2363975300000001</v>
      </c>
      <c r="G316" s="217">
        <v>3.7152492700000002</v>
      </c>
      <c r="H316" s="217">
        <v>7.0488192300000003</v>
      </c>
      <c r="I316" s="217">
        <v>7.9927041499999998</v>
      </c>
      <c r="J316" s="9"/>
      <c r="K316" s="9"/>
      <c r="L316" s="9"/>
      <c r="M316" s="9"/>
    </row>
    <row r="317" spans="2:13" hidden="1" x14ac:dyDescent="0.2">
      <c r="B317" s="212" t="s">
        <v>1025</v>
      </c>
      <c r="C317" s="59" t="s">
        <v>315</v>
      </c>
      <c r="D317" s="188">
        <v>0</v>
      </c>
      <c r="E317" s="188">
        <v>0</v>
      </c>
      <c r="F317" s="188">
        <v>0</v>
      </c>
      <c r="G317" s="217">
        <v>0</v>
      </c>
      <c r="H317" s="217">
        <v>0</v>
      </c>
      <c r="I317" s="217">
        <v>0</v>
      </c>
      <c r="J317" s="9"/>
      <c r="K317" s="9"/>
      <c r="L317" s="9"/>
      <c r="M317" s="9"/>
    </row>
    <row r="318" spans="2:13" x14ac:dyDescent="0.2">
      <c r="B318" s="212" t="s">
        <v>1026</v>
      </c>
      <c r="C318" s="59" t="s">
        <v>97</v>
      </c>
      <c r="D318" s="188">
        <v>0.37722232999999999</v>
      </c>
      <c r="E318" s="188">
        <v>3.6161453300000002</v>
      </c>
      <c r="F318" s="188">
        <v>2.1891699400000002</v>
      </c>
      <c r="G318" s="217">
        <v>3.5416143600000001</v>
      </c>
      <c r="H318" s="217">
        <v>7.0249552299999998</v>
      </c>
      <c r="I318" s="217">
        <v>7.9927041499999998</v>
      </c>
      <c r="J318" s="9"/>
      <c r="K318" s="9"/>
      <c r="L318" s="9"/>
      <c r="M318" s="9"/>
    </row>
    <row r="319" spans="2:13" x14ac:dyDescent="0.2">
      <c r="B319" s="212" t="s">
        <v>1027</v>
      </c>
      <c r="C319" s="59" t="s">
        <v>319</v>
      </c>
      <c r="D319" s="188">
        <v>0.37722232999999999</v>
      </c>
      <c r="E319" s="188">
        <v>3.6161453300000002</v>
      </c>
      <c r="F319" s="188">
        <v>2.1891699400000002</v>
      </c>
      <c r="G319" s="217">
        <v>3.5416143600000001</v>
      </c>
      <c r="H319" s="217">
        <v>7.0249552299999998</v>
      </c>
      <c r="I319" s="217">
        <v>7.9927041499999998</v>
      </c>
      <c r="J319" s="9"/>
      <c r="K319" s="9"/>
      <c r="L319" s="9"/>
      <c r="M319" s="9"/>
    </row>
    <row r="320" spans="2:13" hidden="1" x14ac:dyDescent="0.2">
      <c r="B320" s="212" t="s">
        <v>1028</v>
      </c>
      <c r="C320" s="59" t="s">
        <v>320</v>
      </c>
      <c r="D320" s="188">
        <v>0</v>
      </c>
      <c r="E320" s="188">
        <v>0</v>
      </c>
      <c r="F320" s="188">
        <v>0</v>
      </c>
      <c r="G320" s="217">
        <v>0</v>
      </c>
      <c r="H320" s="217">
        <v>0</v>
      </c>
      <c r="I320" s="217">
        <v>0</v>
      </c>
      <c r="J320" s="9"/>
      <c r="K320" s="9"/>
      <c r="L320" s="9"/>
      <c r="M320" s="9"/>
    </row>
    <row r="321" spans="2:13" s="5" customFormat="1" ht="12" x14ac:dyDescent="0.2">
      <c r="B321" s="212" t="s">
        <v>1029</v>
      </c>
      <c r="C321" s="59" t="s">
        <v>98</v>
      </c>
      <c r="D321" s="188">
        <v>4.8640929999999999E-2</v>
      </c>
      <c r="E321" s="188">
        <v>4.5921539999999997E-2</v>
      </c>
      <c r="F321" s="188">
        <v>4.722759E-2</v>
      </c>
      <c r="G321" s="217">
        <v>0.17363491</v>
      </c>
      <c r="H321" s="217">
        <v>2.3864E-2</v>
      </c>
      <c r="I321" s="217">
        <v>0</v>
      </c>
      <c r="J321" s="9"/>
      <c r="K321" s="9"/>
      <c r="L321" s="9"/>
      <c r="M321" s="9"/>
    </row>
    <row r="322" spans="2:13" s="5" customFormat="1" ht="12" x14ac:dyDescent="0.2">
      <c r="B322" s="212" t="s">
        <v>1030</v>
      </c>
      <c r="C322" s="59" t="s">
        <v>319</v>
      </c>
      <c r="D322" s="218">
        <v>4.8640929999999999E-2</v>
      </c>
      <c r="E322" s="218">
        <v>4.5921539999999997E-2</v>
      </c>
      <c r="F322" s="218">
        <v>4.722759E-2</v>
      </c>
      <c r="G322" s="217">
        <v>0.17363491</v>
      </c>
      <c r="H322" s="217">
        <v>2.3864E-2</v>
      </c>
      <c r="I322" s="217">
        <v>0</v>
      </c>
      <c r="J322" s="9"/>
      <c r="K322" s="9"/>
      <c r="L322" s="9"/>
      <c r="M322" s="9"/>
    </row>
    <row r="323" spans="2:13" s="5" customFormat="1" ht="12" hidden="1" x14ac:dyDescent="0.2">
      <c r="B323" s="212" t="s">
        <v>1031</v>
      </c>
      <c r="C323" s="59" t="s">
        <v>320</v>
      </c>
      <c r="D323" s="218">
        <v>0</v>
      </c>
      <c r="E323" s="218">
        <v>0</v>
      </c>
      <c r="F323" s="218">
        <v>0</v>
      </c>
      <c r="G323" s="217">
        <v>0</v>
      </c>
      <c r="H323" s="217">
        <v>0</v>
      </c>
      <c r="I323" s="217">
        <v>0</v>
      </c>
      <c r="J323" s="9"/>
      <c r="K323" s="9"/>
      <c r="L323" s="9"/>
      <c r="M323" s="9"/>
    </row>
    <row r="324" spans="2:13" x14ac:dyDescent="0.2">
      <c r="B324" s="212" t="s">
        <v>1032</v>
      </c>
      <c r="C324" s="59" t="s">
        <v>99</v>
      </c>
      <c r="D324" s="188">
        <v>-38.763928450000002</v>
      </c>
      <c r="E324" s="188">
        <v>-32.366523059999999</v>
      </c>
      <c r="F324" s="188">
        <v>-33.074296490000002</v>
      </c>
      <c r="G324" s="217">
        <v>-33.387503729999999</v>
      </c>
      <c r="H324" s="217">
        <v>-34.109118819999999</v>
      </c>
      <c r="I324" s="217">
        <v>-34.169536880000003</v>
      </c>
      <c r="J324" s="9"/>
      <c r="K324" s="9"/>
      <c r="L324" s="9"/>
      <c r="M324" s="9"/>
    </row>
    <row r="325" spans="2:13" x14ac:dyDescent="0.2">
      <c r="B325" s="212" t="s">
        <v>1033</v>
      </c>
      <c r="C325" s="59" t="s">
        <v>312</v>
      </c>
      <c r="D325" s="188">
        <v>4.59738384</v>
      </c>
      <c r="E325" s="188">
        <v>3.6913883799999998</v>
      </c>
      <c r="F325" s="188">
        <v>5.0140069</v>
      </c>
      <c r="G325" s="217">
        <v>3.6859072400000001</v>
      </c>
      <c r="H325" s="217">
        <v>3.5888538900000002</v>
      </c>
      <c r="I325" s="217">
        <v>3.3691901799999999</v>
      </c>
      <c r="J325" s="9"/>
      <c r="K325" s="9"/>
      <c r="L325" s="9"/>
      <c r="M325" s="9"/>
    </row>
    <row r="326" spans="2:13" x14ac:dyDescent="0.2">
      <c r="B326" s="212" t="s">
        <v>1034</v>
      </c>
      <c r="C326" s="59" t="s">
        <v>313</v>
      </c>
      <c r="D326" s="188">
        <v>43.361312290000001</v>
      </c>
      <c r="E326" s="188">
        <v>36.057911439999998</v>
      </c>
      <c r="F326" s="188">
        <v>38.08830339</v>
      </c>
      <c r="G326" s="217">
        <v>37.073410959999997</v>
      </c>
      <c r="H326" s="217">
        <v>37.697972710000002</v>
      </c>
      <c r="I326" s="217">
        <v>37.538727049999999</v>
      </c>
      <c r="J326" s="9"/>
      <c r="K326" s="9"/>
      <c r="L326" s="9"/>
      <c r="M326" s="9"/>
    </row>
    <row r="327" spans="2:13" s="5" customFormat="1" ht="12" hidden="1" x14ac:dyDescent="0.2">
      <c r="B327" s="212" t="s">
        <v>1035</v>
      </c>
      <c r="C327" s="59" t="s">
        <v>100</v>
      </c>
      <c r="D327" s="188">
        <v>0</v>
      </c>
      <c r="E327" s="188">
        <v>0</v>
      </c>
      <c r="F327" s="188">
        <v>0</v>
      </c>
      <c r="G327" s="217">
        <v>0</v>
      </c>
      <c r="H327" s="217">
        <v>0</v>
      </c>
      <c r="I327" s="217">
        <v>0</v>
      </c>
      <c r="J327" s="9"/>
      <c r="K327" s="9"/>
      <c r="L327" s="9"/>
      <c r="M327" s="9"/>
    </row>
    <row r="328" spans="2:13" s="5" customFormat="1" ht="12" hidden="1" x14ac:dyDescent="0.2">
      <c r="B328" s="212" t="s">
        <v>1036</v>
      </c>
      <c r="C328" s="59" t="s">
        <v>314</v>
      </c>
      <c r="D328" s="188">
        <v>0</v>
      </c>
      <c r="E328" s="188">
        <v>0</v>
      </c>
      <c r="F328" s="188">
        <v>0</v>
      </c>
      <c r="G328" s="217">
        <v>0</v>
      </c>
      <c r="H328" s="217">
        <v>0</v>
      </c>
      <c r="I328" s="217">
        <v>0</v>
      </c>
      <c r="J328" s="9"/>
      <c r="K328" s="9"/>
      <c r="L328" s="9"/>
      <c r="M328" s="9"/>
    </row>
    <row r="329" spans="2:13" s="5" customFormat="1" ht="12" hidden="1" x14ac:dyDescent="0.2">
      <c r="B329" s="212" t="s">
        <v>1037</v>
      </c>
      <c r="C329" s="59" t="s">
        <v>315</v>
      </c>
      <c r="D329" s="188">
        <v>0</v>
      </c>
      <c r="E329" s="188">
        <v>0</v>
      </c>
      <c r="F329" s="188">
        <v>0</v>
      </c>
      <c r="G329" s="217">
        <v>0</v>
      </c>
      <c r="H329" s="217">
        <v>0</v>
      </c>
      <c r="I329" s="217">
        <v>0</v>
      </c>
      <c r="J329" s="9"/>
      <c r="K329" s="9"/>
      <c r="L329" s="9"/>
      <c r="M329" s="9"/>
    </row>
    <row r="330" spans="2:13" s="5" customFormat="1" ht="12" x14ac:dyDescent="0.2">
      <c r="B330" s="212" t="s">
        <v>1038</v>
      </c>
      <c r="C330" s="59" t="s">
        <v>84</v>
      </c>
      <c r="D330" s="188">
        <v>-38.758590920000003</v>
      </c>
      <c r="E330" s="188">
        <v>-32.34325922</v>
      </c>
      <c r="F330" s="188">
        <v>-33.055545840000001</v>
      </c>
      <c r="G330" s="217">
        <v>-33.291717050000003</v>
      </c>
      <c r="H330" s="217">
        <v>-33.98860887</v>
      </c>
      <c r="I330" s="217">
        <v>-34.123264949999999</v>
      </c>
      <c r="J330" s="9"/>
      <c r="K330" s="9"/>
      <c r="L330" s="9"/>
      <c r="M330" s="9"/>
    </row>
    <row r="331" spans="2:13" s="5" customFormat="1" ht="12" x14ac:dyDescent="0.2">
      <c r="B331" s="212" t="s">
        <v>1039</v>
      </c>
      <c r="C331" s="59" t="s">
        <v>314</v>
      </c>
      <c r="D331" s="218">
        <v>4.59738384</v>
      </c>
      <c r="E331" s="218">
        <v>3.6913883799999998</v>
      </c>
      <c r="F331" s="218">
        <v>5.0140069</v>
      </c>
      <c r="G331" s="217">
        <v>3.6859072400000001</v>
      </c>
      <c r="H331" s="217">
        <v>3.5888538900000002</v>
      </c>
      <c r="I331" s="217">
        <v>3.3691901799999999</v>
      </c>
      <c r="J331" s="9"/>
      <c r="K331" s="9"/>
      <c r="L331" s="9"/>
      <c r="M331" s="9"/>
    </row>
    <row r="332" spans="2:13" s="5" customFormat="1" ht="12" x14ac:dyDescent="0.2">
      <c r="B332" s="212" t="s">
        <v>1040</v>
      </c>
      <c r="C332" s="59" t="s">
        <v>315</v>
      </c>
      <c r="D332" s="218">
        <v>43.355974760000002</v>
      </c>
      <c r="E332" s="218">
        <v>36.034647589999999</v>
      </c>
      <c r="F332" s="218">
        <v>38.06955275</v>
      </c>
      <c r="G332" s="217">
        <v>36.977624290000001</v>
      </c>
      <c r="H332" s="217">
        <v>37.577462769999997</v>
      </c>
      <c r="I332" s="217">
        <v>37.492455130000003</v>
      </c>
      <c r="J332" s="9"/>
      <c r="K332" s="9"/>
      <c r="L332" s="9"/>
      <c r="M332" s="9"/>
    </row>
    <row r="333" spans="2:13" x14ac:dyDescent="0.2">
      <c r="B333" s="212" t="s">
        <v>1041</v>
      </c>
      <c r="C333" s="59" t="s">
        <v>91</v>
      </c>
      <c r="D333" s="188">
        <v>-38.732123860000002</v>
      </c>
      <c r="E333" s="188">
        <v>-32.309091379999998</v>
      </c>
      <c r="F333" s="188">
        <v>-33.080534139999997</v>
      </c>
      <c r="G333" s="217">
        <v>-33.287257160000003</v>
      </c>
      <c r="H333" s="217">
        <v>-33.987410330000003</v>
      </c>
      <c r="I333" s="217">
        <v>-34.112832410000003</v>
      </c>
      <c r="J333" s="9"/>
      <c r="K333" s="9"/>
      <c r="L333" s="9"/>
      <c r="M333" s="9"/>
    </row>
    <row r="334" spans="2:13" x14ac:dyDescent="0.2">
      <c r="B334" s="212" t="s">
        <v>1042</v>
      </c>
      <c r="C334" s="59" t="s">
        <v>319</v>
      </c>
      <c r="D334" s="218">
        <v>4.59738384</v>
      </c>
      <c r="E334" s="218">
        <v>3.6913883799999998</v>
      </c>
      <c r="F334" s="218">
        <v>5.0140069</v>
      </c>
      <c r="G334" s="217">
        <v>3.6859072400000001</v>
      </c>
      <c r="H334" s="217">
        <v>3.5888538900000002</v>
      </c>
      <c r="I334" s="217">
        <v>3.3691901799999999</v>
      </c>
      <c r="J334" s="9"/>
      <c r="K334" s="9"/>
      <c r="L334" s="9"/>
      <c r="M334" s="9"/>
    </row>
    <row r="335" spans="2:13" x14ac:dyDescent="0.2">
      <c r="B335" s="212" t="s">
        <v>1043</v>
      </c>
      <c r="C335" s="59" t="s">
        <v>320</v>
      </c>
      <c r="D335" s="218">
        <v>43.329507710000001</v>
      </c>
      <c r="E335" s="218">
        <v>36.000479759999997</v>
      </c>
      <c r="F335" s="218">
        <v>38.094541040000003</v>
      </c>
      <c r="G335" s="217">
        <v>36.973164400000002</v>
      </c>
      <c r="H335" s="217">
        <v>37.576264219999999</v>
      </c>
      <c r="I335" s="217">
        <v>37.482022579999999</v>
      </c>
      <c r="J335" s="9"/>
      <c r="K335" s="9"/>
      <c r="L335" s="9"/>
      <c r="M335" s="9"/>
    </row>
    <row r="336" spans="2:13" s="5" customFormat="1" ht="33.75" x14ac:dyDescent="0.2">
      <c r="B336" s="212" t="s">
        <v>1044</v>
      </c>
      <c r="C336" s="59" t="s">
        <v>326</v>
      </c>
      <c r="D336" s="188">
        <v>-5.3375300000000001E-3</v>
      </c>
      <c r="E336" s="188">
        <v>-2.3263840000000001E-2</v>
      </c>
      <c r="F336" s="188">
        <v>-1.8750639999999999E-2</v>
      </c>
      <c r="G336" s="217">
        <v>-9.5786670000000004E-2</v>
      </c>
      <c r="H336" s="217">
        <v>-0.12050995</v>
      </c>
      <c r="I336" s="217">
        <v>-4.6271930000000003E-2</v>
      </c>
      <c r="J336" s="9"/>
      <c r="K336" s="9"/>
      <c r="L336" s="9"/>
      <c r="M336" s="9"/>
    </row>
    <row r="337" spans="2:13" hidden="1" x14ac:dyDescent="0.2">
      <c r="B337" s="212" t="s">
        <v>1045</v>
      </c>
      <c r="C337" s="59" t="s">
        <v>314</v>
      </c>
      <c r="D337" s="188">
        <v>0</v>
      </c>
      <c r="E337" s="188">
        <v>0</v>
      </c>
      <c r="F337" s="188">
        <v>0</v>
      </c>
      <c r="G337" s="217">
        <v>0</v>
      </c>
      <c r="H337" s="217">
        <v>0</v>
      </c>
      <c r="I337" s="217">
        <v>0</v>
      </c>
      <c r="J337" s="9"/>
      <c r="K337" s="9"/>
      <c r="L337" s="9"/>
      <c r="M337" s="9"/>
    </row>
    <row r="338" spans="2:13" s="5" customFormat="1" ht="12" x14ac:dyDescent="0.2">
      <c r="B338" s="212" t="s">
        <v>1046</v>
      </c>
      <c r="C338" s="59" t="s">
        <v>315</v>
      </c>
      <c r="D338" s="188">
        <v>5.3375300000000001E-3</v>
      </c>
      <c r="E338" s="188">
        <v>2.3263840000000001E-2</v>
      </c>
      <c r="F338" s="188">
        <v>1.8750639999999999E-2</v>
      </c>
      <c r="G338" s="217">
        <v>9.5786670000000004E-2</v>
      </c>
      <c r="H338" s="217">
        <v>0.12050995</v>
      </c>
      <c r="I338" s="217">
        <v>4.6271930000000003E-2</v>
      </c>
      <c r="J338" s="9"/>
      <c r="K338" s="9"/>
      <c r="L338" s="9"/>
      <c r="M338" s="9"/>
    </row>
    <row r="339" spans="2:13" x14ac:dyDescent="0.2">
      <c r="B339" s="212" t="s">
        <v>1047</v>
      </c>
      <c r="C339" s="59" t="s">
        <v>102</v>
      </c>
      <c r="D339" s="188">
        <v>42.181438620000002</v>
      </c>
      <c r="E339" s="188">
        <v>35.113091179999998</v>
      </c>
      <c r="F339" s="188">
        <v>33.158170480000003</v>
      </c>
      <c r="G339" s="217">
        <v>32.651323069999997</v>
      </c>
      <c r="H339" s="217">
        <v>31.25058026</v>
      </c>
      <c r="I339" s="217">
        <v>32.623154739999997</v>
      </c>
      <c r="J339" s="9"/>
      <c r="K339" s="9"/>
      <c r="L339" s="9"/>
      <c r="M339" s="9"/>
    </row>
    <row r="340" spans="2:13" s="8" customFormat="1" ht="22.5" hidden="1" x14ac:dyDescent="0.2">
      <c r="B340" s="212" t="s">
        <v>1048</v>
      </c>
      <c r="C340" s="59" t="s">
        <v>327</v>
      </c>
      <c r="D340" s="188">
        <v>0</v>
      </c>
      <c r="E340" s="188">
        <v>0</v>
      </c>
      <c r="F340" s="188">
        <v>0</v>
      </c>
      <c r="G340" s="217">
        <v>0</v>
      </c>
      <c r="H340" s="217">
        <v>0</v>
      </c>
      <c r="I340" s="217">
        <v>0</v>
      </c>
      <c r="J340" s="9"/>
      <c r="K340" s="9"/>
      <c r="L340" s="9"/>
      <c r="M340" s="9"/>
    </row>
    <row r="341" spans="2:13" s="5" customFormat="1" ht="12" x14ac:dyDescent="0.2">
      <c r="B341" s="212" t="s">
        <v>1049</v>
      </c>
      <c r="C341" s="59" t="s">
        <v>84</v>
      </c>
      <c r="D341" s="218">
        <v>42.181438620000002</v>
      </c>
      <c r="E341" s="218">
        <v>35.113091179999998</v>
      </c>
      <c r="F341" s="218">
        <v>33.158170480000003</v>
      </c>
      <c r="G341" s="217">
        <v>32.651323069999997</v>
      </c>
      <c r="H341" s="217">
        <v>31.25058026</v>
      </c>
      <c r="I341" s="217">
        <v>32.623154739999997</v>
      </c>
      <c r="J341" s="9"/>
      <c r="K341" s="9"/>
      <c r="L341" s="9"/>
      <c r="M341" s="9"/>
    </row>
    <row r="342" spans="2:13" s="5" customFormat="1" ht="12" hidden="1" x14ac:dyDescent="0.2">
      <c r="B342" s="212" t="s">
        <v>1050</v>
      </c>
      <c r="C342" s="59" t="s">
        <v>91</v>
      </c>
      <c r="D342" s="187">
        <v>0</v>
      </c>
      <c r="E342" s="187">
        <v>0</v>
      </c>
      <c r="F342" s="187">
        <v>0</v>
      </c>
      <c r="G342" s="217">
        <v>0</v>
      </c>
      <c r="H342" s="217">
        <v>0</v>
      </c>
      <c r="I342" s="217">
        <v>0</v>
      </c>
      <c r="J342" s="9"/>
      <c r="K342" s="9"/>
      <c r="L342" s="9"/>
      <c r="M342" s="9"/>
    </row>
    <row r="343" spans="2:13" s="5" customFormat="1" ht="12" x14ac:dyDescent="0.2">
      <c r="B343" s="212" t="s">
        <v>1051</v>
      </c>
      <c r="C343" s="60" t="s">
        <v>105</v>
      </c>
      <c r="D343" s="219">
        <v>1.6696118</v>
      </c>
      <c r="E343" s="219">
        <v>1.7406574299999999</v>
      </c>
      <c r="F343" s="219">
        <v>1.8487933700000001</v>
      </c>
      <c r="G343" s="220">
        <v>1.6921731900000001</v>
      </c>
      <c r="H343" s="220">
        <v>2.6608518499999998</v>
      </c>
      <c r="I343" s="220">
        <v>3.4617983799999998</v>
      </c>
      <c r="J343" s="9"/>
      <c r="K343" s="9"/>
      <c r="L343" s="9"/>
      <c r="M343" s="9"/>
    </row>
    <row r="344" spans="2:13" s="5" customFormat="1" ht="12" x14ac:dyDescent="0.2">
      <c r="B344" s="212" t="s">
        <v>1052</v>
      </c>
      <c r="C344" s="59" t="s">
        <v>310</v>
      </c>
      <c r="D344" s="188">
        <v>1.1264409900000001</v>
      </c>
      <c r="E344" s="188">
        <v>1.2247888899999999</v>
      </c>
      <c r="F344" s="188">
        <v>1.5963520600000001</v>
      </c>
      <c r="G344" s="217">
        <v>1.8375235299999999</v>
      </c>
      <c r="H344" s="217">
        <v>3.2369779699999999</v>
      </c>
      <c r="I344" s="217">
        <v>3.6849792300000002</v>
      </c>
      <c r="J344" s="9"/>
      <c r="K344" s="9"/>
      <c r="L344" s="9"/>
      <c r="M344" s="9"/>
    </row>
    <row r="345" spans="2:13" s="5" customFormat="1" ht="12" x14ac:dyDescent="0.2">
      <c r="B345" s="212" t="s">
        <v>1053</v>
      </c>
      <c r="C345" s="59" t="s">
        <v>311</v>
      </c>
      <c r="D345" s="188">
        <v>-0.54317082000000005</v>
      </c>
      <c r="E345" s="188">
        <v>-0.51586854000000004</v>
      </c>
      <c r="F345" s="188">
        <v>-0.25244130999999997</v>
      </c>
      <c r="G345" s="217">
        <v>0.14535033999999999</v>
      </c>
      <c r="H345" s="217">
        <v>0.57612613000000001</v>
      </c>
      <c r="I345" s="217">
        <v>0.22318084999999999</v>
      </c>
      <c r="J345" s="9"/>
      <c r="K345" s="9"/>
      <c r="L345" s="9"/>
      <c r="M345" s="9"/>
    </row>
    <row r="346" spans="2:13" x14ac:dyDescent="0.2">
      <c r="B346" s="212" t="s">
        <v>1054</v>
      </c>
      <c r="C346" s="59" t="s">
        <v>106</v>
      </c>
      <c r="D346" s="188">
        <v>1.7885347300000001</v>
      </c>
      <c r="E346" s="188">
        <v>1.7649288400000001</v>
      </c>
      <c r="F346" s="188">
        <v>2.0197550400000002</v>
      </c>
      <c r="G346" s="217">
        <v>2.13070051</v>
      </c>
      <c r="H346" s="217">
        <v>2.9985854399999998</v>
      </c>
      <c r="I346" s="217">
        <v>3.6274927899999998</v>
      </c>
      <c r="J346" s="9"/>
      <c r="K346" s="9"/>
      <c r="L346" s="9"/>
      <c r="M346" s="9"/>
    </row>
    <row r="347" spans="2:13" x14ac:dyDescent="0.2">
      <c r="B347" s="212" t="s">
        <v>1055</v>
      </c>
      <c r="C347" s="59" t="s">
        <v>312</v>
      </c>
      <c r="D347" s="218">
        <v>1.0274561200000001</v>
      </c>
      <c r="E347" s="218">
        <v>1.2178009000000001</v>
      </c>
      <c r="F347" s="218">
        <v>1.5404911400000001</v>
      </c>
      <c r="G347" s="217">
        <v>1.6839407200000001</v>
      </c>
      <c r="H347" s="217">
        <v>3.11694066</v>
      </c>
      <c r="I347" s="217">
        <v>3.6675499500000002</v>
      </c>
      <c r="J347" s="9"/>
      <c r="K347" s="9"/>
      <c r="L347" s="9"/>
      <c r="M347" s="9"/>
    </row>
    <row r="348" spans="2:13" x14ac:dyDescent="0.2">
      <c r="B348" s="212" t="s">
        <v>1056</v>
      </c>
      <c r="C348" s="59" t="s">
        <v>313</v>
      </c>
      <c r="D348" s="218">
        <v>-0.76107860999999999</v>
      </c>
      <c r="E348" s="218">
        <v>-0.54712793999999998</v>
      </c>
      <c r="F348" s="218">
        <v>-0.47926391000000002</v>
      </c>
      <c r="G348" s="217">
        <v>-0.44675978</v>
      </c>
      <c r="H348" s="217">
        <v>0.11835522</v>
      </c>
      <c r="I348" s="217">
        <v>4.005715E-2</v>
      </c>
      <c r="J348" s="9"/>
      <c r="K348" s="9"/>
      <c r="L348" s="9"/>
      <c r="M348" s="9"/>
    </row>
    <row r="349" spans="2:13" s="5" customFormat="1" ht="12" hidden="1" x14ac:dyDescent="0.2">
      <c r="B349" s="212" t="s">
        <v>1057</v>
      </c>
      <c r="C349" s="59" t="s">
        <v>107</v>
      </c>
      <c r="D349" s="187">
        <v>0</v>
      </c>
      <c r="E349" s="187">
        <v>0</v>
      </c>
      <c r="F349" s="187">
        <v>0</v>
      </c>
      <c r="G349" s="217">
        <v>0</v>
      </c>
      <c r="H349" s="217">
        <v>0</v>
      </c>
      <c r="I349" s="217">
        <v>0</v>
      </c>
      <c r="J349" s="9"/>
      <c r="K349" s="9"/>
      <c r="L349" s="9"/>
      <c r="M349" s="9"/>
    </row>
    <row r="350" spans="2:13" hidden="1" x14ac:dyDescent="0.2">
      <c r="B350" s="212" t="s">
        <v>1058</v>
      </c>
      <c r="C350" s="59" t="s">
        <v>312</v>
      </c>
      <c r="D350" s="187">
        <v>0</v>
      </c>
      <c r="E350" s="187">
        <v>0</v>
      </c>
      <c r="F350" s="187">
        <v>0</v>
      </c>
      <c r="G350" s="217">
        <v>0</v>
      </c>
      <c r="H350" s="217">
        <v>0</v>
      </c>
      <c r="I350" s="217">
        <v>0</v>
      </c>
      <c r="J350" s="9"/>
      <c r="K350" s="9"/>
      <c r="L350" s="9"/>
      <c r="M350" s="9"/>
    </row>
    <row r="351" spans="2:13" s="5" customFormat="1" ht="12" hidden="1" x14ac:dyDescent="0.2">
      <c r="B351" s="212" t="s">
        <v>1059</v>
      </c>
      <c r="C351" s="59" t="s">
        <v>313</v>
      </c>
      <c r="D351" s="187">
        <v>0</v>
      </c>
      <c r="E351" s="187">
        <v>0</v>
      </c>
      <c r="F351" s="187">
        <v>0</v>
      </c>
      <c r="G351" s="217">
        <v>0</v>
      </c>
      <c r="H351" s="217">
        <v>0</v>
      </c>
      <c r="I351" s="217">
        <v>0</v>
      </c>
      <c r="J351" s="9"/>
      <c r="K351" s="9"/>
      <c r="L351" s="9"/>
      <c r="M351" s="9"/>
    </row>
    <row r="352" spans="2:13" s="9" customFormat="1" ht="12" x14ac:dyDescent="0.2">
      <c r="B352" s="212" t="s">
        <v>1060</v>
      </c>
      <c r="C352" s="59" t="s">
        <v>108</v>
      </c>
      <c r="D352" s="188">
        <v>-0.11892293</v>
      </c>
      <c r="E352" s="188">
        <v>-2.4271419999999998E-2</v>
      </c>
      <c r="F352" s="188">
        <v>-0.17096168</v>
      </c>
      <c r="G352" s="217">
        <v>-0.43852732</v>
      </c>
      <c r="H352" s="217">
        <v>-0.33773358999999997</v>
      </c>
      <c r="I352" s="217">
        <v>-0.16569442000000001</v>
      </c>
    </row>
    <row r="353" spans="2:13" s="5" customFormat="1" ht="12" x14ac:dyDescent="0.2">
      <c r="B353" s="212" t="s">
        <v>1061</v>
      </c>
      <c r="C353" s="59" t="s">
        <v>312</v>
      </c>
      <c r="D353" s="218">
        <v>9.8984870000000003E-2</v>
      </c>
      <c r="E353" s="218">
        <v>6.9879900000000003E-3</v>
      </c>
      <c r="F353" s="218">
        <v>5.5860920000000001E-2</v>
      </c>
      <c r="G353" s="217">
        <v>0.15358280999999999</v>
      </c>
      <c r="H353" s="217">
        <v>0.12003732</v>
      </c>
      <c r="I353" s="217">
        <v>1.7429279999999998E-2</v>
      </c>
      <c r="J353" s="9"/>
      <c r="K353" s="9"/>
      <c r="L353" s="9"/>
      <c r="M353" s="9"/>
    </row>
    <row r="354" spans="2:13" s="5" customFormat="1" ht="12" x14ac:dyDescent="0.2">
      <c r="B354" s="212" t="s">
        <v>1062</v>
      </c>
      <c r="C354" s="59" t="s">
        <v>313</v>
      </c>
      <c r="D354" s="218">
        <v>0.21790778999999999</v>
      </c>
      <c r="E354" s="218">
        <v>3.12594E-2</v>
      </c>
      <c r="F354" s="218">
        <v>0.22682260000000001</v>
      </c>
      <c r="G354" s="217">
        <v>0.59211011999999996</v>
      </c>
      <c r="H354" s="217">
        <v>0.45777090999999998</v>
      </c>
      <c r="I354" s="217">
        <v>0.1831237</v>
      </c>
      <c r="J354" s="9"/>
      <c r="K354" s="9"/>
      <c r="L354" s="9"/>
      <c r="M354" s="9"/>
    </row>
    <row r="355" spans="2:13" s="8" customFormat="1" ht="12" x14ac:dyDescent="0.2">
      <c r="B355" s="212" t="s">
        <v>1063</v>
      </c>
      <c r="C355" s="58" t="s">
        <v>109</v>
      </c>
      <c r="D355" s="187">
        <v>351.39519890999998</v>
      </c>
      <c r="E355" s="187">
        <v>440.08457686999998</v>
      </c>
      <c r="F355" s="187">
        <v>484.40110649000002</v>
      </c>
      <c r="G355" s="216">
        <v>361.61590401000001</v>
      </c>
      <c r="H355" s="216">
        <v>321.52201977999999</v>
      </c>
      <c r="I355" s="216">
        <v>418.12481652000002</v>
      </c>
      <c r="J355" s="9"/>
      <c r="K355" s="9"/>
      <c r="L355" s="9"/>
      <c r="M355" s="9"/>
    </row>
    <row r="356" spans="2:13" s="5" customFormat="1" ht="12" x14ac:dyDescent="0.2">
      <c r="B356" s="212" t="s">
        <v>1064</v>
      </c>
      <c r="C356" s="59" t="s">
        <v>306</v>
      </c>
      <c r="D356" s="188">
        <v>458.81827950000002</v>
      </c>
      <c r="E356" s="188">
        <v>549.56438728000001</v>
      </c>
      <c r="F356" s="188">
        <v>603.34238582</v>
      </c>
      <c r="G356" s="217">
        <v>474.21933194000002</v>
      </c>
      <c r="H356" s="217">
        <v>422.11559292999999</v>
      </c>
      <c r="I356" s="217">
        <v>532.34941345000004</v>
      </c>
      <c r="J356" s="9"/>
      <c r="K356" s="9"/>
      <c r="L356" s="9"/>
      <c r="M356" s="9"/>
    </row>
    <row r="357" spans="2:13" s="5" customFormat="1" ht="12" x14ac:dyDescent="0.2">
      <c r="B357" s="212" t="s">
        <v>1065</v>
      </c>
      <c r="C357" s="59" t="s">
        <v>307</v>
      </c>
      <c r="D357" s="188">
        <v>107.42308059</v>
      </c>
      <c r="E357" s="188">
        <v>109.47981040000001</v>
      </c>
      <c r="F357" s="188">
        <v>118.94127933</v>
      </c>
      <c r="G357" s="217">
        <v>112.60342793</v>
      </c>
      <c r="H357" s="217">
        <v>100.59357315</v>
      </c>
      <c r="I357" s="217">
        <v>114.22459693</v>
      </c>
      <c r="J357" s="9"/>
      <c r="K357" s="9"/>
      <c r="L357" s="9"/>
      <c r="M357" s="9"/>
    </row>
    <row r="358" spans="2:13" s="5" customFormat="1" ht="12" x14ac:dyDescent="0.2">
      <c r="B358" s="212" t="s">
        <v>1066</v>
      </c>
      <c r="C358" s="60" t="s">
        <v>110</v>
      </c>
      <c r="D358" s="219">
        <v>81.763014249999998</v>
      </c>
      <c r="E358" s="219">
        <v>116.97974492</v>
      </c>
      <c r="F358" s="219">
        <v>97.821677129999998</v>
      </c>
      <c r="G358" s="220">
        <v>37.448856910000003</v>
      </c>
      <c r="H358" s="220">
        <v>38.272802540000001</v>
      </c>
      <c r="I358" s="220">
        <v>75.764831869999995</v>
      </c>
      <c r="J358" s="9"/>
      <c r="K358" s="9"/>
      <c r="L358" s="9"/>
      <c r="M358" s="9"/>
    </row>
    <row r="359" spans="2:13" s="5" customFormat="1" ht="12" x14ac:dyDescent="0.2">
      <c r="B359" s="212" t="s">
        <v>1067</v>
      </c>
      <c r="C359" s="59" t="s">
        <v>310</v>
      </c>
      <c r="D359" s="188">
        <v>84.42863835</v>
      </c>
      <c r="E359" s="188">
        <v>120.41329256</v>
      </c>
      <c r="F359" s="188">
        <v>101.75505918</v>
      </c>
      <c r="G359" s="217">
        <v>40.189902449999998</v>
      </c>
      <c r="H359" s="217">
        <v>43.302680670000001</v>
      </c>
      <c r="I359" s="217">
        <v>80.741933540000005</v>
      </c>
      <c r="J359" s="9"/>
      <c r="K359" s="9"/>
      <c r="L359" s="9"/>
      <c r="M359" s="9"/>
    </row>
    <row r="360" spans="2:13" s="5" customFormat="1" ht="12" x14ac:dyDescent="0.2">
      <c r="B360" s="212" t="s">
        <v>1068</v>
      </c>
      <c r="C360" s="59" t="s">
        <v>311</v>
      </c>
      <c r="D360" s="188">
        <v>2.6656241000000001</v>
      </c>
      <c r="E360" s="188">
        <v>3.43354764</v>
      </c>
      <c r="F360" s="188">
        <v>3.9333820500000001</v>
      </c>
      <c r="G360" s="217">
        <v>2.7410455499999999</v>
      </c>
      <c r="H360" s="217">
        <v>5.0298781300000002</v>
      </c>
      <c r="I360" s="217">
        <v>4.9771016799999996</v>
      </c>
      <c r="J360" s="9"/>
      <c r="K360" s="9"/>
      <c r="L360" s="9"/>
      <c r="M360" s="9"/>
    </row>
    <row r="361" spans="2:13" x14ac:dyDescent="0.2">
      <c r="B361" s="212" t="s">
        <v>1069</v>
      </c>
      <c r="C361" s="59" t="s">
        <v>111</v>
      </c>
      <c r="D361" s="218">
        <v>2.0164772399999999</v>
      </c>
      <c r="E361" s="218">
        <v>1.67709263</v>
      </c>
      <c r="F361" s="218">
        <v>1.5958526799999999</v>
      </c>
      <c r="G361" s="217">
        <v>1.8299968099999999</v>
      </c>
      <c r="H361" s="217">
        <v>4.7867971999999996</v>
      </c>
      <c r="I361" s="217">
        <v>4.9197766999999999</v>
      </c>
      <c r="J361" s="9"/>
      <c r="K361" s="9"/>
      <c r="L361" s="9"/>
      <c r="M361" s="9"/>
    </row>
    <row r="362" spans="2:13" s="5" customFormat="1" ht="33.75" x14ac:dyDescent="0.2">
      <c r="B362" s="212" t="s">
        <v>1070</v>
      </c>
      <c r="C362" s="59" t="s">
        <v>328</v>
      </c>
      <c r="D362" s="218">
        <v>0.37811643</v>
      </c>
      <c r="E362" s="218">
        <v>0.39651203000000002</v>
      </c>
      <c r="F362" s="218">
        <v>0.45201099</v>
      </c>
      <c r="G362" s="217">
        <v>0.49903628999999999</v>
      </c>
      <c r="H362" s="217">
        <v>0.36623161999999998</v>
      </c>
      <c r="I362" s="217">
        <v>0.41445302000000001</v>
      </c>
      <c r="J362" s="9"/>
      <c r="K362" s="9"/>
      <c r="L362" s="9"/>
      <c r="M362" s="9"/>
    </row>
    <row r="363" spans="2:13" s="5" customFormat="1" ht="12" x14ac:dyDescent="0.2">
      <c r="B363" s="212" t="s">
        <v>1071</v>
      </c>
      <c r="C363" s="59" t="s">
        <v>329</v>
      </c>
      <c r="D363" s="218">
        <v>0.74842635000000002</v>
      </c>
      <c r="E363" s="218">
        <v>0.90955041999999997</v>
      </c>
      <c r="F363" s="218">
        <v>0.86599455000000003</v>
      </c>
      <c r="G363" s="217">
        <v>1.0898298</v>
      </c>
      <c r="H363" s="217">
        <v>1.19065088</v>
      </c>
      <c r="I363" s="217">
        <v>1.1348792000000001</v>
      </c>
      <c r="J363" s="9"/>
      <c r="K363" s="9"/>
      <c r="L363" s="9"/>
      <c r="M363" s="9"/>
    </row>
    <row r="364" spans="2:13" s="5" customFormat="1" ht="33.75" hidden="1" x14ac:dyDescent="0.2">
      <c r="B364" s="212" t="s">
        <v>1072</v>
      </c>
      <c r="C364" s="59" t="s">
        <v>328</v>
      </c>
      <c r="D364" s="218">
        <v>0</v>
      </c>
      <c r="E364" s="218">
        <v>0</v>
      </c>
      <c r="F364" s="218">
        <v>0</v>
      </c>
      <c r="G364" s="217">
        <v>0</v>
      </c>
      <c r="H364" s="217">
        <v>0</v>
      </c>
      <c r="I364" s="217">
        <v>0</v>
      </c>
      <c r="J364" s="9"/>
      <c r="K364" s="9"/>
      <c r="L364" s="9"/>
      <c r="M364" s="9"/>
    </row>
    <row r="365" spans="2:13" s="5" customFormat="1" ht="12" x14ac:dyDescent="0.2">
      <c r="B365" s="212" t="s">
        <v>1073</v>
      </c>
      <c r="C365" s="59" t="s">
        <v>330</v>
      </c>
      <c r="D365" s="218">
        <v>1.0372354699999999</v>
      </c>
      <c r="E365" s="218">
        <v>1.1395809100000001</v>
      </c>
      <c r="F365" s="218">
        <v>1.1724410000000001</v>
      </c>
      <c r="G365" s="217">
        <v>1.2801386100000001</v>
      </c>
      <c r="H365" s="217">
        <v>1.2394386399999999</v>
      </c>
      <c r="I365" s="217">
        <v>1.3756019500000001</v>
      </c>
      <c r="J365" s="9"/>
      <c r="K365" s="9"/>
      <c r="L365" s="9"/>
      <c r="M365" s="9"/>
    </row>
    <row r="366" spans="2:13" s="5" customFormat="1" ht="12" x14ac:dyDescent="0.2">
      <c r="B366" s="212" t="s">
        <v>1074</v>
      </c>
      <c r="C366" s="59" t="s">
        <v>114</v>
      </c>
      <c r="D366" s="188">
        <v>72.329425209999997</v>
      </c>
      <c r="E366" s="188">
        <v>109.88491048</v>
      </c>
      <c r="F366" s="188">
        <v>90.250490369999994</v>
      </c>
      <c r="G366" s="217">
        <v>29.47720812</v>
      </c>
      <c r="H366" s="217">
        <v>29.996886580000002</v>
      </c>
      <c r="I366" s="217">
        <v>67.301738420000007</v>
      </c>
      <c r="J366" s="9"/>
      <c r="K366" s="9"/>
      <c r="L366" s="9"/>
      <c r="M366" s="9"/>
    </row>
    <row r="367" spans="2:13" s="5" customFormat="1" ht="12" x14ac:dyDescent="0.2">
      <c r="B367" s="212" t="s">
        <v>1075</v>
      </c>
      <c r="C367" s="59" t="s">
        <v>312</v>
      </c>
      <c r="D367" s="218">
        <v>73.834138569999993</v>
      </c>
      <c r="E367" s="218">
        <v>112.06415683</v>
      </c>
      <c r="F367" s="218">
        <v>92.900173730000006</v>
      </c>
      <c r="G367" s="217">
        <v>30.826425109999999</v>
      </c>
      <c r="H367" s="217">
        <v>33.239875050000002</v>
      </c>
      <c r="I367" s="217">
        <v>69.984518969999996</v>
      </c>
      <c r="J367" s="9"/>
      <c r="K367" s="9"/>
      <c r="L367" s="9"/>
      <c r="M367" s="9"/>
    </row>
    <row r="368" spans="2:13" s="5" customFormat="1" ht="12" x14ac:dyDescent="0.2">
      <c r="B368" s="212" t="s">
        <v>1076</v>
      </c>
      <c r="C368" s="59" t="s">
        <v>313</v>
      </c>
      <c r="D368" s="218">
        <v>1.5047133500000001</v>
      </c>
      <c r="E368" s="218">
        <v>2.17924636</v>
      </c>
      <c r="F368" s="218">
        <v>2.64968336</v>
      </c>
      <c r="G368" s="217">
        <v>1.3492169899999999</v>
      </c>
      <c r="H368" s="217">
        <v>3.2429884699999998</v>
      </c>
      <c r="I368" s="217">
        <v>2.68278054</v>
      </c>
      <c r="J368" s="9"/>
      <c r="K368" s="9"/>
      <c r="L368" s="9"/>
      <c r="M368" s="9"/>
    </row>
    <row r="369" spans="2:13" ht="22.5" x14ac:dyDescent="0.2">
      <c r="B369" s="212" t="s">
        <v>1077</v>
      </c>
      <c r="C369" s="59" t="s">
        <v>115</v>
      </c>
      <c r="D369" s="188">
        <v>7.7059209199999996</v>
      </c>
      <c r="E369" s="188">
        <v>5.6477722899999998</v>
      </c>
      <c r="F369" s="188">
        <v>6.2817805199999999</v>
      </c>
      <c r="G369" s="217">
        <v>6.3319607900000001</v>
      </c>
      <c r="H369" s="217">
        <v>3.5379065199999999</v>
      </c>
      <c r="I369" s="217">
        <v>3.7840395</v>
      </c>
      <c r="J369" s="9"/>
      <c r="K369" s="9"/>
      <c r="L369" s="9"/>
      <c r="M369" s="9"/>
    </row>
    <row r="370" spans="2:13" x14ac:dyDescent="0.2">
      <c r="B370" s="212" t="s">
        <v>1078</v>
      </c>
      <c r="C370" s="59" t="s">
        <v>312</v>
      </c>
      <c r="D370" s="218">
        <v>7.8295961900000002</v>
      </c>
      <c r="E370" s="218">
        <v>5.7624926700000003</v>
      </c>
      <c r="F370" s="218">
        <v>6.3930382100000003</v>
      </c>
      <c r="G370" s="217">
        <v>6.4436507299999999</v>
      </c>
      <c r="H370" s="217">
        <v>4.0853575299999996</v>
      </c>
      <c r="I370" s="217">
        <v>4.7027586699999997</v>
      </c>
      <c r="J370" s="9"/>
      <c r="K370" s="9"/>
      <c r="L370" s="9"/>
      <c r="M370" s="9"/>
    </row>
    <row r="371" spans="2:13" x14ac:dyDescent="0.2">
      <c r="B371" s="212" t="s">
        <v>1079</v>
      </c>
      <c r="C371" s="59" t="s">
        <v>313</v>
      </c>
      <c r="D371" s="218">
        <v>0.12367527</v>
      </c>
      <c r="E371" s="218">
        <v>0.11472037</v>
      </c>
      <c r="F371" s="218">
        <v>0.11125769000000001</v>
      </c>
      <c r="G371" s="217">
        <v>0.11168995</v>
      </c>
      <c r="H371" s="217">
        <v>0.54745102000000001</v>
      </c>
      <c r="I371" s="217">
        <v>0.91871917999999997</v>
      </c>
      <c r="J371" s="9"/>
      <c r="K371" s="9"/>
      <c r="L371" s="9"/>
      <c r="M371" s="9"/>
    </row>
    <row r="372" spans="2:13" s="8" customFormat="1" ht="33.75" hidden="1" x14ac:dyDescent="0.2">
      <c r="B372" s="212" t="s">
        <v>1080</v>
      </c>
      <c r="C372" s="59" t="s">
        <v>116</v>
      </c>
      <c r="D372" s="187">
        <v>0</v>
      </c>
      <c r="E372" s="187">
        <v>0</v>
      </c>
      <c r="F372" s="187">
        <v>0</v>
      </c>
      <c r="G372" s="217">
        <v>0</v>
      </c>
      <c r="H372" s="217">
        <v>0</v>
      </c>
      <c r="I372" s="217">
        <v>0</v>
      </c>
      <c r="J372" s="9"/>
      <c r="K372" s="9"/>
      <c r="L372" s="9"/>
      <c r="M372" s="9"/>
    </row>
    <row r="373" spans="2:13" s="5" customFormat="1" ht="12" hidden="1" x14ac:dyDescent="0.2">
      <c r="B373" s="212" t="s">
        <v>1081</v>
      </c>
      <c r="C373" s="59" t="s">
        <v>314</v>
      </c>
      <c r="D373" s="187">
        <v>0</v>
      </c>
      <c r="E373" s="187">
        <v>0</v>
      </c>
      <c r="F373" s="187">
        <v>0</v>
      </c>
      <c r="G373" s="217">
        <v>0</v>
      </c>
      <c r="H373" s="217">
        <v>0</v>
      </c>
      <c r="I373" s="217">
        <v>0</v>
      </c>
      <c r="J373" s="9"/>
      <c r="K373" s="9"/>
      <c r="L373" s="9"/>
      <c r="M373" s="9"/>
    </row>
    <row r="374" spans="2:13" s="5" customFormat="1" ht="12" hidden="1" x14ac:dyDescent="0.2">
      <c r="B374" s="212" t="s">
        <v>1082</v>
      </c>
      <c r="C374" s="59" t="s">
        <v>315</v>
      </c>
      <c r="D374" s="187">
        <v>0</v>
      </c>
      <c r="E374" s="187">
        <v>0</v>
      </c>
      <c r="F374" s="187">
        <v>0</v>
      </c>
      <c r="G374" s="217">
        <v>0</v>
      </c>
      <c r="H374" s="217">
        <v>0</v>
      </c>
      <c r="I374" s="217">
        <v>0</v>
      </c>
      <c r="J374" s="9"/>
      <c r="K374" s="9"/>
      <c r="L374" s="9"/>
      <c r="M374" s="9"/>
    </row>
    <row r="375" spans="2:13" s="5" customFormat="1" ht="22.5" x14ac:dyDescent="0.2">
      <c r="B375" s="212" t="s">
        <v>1083</v>
      </c>
      <c r="C375" s="60" t="s">
        <v>117</v>
      </c>
      <c r="D375" s="219">
        <v>269.63218466000001</v>
      </c>
      <c r="E375" s="219">
        <v>323.10483195</v>
      </c>
      <c r="F375" s="219">
        <v>386.57942936000001</v>
      </c>
      <c r="G375" s="220">
        <v>324.16704709999999</v>
      </c>
      <c r="H375" s="220">
        <v>283.24921724000001</v>
      </c>
      <c r="I375" s="220">
        <v>342.35998465</v>
      </c>
      <c r="J375" s="9"/>
      <c r="K375" s="9"/>
      <c r="L375" s="9"/>
      <c r="M375" s="9"/>
    </row>
    <row r="376" spans="2:13" s="5" customFormat="1" ht="12" x14ac:dyDescent="0.2">
      <c r="B376" s="212" t="s">
        <v>1084</v>
      </c>
      <c r="C376" s="59" t="s">
        <v>310</v>
      </c>
      <c r="D376" s="188">
        <v>374.38964114999999</v>
      </c>
      <c r="E376" s="188">
        <v>429.15109472</v>
      </c>
      <c r="F376" s="188">
        <v>501.58732665000002</v>
      </c>
      <c r="G376" s="217">
        <v>434.02942947999998</v>
      </c>
      <c r="H376" s="217">
        <v>378.81291226000002</v>
      </c>
      <c r="I376" s="217">
        <v>451.60747991</v>
      </c>
      <c r="J376" s="9"/>
      <c r="K376" s="9"/>
      <c r="L376" s="9"/>
      <c r="M376" s="9"/>
    </row>
    <row r="377" spans="2:13" s="5" customFormat="1" ht="12" x14ac:dyDescent="0.2">
      <c r="B377" s="212" t="s">
        <v>1085</v>
      </c>
      <c r="C377" s="59" t="s">
        <v>311</v>
      </c>
      <c r="D377" s="188">
        <v>104.75745649</v>
      </c>
      <c r="E377" s="188">
        <v>106.04626277</v>
      </c>
      <c r="F377" s="188">
        <v>115.00789727999999</v>
      </c>
      <c r="G377" s="217">
        <v>109.86238238</v>
      </c>
      <c r="H377" s="217">
        <v>95.563695019999997</v>
      </c>
      <c r="I377" s="217">
        <v>109.24749525999999</v>
      </c>
      <c r="J377" s="9"/>
      <c r="K377" s="9"/>
      <c r="L377" s="9"/>
      <c r="M377" s="9"/>
    </row>
    <row r="378" spans="2:13" ht="22.5" x14ac:dyDescent="0.2">
      <c r="B378" s="212" t="s">
        <v>1086</v>
      </c>
      <c r="C378" s="59" t="s">
        <v>118</v>
      </c>
      <c r="D378" s="188">
        <v>145.27695990000001</v>
      </c>
      <c r="E378" s="188">
        <v>157.38943183000001</v>
      </c>
      <c r="F378" s="188">
        <v>157.88924286</v>
      </c>
      <c r="G378" s="217">
        <v>124.09279481</v>
      </c>
      <c r="H378" s="217">
        <v>135.13621979999999</v>
      </c>
      <c r="I378" s="217">
        <v>149.98895275999999</v>
      </c>
      <c r="J378" s="9"/>
      <c r="K378" s="9"/>
      <c r="L378" s="9"/>
      <c r="M378" s="9"/>
    </row>
    <row r="379" spans="2:13" x14ac:dyDescent="0.2">
      <c r="B379" s="212" t="s">
        <v>1087</v>
      </c>
      <c r="C379" s="59" t="s">
        <v>312</v>
      </c>
      <c r="D379" s="218">
        <v>228.08836837999999</v>
      </c>
      <c r="E379" s="218">
        <v>242.65948879999999</v>
      </c>
      <c r="F379" s="218">
        <v>249.92252583000001</v>
      </c>
      <c r="G379" s="217">
        <v>212.71745591999999</v>
      </c>
      <c r="H379" s="217">
        <v>209.42637592</v>
      </c>
      <c r="I379" s="217">
        <v>233.94867253000001</v>
      </c>
      <c r="J379" s="9"/>
      <c r="K379" s="9"/>
      <c r="L379" s="9"/>
      <c r="M379" s="9"/>
    </row>
    <row r="380" spans="2:13" x14ac:dyDescent="0.2">
      <c r="B380" s="212" t="s">
        <v>1088</v>
      </c>
      <c r="C380" s="59" t="s">
        <v>313</v>
      </c>
      <c r="D380" s="218">
        <v>82.811408479999997</v>
      </c>
      <c r="E380" s="218">
        <v>85.270056969999999</v>
      </c>
      <c r="F380" s="218">
        <v>92.033282970000002</v>
      </c>
      <c r="G380" s="217">
        <v>88.624661110000005</v>
      </c>
      <c r="H380" s="217">
        <v>74.290156120000006</v>
      </c>
      <c r="I380" s="217">
        <v>83.959719770000007</v>
      </c>
      <c r="J380" s="9"/>
      <c r="K380" s="9"/>
      <c r="L380" s="9"/>
      <c r="M380" s="9"/>
    </row>
    <row r="381" spans="2:13" s="5" customFormat="1" ht="12" hidden="1" x14ac:dyDescent="0.2">
      <c r="B381" s="212" t="s">
        <v>1089</v>
      </c>
      <c r="C381" s="59" t="s">
        <v>331</v>
      </c>
      <c r="D381" s="187">
        <v>0</v>
      </c>
      <c r="E381" s="187">
        <v>0</v>
      </c>
      <c r="F381" s="187">
        <v>0</v>
      </c>
      <c r="G381" s="217">
        <v>0</v>
      </c>
      <c r="H381" s="217">
        <v>0</v>
      </c>
      <c r="I381" s="217">
        <v>0</v>
      </c>
      <c r="J381" s="9"/>
      <c r="K381" s="9"/>
      <c r="L381" s="9"/>
      <c r="M381" s="9"/>
    </row>
    <row r="382" spans="2:13" s="5" customFormat="1" ht="12" hidden="1" x14ac:dyDescent="0.2">
      <c r="B382" s="212" t="s">
        <v>1090</v>
      </c>
      <c r="C382" s="59" t="s">
        <v>314</v>
      </c>
      <c r="D382" s="187">
        <v>0</v>
      </c>
      <c r="E382" s="187">
        <v>0</v>
      </c>
      <c r="F382" s="187">
        <v>0</v>
      </c>
      <c r="G382" s="217">
        <v>0</v>
      </c>
      <c r="H382" s="217">
        <v>0</v>
      </c>
      <c r="I382" s="217">
        <v>0</v>
      </c>
      <c r="J382" s="9"/>
      <c r="K382" s="9"/>
      <c r="L382" s="9"/>
      <c r="M382" s="9"/>
    </row>
    <row r="383" spans="2:13" s="5" customFormat="1" ht="12" hidden="1" x14ac:dyDescent="0.2">
      <c r="B383" s="212" t="s">
        <v>1091</v>
      </c>
      <c r="C383" s="59" t="s">
        <v>315</v>
      </c>
      <c r="D383" s="187">
        <v>0</v>
      </c>
      <c r="E383" s="187">
        <v>0</v>
      </c>
      <c r="F383" s="187">
        <v>0</v>
      </c>
      <c r="G383" s="217">
        <v>0</v>
      </c>
      <c r="H383" s="217">
        <v>0</v>
      </c>
      <c r="I383" s="217">
        <v>0</v>
      </c>
      <c r="J383" s="9"/>
      <c r="K383" s="9"/>
      <c r="L383" s="9"/>
      <c r="M383" s="9"/>
    </row>
    <row r="384" spans="2:13" s="5" customFormat="1" ht="12" x14ac:dyDescent="0.2">
      <c r="B384" s="212" t="s">
        <v>1092</v>
      </c>
      <c r="C384" s="59" t="s">
        <v>120</v>
      </c>
      <c r="D384" s="188">
        <v>124.35522476</v>
      </c>
      <c r="E384" s="188">
        <v>165.71540013000001</v>
      </c>
      <c r="F384" s="188">
        <v>228.69018650999999</v>
      </c>
      <c r="G384" s="217">
        <v>200.07425229</v>
      </c>
      <c r="H384" s="217">
        <v>148.11299743999999</v>
      </c>
      <c r="I384" s="217">
        <v>192.37103189000001</v>
      </c>
      <c r="J384" s="9"/>
      <c r="K384" s="9"/>
      <c r="L384" s="9"/>
      <c r="M384" s="9"/>
    </row>
    <row r="385" spans="2:13" s="5" customFormat="1" ht="12" x14ac:dyDescent="0.2">
      <c r="B385" s="212" t="s">
        <v>1093</v>
      </c>
      <c r="C385" s="59" t="s">
        <v>312</v>
      </c>
      <c r="D385" s="218">
        <v>146.30127277</v>
      </c>
      <c r="E385" s="218">
        <v>186.49160592999999</v>
      </c>
      <c r="F385" s="218">
        <v>251.66480082000001</v>
      </c>
      <c r="G385" s="217">
        <v>221.31197356000001</v>
      </c>
      <c r="H385" s="217">
        <v>169.38653633999999</v>
      </c>
      <c r="I385" s="217">
        <v>217.65880738000001</v>
      </c>
      <c r="J385" s="9"/>
      <c r="K385" s="9"/>
      <c r="L385" s="9"/>
      <c r="M385" s="9"/>
    </row>
    <row r="386" spans="2:13" x14ac:dyDescent="0.2">
      <c r="B386" s="212" t="s">
        <v>1094</v>
      </c>
      <c r="C386" s="59" t="s">
        <v>313</v>
      </c>
      <c r="D386" s="218">
        <v>21.946048009999998</v>
      </c>
      <c r="E386" s="218">
        <v>20.7762058</v>
      </c>
      <c r="F386" s="218">
        <v>22.97461431</v>
      </c>
      <c r="G386" s="217">
        <v>21.237721270000002</v>
      </c>
      <c r="H386" s="217">
        <v>21.273538899999998</v>
      </c>
      <c r="I386" s="217">
        <v>25.287775490000001</v>
      </c>
      <c r="J386" s="9"/>
      <c r="K386" s="9"/>
      <c r="L386" s="9"/>
      <c r="M386" s="9"/>
    </row>
    <row r="387" spans="2:13" s="5" customFormat="1" ht="12" x14ac:dyDescent="0.2">
      <c r="B387" s="212" t="s">
        <v>1095</v>
      </c>
      <c r="C387" s="59" t="s">
        <v>111</v>
      </c>
      <c r="D387" s="218">
        <v>6.7735996199999997</v>
      </c>
      <c r="E387" s="218">
        <v>6.1419523700000003</v>
      </c>
      <c r="F387" s="218">
        <v>6.7439278600000003</v>
      </c>
      <c r="G387" s="217">
        <v>8.4025205599999993</v>
      </c>
      <c r="H387" s="217">
        <v>7.7087404599999996</v>
      </c>
      <c r="I387" s="217">
        <v>9.6570089800000005</v>
      </c>
      <c r="J387" s="9"/>
      <c r="K387" s="9"/>
      <c r="L387" s="9"/>
      <c r="M387" s="9"/>
    </row>
    <row r="388" spans="2:13" s="5" customFormat="1" ht="12" x14ac:dyDescent="0.2">
      <c r="B388" s="212" t="s">
        <v>1096</v>
      </c>
      <c r="C388" s="59" t="s">
        <v>122</v>
      </c>
      <c r="D388" s="188">
        <v>-5.5750939999999999E-2</v>
      </c>
      <c r="E388" s="188">
        <v>-8.0726270000000003E-2</v>
      </c>
      <c r="F388" s="188">
        <v>-3.1793490000000001E-2</v>
      </c>
      <c r="G388" s="217">
        <v>-5.2481079999999999E-2</v>
      </c>
      <c r="H388" s="217">
        <v>-1.9813799999999999E-2</v>
      </c>
      <c r="I388" s="217">
        <v>-6.51427E-3</v>
      </c>
      <c r="J388" s="9"/>
      <c r="K388" s="9"/>
      <c r="L388" s="9"/>
      <c r="M388" s="9"/>
    </row>
    <row r="389" spans="2:13" s="5" customFormat="1" ht="12" x14ac:dyDescent="0.2">
      <c r="B389" s="212" t="s">
        <v>1097</v>
      </c>
      <c r="C389" s="59" t="s">
        <v>312</v>
      </c>
      <c r="D389" s="218">
        <v>0</v>
      </c>
      <c r="E389" s="218">
        <v>0</v>
      </c>
      <c r="F389" s="218">
        <v>0</v>
      </c>
      <c r="G389" s="217">
        <v>0</v>
      </c>
      <c r="H389" s="217">
        <v>0</v>
      </c>
      <c r="I389" s="217">
        <v>0</v>
      </c>
      <c r="J389" s="9"/>
      <c r="K389" s="9"/>
      <c r="L389" s="9"/>
      <c r="M389" s="9"/>
    </row>
    <row r="390" spans="2:13" s="5" customFormat="1" ht="12" x14ac:dyDescent="0.2">
      <c r="B390" s="212" t="s">
        <v>1098</v>
      </c>
      <c r="C390" s="59" t="s">
        <v>313</v>
      </c>
      <c r="D390" s="218">
        <v>5.5750939999999999E-2</v>
      </c>
      <c r="E390" s="218">
        <v>8.0726270000000003E-2</v>
      </c>
      <c r="F390" s="218">
        <v>3.1793490000000001E-2</v>
      </c>
      <c r="G390" s="217">
        <v>5.2481079999999999E-2</v>
      </c>
      <c r="H390" s="217">
        <v>1.9813799999999999E-2</v>
      </c>
      <c r="I390" s="217">
        <v>6.51427E-3</v>
      </c>
      <c r="J390" s="9"/>
      <c r="K390" s="9"/>
      <c r="L390" s="9"/>
      <c r="M390" s="9"/>
    </row>
    <row r="391" spans="2:13" s="5" customFormat="1" ht="12" x14ac:dyDescent="0.2">
      <c r="B391" s="212" t="s">
        <v>1099</v>
      </c>
      <c r="C391" s="59" t="s">
        <v>113</v>
      </c>
      <c r="D391" s="188">
        <v>4.7668082500000004</v>
      </c>
      <c r="E391" s="188">
        <v>4.8807877399999997</v>
      </c>
      <c r="F391" s="188">
        <v>6.8263529800000002</v>
      </c>
      <c r="G391" s="217">
        <v>8.2322371000000008</v>
      </c>
      <c r="H391" s="217">
        <v>6.0958523199999997</v>
      </c>
      <c r="I391" s="217">
        <v>6.2673674300000002</v>
      </c>
      <c r="J391" s="9"/>
      <c r="K391" s="9"/>
      <c r="L391" s="9"/>
      <c r="M391" s="9"/>
    </row>
    <row r="392" spans="2:13" s="5" customFormat="1" ht="12" x14ac:dyDescent="0.2">
      <c r="B392" s="212" t="s">
        <v>1100</v>
      </c>
      <c r="C392" s="59" t="s">
        <v>312</v>
      </c>
      <c r="D392" s="218">
        <v>4.7842035000000003</v>
      </c>
      <c r="E392" s="218">
        <v>4.9452397699999997</v>
      </c>
      <c r="F392" s="218">
        <v>6.8346371499999998</v>
      </c>
      <c r="G392" s="217">
        <v>8.2565282599999996</v>
      </c>
      <c r="H392" s="217">
        <v>6.1176089200000003</v>
      </c>
      <c r="I392" s="217">
        <v>6.2832521300000002</v>
      </c>
      <c r="J392" s="9"/>
      <c r="K392" s="9"/>
      <c r="L392" s="9"/>
      <c r="M392" s="9"/>
    </row>
    <row r="393" spans="2:13" s="5" customFormat="1" ht="12" x14ac:dyDescent="0.2">
      <c r="B393" s="212" t="s">
        <v>1101</v>
      </c>
      <c r="C393" s="59" t="s">
        <v>313</v>
      </c>
      <c r="D393" s="218">
        <v>1.7395250000000001E-2</v>
      </c>
      <c r="E393" s="218">
        <v>6.4452019999999999E-2</v>
      </c>
      <c r="F393" s="218">
        <v>8.2841600000000005E-3</v>
      </c>
      <c r="G393" s="217">
        <v>2.4291150000000001E-2</v>
      </c>
      <c r="H393" s="217">
        <v>2.1756600000000001E-2</v>
      </c>
      <c r="I393" s="217">
        <v>1.5884700000000002E-2</v>
      </c>
      <c r="J393" s="9"/>
      <c r="K393" s="9"/>
      <c r="L393" s="9"/>
      <c r="M393" s="9"/>
    </row>
    <row r="394" spans="2:13" s="5" customFormat="1" ht="22.5" x14ac:dyDescent="0.2">
      <c r="B394" s="212" t="s">
        <v>1102</v>
      </c>
      <c r="C394" s="59" t="s">
        <v>124</v>
      </c>
      <c r="D394" s="188">
        <v>-5.1620156699999997</v>
      </c>
      <c r="E394" s="188">
        <v>-5.6477722899999998</v>
      </c>
      <c r="F394" s="188">
        <v>-4.3647248799999998</v>
      </c>
      <c r="G394" s="217">
        <v>-2.0018274900000002</v>
      </c>
      <c r="H394" s="217">
        <v>-2.8543476399999999</v>
      </c>
      <c r="I394" s="217">
        <v>-4.03485139</v>
      </c>
      <c r="J394" s="9"/>
      <c r="K394" s="9"/>
      <c r="L394" s="9"/>
      <c r="M394" s="9"/>
    </row>
    <row r="395" spans="2:13" s="5" customFormat="1" ht="12" x14ac:dyDescent="0.2">
      <c r="B395" s="212" t="s">
        <v>1103</v>
      </c>
      <c r="C395" s="59" t="s">
        <v>312</v>
      </c>
      <c r="D395" s="218">
        <v>0.32726379999999999</v>
      </c>
      <c r="E395" s="218">
        <v>0.37945970000000001</v>
      </c>
      <c r="F395" s="218">
        <v>0.41079764000000002</v>
      </c>
      <c r="G395" s="217">
        <v>0.34366137000000002</v>
      </c>
      <c r="H395" s="217">
        <v>0.77646404999999996</v>
      </c>
      <c r="I395" s="217">
        <v>0.36132998</v>
      </c>
      <c r="J395" s="9"/>
      <c r="K395" s="9"/>
      <c r="L395" s="9"/>
      <c r="M395" s="9"/>
    </row>
    <row r="396" spans="2:13" s="5" customFormat="1" ht="12" x14ac:dyDescent="0.2">
      <c r="B396" s="212" t="s">
        <v>1104</v>
      </c>
      <c r="C396" s="59" t="s">
        <v>313</v>
      </c>
      <c r="D396" s="218">
        <v>5.4892794699999996</v>
      </c>
      <c r="E396" s="218">
        <v>6.0272319999999997</v>
      </c>
      <c r="F396" s="218">
        <v>4.77552252</v>
      </c>
      <c r="G396" s="217">
        <v>2.3454888700000001</v>
      </c>
      <c r="H396" s="217">
        <v>3.6308116899999998</v>
      </c>
      <c r="I396" s="217">
        <v>4.3961813699999999</v>
      </c>
      <c r="J396" s="9"/>
      <c r="K396" s="9"/>
      <c r="L396" s="9"/>
      <c r="M396" s="9"/>
    </row>
    <row r="397" spans="2:13" s="5" customFormat="1" ht="22.5" x14ac:dyDescent="0.2">
      <c r="B397" s="212" t="s">
        <v>1105</v>
      </c>
      <c r="C397" s="59" t="s">
        <v>125</v>
      </c>
      <c r="D397" s="188">
        <v>2.5496133400000001</v>
      </c>
      <c r="E397" s="188">
        <v>1.70084503</v>
      </c>
      <c r="F397" s="188">
        <v>5.2926569399999996</v>
      </c>
      <c r="G397" s="217">
        <v>2.3368973300000002</v>
      </c>
      <c r="H397" s="217">
        <v>4.8253412100000004</v>
      </c>
      <c r="I397" s="217">
        <v>3.7079337899999998</v>
      </c>
      <c r="J397" s="9"/>
      <c r="K397" s="9"/>
      <c r="L397" s="9"/>
      <c r="M397" s="9"/>
    </row>
    <row r="398" spans="2:13" s="5" customFormat="1" ht="12" x14ac:dyDescent="0.2">
      <c r="B398" s="212" t="s">
        <v>1106</v>
      </c>
      <c r="C398" s="59" t="s">
        <v>312</v>
      </c>
      <c r="D398" s="218">
        <v>3.5770694600000001</v>
      </c>
      <c r="E398" s="218">
        <v>2.2288241100000001</v>
      </c>
      <c r="F398" s="218">
        <v>6.2067286499999996</v>
      </c>
      <c r="G398" s="217">
        <v>3.2647830400000002</v>
      </c>
      <c r="H398" s="217">
        <v>5.0744904599999998</v>
      </c>
      <c r="I398" s="217">
        <v>4.8091299100000002</v>
      </c>
      <c r="J398" s="9"/>
      <c r="K398" s="9"/>
      <c r="L398" s="9"/>
      <c r="M398" s="9"/>
    </row>
    <row r="399" spans="2:13" s="5" customFormat="1" ht="12" x14ac:dyDescent="0.2">
      <c r="B399" s="212" t="s">
        <v>1107</v>
      </c>
      <c r="C399" s="59" t="s">
        <v>313</v>
      </c>
      <c r="D399" s="218">
        <v>1.0274561200000001</v>
      </c>
      <c r="E399" s="218">
        <v>0.52797906999999999</v>
      </c>
      <c r="F399" s="218">
        <v>0.91407170999999998</v>
      </c>
      <c r="G399" s="217">
        <v>0.92788570999999997</v>
      </c>
      <c r="H399" s="217">
        <v>0.24914924999999999</v>
      </c>
      <c r="I399" s="217">
        <v>1.10119612</v>
      </c>
      <c r="J399" s="9"/>
      <c r="K399" s="9"/>
      <c r="L399" s="9"/>
      <c r="M399" s="9"/>
    </row>
    <row r="400" spans="2:13" s="5" customFormat="1" ht="12" x14ac:dyDescent="0.2">
      <c r="B400" s="212" t="s">
        <v>1108</v>
      </c>
      <c r="C400" s="59" t="s">
        <v>114</v>
      </c>
      <c r="D400" s="188">
        <v>43.722770799999999</v>
      </c>
      <c r="E400" s="188">
        <v>35.528280359999997</v>
      </c>
      <c r="F400" s="188">
        <v>63.880390599999998</v>
      </c>
      <c r="G400" s="217">
        <v>58.622616069999999</v>
      </c>
      <c r="H400" s="217">
        <v>36.23444233</v>
      </c>
      <c r="I400" s="217">
        <v>22.023502100000002</v>
      </c>
      <c r="J400" s="9"/>
      <c r="K400" s="9"/>
      <c r="L400" s="9"/>
      <c r="M400" s="9"/>
    </row>
    <row r="401" spans="2:13" s="5" customFormat="1" ht="12" x14ac:dyDescent="0.2">
      <c r="B401" s="212" t="s">
        <v>1109</v>
      </c>
      <c r="C401" s="59" t="s">
        <v>312</v>
      </c>
      <c r="D401" s="218">
        <v>44.808713109999999</v>
      </c>
      <c r="E401" s="218">
        <v>36.931907709999997</v>
      </c>
      <c r="F401" s="218">
        <v>66.430759260000002</v>
      </c>
      <c r="G401" s="217">
        <v>60.005853090000002</v>
      </c>
      <c r="H401" s="217">
        <v>37.73866202</v>
      </c>
      <c r="I401" s="217">
        <v>22.37033439</v>
      </c>
      <c r="J401" s="9"/>
      <c r="K401" s="9"/>
      <c r="L401" s="9"/>
      <c r="M401" s="9"/>
    </row>
    <row r="402" spans="2:13" s="5" customFormat="1" ht="12" x14ac:dyDescent="0.2">
      <c r="B402" s="212" t="s">
        <v>1110</v>
      </c>
      <c r="C402" s="59" t="s">
        <v>313</v>
      </c>
      <c r="D402" s="218">
        <v>1.0859423100000001</v>
      </c>
      <c r="E402" s="218">
        <v>1.4036273500000001</v>
      </c>
      <c r="F402" s="218">
        <v>2.5503686600000002</v>
      </c>
      <c r="G402" s="217">
        <v>1.3832370199999999</v>
      </c>
      <c r="H402" s="217">
        <v>1.5042196999999999</v>
      </c>
      <c r="I402" s="217">
        <v>0.34683228999999999</v>
      </c>
      <c r="J402" s="9"/>
      <c r="K402" s="9"/>
      <c r="L402" s="9"/>
      <c r="M402" s="9"/>
    </row>
    <row r="403" spans="2:13" x14ac:dyDescent="0.2">
      <c r="B403" s="212" t="s">
        <v>1111</v>
      </c>
      <c r="C403" s="59" t="s">
        <v>126</v>
      </c>
      <c r="D403" s="188">
        <v>85.307398599999999</v>
      </c>
      <c r="E403" s="188">
        <v>135.47593792000001</v>
      </c>
      <c r="F403" s="188">
        <v>163.83123222</v>
      </c>
      <c r="G403" s="217">
        <v>141.33933092000001</v>
      </c>
      <c r="H403" s="217">
        <v>111.54026349</v>
      </c>
      <c r="I403" s="217">
        <v>174.07060322000001</v>
      </c>
      <c r="J403" s="9"/>
      <c r="K403" s="9"/>
      <c r="L403" s="9"/>
      <c r="M403" s="9"/>
    </row>
    <row r="404" spans="2:13" x14ac:dyDescent="0.2">
      <c r="B404" s="212" t="s">
        <v>1112</v>
      </c>
      <c r="C404" s="59" t="s">
        <v>312</v>
      </c>
      <c r="D404" s="218">
        <v>92.804022900000007</v>
      </c>
      <c r="E404" s="218">
        <v>142.00617464000001</v>
      </c>
      <c r="F404" s="218">
        <v>171.78187813</v>
      </c>
      <c r="G404" s="217">
        <v>149.44114780999999</v>
      </c>
      <c r="H404" s="217">
        <v>119.67931089</v>
      </c>
      <c r="I404" s="217">
        <v>183.83476098</v>
      </c>
      <c r="J404" s="9"/>
      <c r="K404" s="9"/>
      <c r="L404" s="9"/>
      <c r="M404" s="9"/>
    </row>
    <row r="405" spans="2:13" x14ac:dyDescent="0.2">
      <c r="B405" s="212" t="s">
        <v>1113</v>
      </c>
      <c r="C405" s="59" t="s">
        <v>313</v>
      </c>
      <c r="D405" s="218">
        <v>7.4966242999999997</v>
      </c>
      <c r="E405" s="218">
        <v>6.5302367200000004</v>
      </c>
      <c r="F405" s="218">
        <v>7.9506459100000004</v>
      </c>
      <c r="G405" s="217">
        <v>8.1018168900000003</v>
      </c>
      <c r="H405" s="217">
        <v>8.1390474000000008</v>
      </c>
      <c r="I405" s="217">
        <v>9.7641577599999998</v>
      </c>
      <c r="J405" s="9"/>
      <c r="K405" s="9"/>
      <c r="L405" s="9"/>
      <c r="M405" s="9"/>
    </row>
    <row r="406" spans="2:13" ht="33.75" hidden="1" x14ac:dyDescent="0.2">
      <c r="B406" s="212" t="s">
        <v>1114</v>
      </c>
      <c r="C406" s="59" t="s">
        <v>116</v>
      </c>
      <c r="D406" s="187">
        <v>0</v>
      </c>
      <c r="E406" s="187">
        <v>0</v>
      </c>
      <c r="F406" s="187">
        <v>0</v>
      </c>
      <c r="G406" s="217">
        <v>0</v>
      </c>
      <c r="H406" s="217">
        <v>0</v>
      </c>
      <c r="I406" s="217">
        <v>0</v>
      </c>
      <c r="J406" s="9"/>
      <c r="K406" s="9"/>
      <c r="L406" s="9"/>
      <c r="M406" s="9"/>
    </row>
    <row r="407" spans="2:13" hidden="1" x14ac:dyDescent="0.2">
      <c r="B407" s="212" t="s">
        <v>1115</v>
      </c>
      <c r="C407" s="59" t="s">
        <v>314</v>
      </c>
      <c r="D407" s="187">
        <v>0</v>
      </c>
      <c r="E407" s="187">
        <v>0</v>
      </c>
      <c r="F407" s="187">
        <v>0</v>
      </c>
      <c r="G407" s="217">
        <v>0</v>
      </c>
      <c r="H407" s="217">
        <v>0</v>
      </c>
      <c r="I407" s="217">
        <v>0</v>
      </c>
      <c r="J407" s="9"/>
      <c r="K407" s="9"/>
      <c r="L407" s="9"/>
      <c r="M407" s="9"/>
    </row>
    <row r="408" spans="2:13" hidden="1" x14ac:dyDescent="0.2">
      <c r="B408" s="212" t="s">
        <v>1116</v>
      </c>
      <c r="C408" s="59" t="s">
        <v>315</v>
      </c>
      <c r="D408" s="187">
        <v>0</v>
      </c>
      <c r="E408" s="187">
        <v>0</v>
      </c>
      <c r="F408" s="187">
        <v>0</v>
      </c>
      <c r="G408" s="217">
        <v>0</v>
      </c>
      <c r="H408" s="217">
        <v>0</v>
      </c>
      <c r="I408" s="217">
        <v>0</v>
      </c>
      <c r="J408" s="9"/>
      <c r="K408" s="9"/>
      <c r="L408" s="9"/>
      <c r="M408" s="9"/>
    </row>
    <row r="409" spans="2:13" s="9" customFormat="1" ht="12" hidden="1" x14ac:dyDescent="0.2">
      <c r="B409" s="212" t="s">
        <v>1117</v>
      </c>
      <c r="C409" s="59" t="s">
        <v>332</v>
      </c>
      <c r="D409" s="187">
        <v>0</v>
      </c>
      <c r="E409" s="187">
        <v>0</v>
      </c>
      <c r="F409" s="187">
        <v>0</v>
      </c>
      <c r="G409" s="217">
        <v>0</v>
      </c>
      <c r="H409" s="217">
        <v>0</v>
      </c>
      <c r="I409" s="217">
        <v>0</v>
      </c>
    </row>
    <row r="410" spans="2:13" s="5" customFormat="1" ht="12" hidden="1" x14ac:dyDescent="0.2">
      <c r="B410" s="212" t="s">
        <v>1118</v>
      </c>
      <c r="C410" s="59" t="s">
        <v>310</v>
      </c>
      <c r="D410" s="187">
        <v>0</v>
      </c>
      <c r="E410" s="187">
        <v>0</v>
      </c>
      <c r="F410" s="187">
        <v>0</v>
      </c>
      <c r="G410" s="217">
        <v>0</v>
      </c>
      <c r="H410" s="217">
        <v>0</v>
      </c>
      <c r="I410" s="217">
        <v>0</v>
      </c>
      <c r="J410" s="9"/>
      <c r="K410" s="9"/>
      <c r="L410" s="9"/>
      <c r="M410" s="9"/>
    </row>
    <row r="411" spans="2:13" s="5" customFormat="1" ht="12" hidden="1" x14ac:dyDescent="0.2">
      <c r="B411" s="212" t="s">
        <v>1119</v>
      </c>
      <c r="C411" s="59" t="s">
        <v>311</v>
      </c>
      <c r="D411" s="187">
        <v>0</v>
      </c>
      <c r="E411" s="187">
        <v>0</v>
      </c>
      <c r="F411" s="187">
        <v>0</v>
      </c>
      <c r="G411" s="217">
        <v>0</v>
      </c>
      <c r="H411" s="217">
        <v>0</v>
      </c>
      <c r="I411" s="217">
        <v>0</v>
      </c>
      <c r="J411" s="9"/>
      <c r="K411" s="9"/>
      <c r="L411" s="9"/>
      <c r="M411" s="9"/>
    </row>
    <row r="412" spans="2:13" s="55" customFormat="1" x14ac:dyDescent="0.2">
      <c r="B412" s="212" t="s">
        <v>1120</v>
      </c>
      <c r="C412" s="58" t="s">
        <v>128</v>
      </c>
      <c r="D412" s="187">
        <v>6.17561041</v>
      </c>
      <c r="E412" s="187">
        <v>6.9393465699999997</v>
      </c>
      <c r="F412" s="187">
        <v>16.15575265</v>
      </c>
      <c r="G412" s="216">
        <v>20.2473885</v>
      </c>
      <c r="H412" s="216">
        <v>7.6876053100000004</v>
      </c>
      <c r="I412" s="216">
        <v>19.36625475</v>
      </c>
      <c r="J412" s="9"/>
      <c r="K412" s="9"/>
      <c r="L412" s="9"/>
      <c r="M412" s="9"/>
    </row>
    <row r="413" spans="2:13" x14ac:dyDescent="0.2">
      <c r="B413" s="212" t="s">
        <v>1121</v>
      </c>
      <c r="C413" s="59" t="s">
        <v>300</v>
      </c>
      <c r="D413" s="188">
        <v>20.70440383</v>
      </c>
      <c r="E413" s="188">
        <v>24.264906580000002</v>
      </c>
      <c r="F413" s="188">
        <v>32.969286339999996</v>
      </c>
      <c r="G413" s="217">
        <v>41.200058290000001</v>
      </c>
      <c r="H413" s="217">
        <v>22.74574539</v>
      </c>
      <c r="I413" s="217">
        <v>37.48858894</v>
      </c>
      <c r="J413" s="9"/>
      <c r="K413" s="9"/>
      <c r="L413" s="9"/>
      <c r="M413" s="9"/>
    </row>
    <row r="414" spans="2:13" x14ac:dyDescent="0.2">
      <c r="B414" s="212" t="s">
        <v>1122</v>
      </c>
      <c r="C414" s="59" t="s">
        <v>301</v>
      </c>
      <c r="D414" s="188">
        <v>14.52879342</v>
      </c>
      <c r="E414" s="188">
        <v>17.32556001</v>
      </c>
      <c r="F414" s="188">
        <v>16.81353369</v>
      </c>
      <c r="G414" s="217">
        <v>20.952669790000002</v>
      </c>
      <c r="H414" s="217">
        <v>15.05814009</v>
      </c>
      <c r="I414" s="217">
        <v>18.12233419</v>
      </c>
      <c r="J414" s="9"/>
      <c r="K414" s="9"/>
      <c r="L414" s="9"/>
      <c r="M414" s="9"/>
    </row>
    <row r="415" spans="2:13" s="8" customFormat="1" ht="22.5" x14ac:dyDescent="0.2">
      <c r="B415" s="212" t="s">
        <v>1123</v>
      </c>
      <c r="C415" s="60" t="s">
        <v>333</v>
      </c>
      <c r="D415" s="219">
        <v>-0.19026965000000001</v>
      </c>
      <c r="E415" s="219">
        <v>-0.73244547000000004</v>
      </c>
      <c r="F415" s="219">
        <v>-1.28374261</v>
      </c>
      <c r="G415" s="220">
        <v>-9.4506880000000001E-2</v>
      </c>
      <c r="H415" s="220">
        <v>-1.8422032399999999</v>
      </c>
      <c r="I415" s="220">
        <v>0</v>
      </c>
      <c r="J415" s="9"/>
      <c r="K415" s="9"/>
      <c r="L415" s="9"/>
      <c r="M415" s="9"/>
    </row>
    <row r="416" spans="2:13" s="5" customFormat="1" ht="12" x14ac:dyDescent="0.2">
      <c r="B416" s="212" t="s">
        <v>1124</v>
      </c>
      <c r="C416" s="59" t="s">
        <v>302</v>
      </c>
      <c r="D416" s="218">
        <v>0</v>
      </c>
      <c r="E416" s="218">
        <v>0</v>
      </c>
      <c r="F416" s="218">
        <v>0</v>
      </c>
      <c r="G416" s="217">
        <v>0</v>
      </c>
      <c r="H416" s="217">
        <v>5.0427279999999998E-2</v>
      </c>
      <c r="I416" s="217">
        <v>0</v>
      </c>
      <c r="J416" s="9"/>
      <c r="K416" s="9"/>
      <c r="L416" s="9"/>
      <c r="M416" s="9"/>
    </row>
    <row r="417" spans="2:13" s="5" customFormat="1" ht="12" x14ac:dyDescent="0.2">
      <c r="B417" s="212" t="s">
        <v>1125</v>
      </c>
      <c r="C417" s="59" t="s">
        <v>303</v>
      </c>
      <c r="D417" s="218">
        <v>0.19026965000000001</v>
      </c>
      <c r="E417" s="218">
        <v>0.73244547000000004</v>
      </c>
      <c r="F417" s="218">
        <v>1.28374261</v>
      </c>
      <c r="G417" s="217">
        <v>9.4506880000000001E-2</v>
      </c>
      <c r="H417" s="217">
        <v>1.89263052</v>
      </c>
      <c r="I417" s="217">
        <v>0</v>
      </c>
      <c r="J417" s="9"/>
      <c r="K417" s="9"/>
      <c r="L417" s="9"/>
      <c r="M417" s="9"/>
    </row>
    <row r="418" spans="2:13" s="5" customFormat="1" ht="12" x14ac:dyDescent="0.2">
      <c r="B418" s="212" t="s">
        <v>1126</v>
      </c>
      <c r="C418" s="60" t="s">
        <v>130</v>
      </c>
      <c r="D418" s="219">
        <v>6.3658800600000003</v>
      </c>
      <c r="E418" s="219">
        <v>7.6717920399999997</v>
      </c>
      <c r="F418" s="219">
        <v>17.439495269999998</v>
      </c>
      <c r="G418" s="220">
        <v>20.34189538</v>
      </c>
      <c r="H418" s="220">
        <v>9.5298085500000003</v>
      </c>
      <c r="I418" s="220">
        <v>19.36625475</v>
      </c>
      <c r="J418" s="9"/>
      <c r="K418" s="9"/>
      <c r="L418" s="9"/>
      <c r="M418" s="9"/>
    </row>
    <row r="419" spans="2:13" s="5" customFormat="1" ht="12" x14ac:dyDescent="0.2">
      <c r="B419" s="212" t="s">
        <v>1127</v>
      </c>
      <c r="C419" s="59" t="s">
        <v>302</v>
      </c>
      <c r="D419" s="188">
        <v>20.70440383</v>
      </c>
      <c r="E419" s="188">
        <v>24.264906580000002</v>
      </c>
      <c r="F419" s="188">
        <v>32.969286339999996</v>
      </c>
      <c r="G419" s="217">
        <v>41.200058290000001</v>
      </c>
      <c r="H419" s="217">
        <v>22.69531812</v>
      </c>
      <c r="I419" s="217">
        <v>37.48858894</v>
      </c>
      <c r="J419" s="9"/>
      <c r="K419" s="9"/>
      <c r="L419" s="9"/>
      <c r="M419" s="9"/>
    </row>
    <row r="420" spans="2:13" x14ac:dyDescent="0.2">
      <c r="B420" s="212" t="s">
        <v>1128</v>
      </c>
      <c r="C420" s="59" t="s">
        <v>303</v>
      </c>
      <c r="D420" s="188">
        <v>14.33852377</v>
      </c>
      <c r="E420" s="188">
        <v>16.593114539999998</v>
      </c>
      <c r="F420" s="188">
        <v>15.529791080000001</v>
      </c>
      <c r="G420" s="217">
        <v>20.858162910000001</v>
      </c>
      <c r="H420" s="217">
        <v>13.165509569999999</v>
      </c>
      <c r="I420" s="217">
        <v>18.12233419</v>
      </c>
      <c r="J420" s="9"/>
      <c r="K420" s="9"/>
      <c r="L420" s="9"/>
      <c r="M420" s="9"/>
    </row>
    <row r="421" spans="2:13" x14ac:dyDescent="0.2">
      <c r="B421" s="212" t="s">
        <v>1129</v>
      </c>
      <c r="C421" s="59" t="s">
        <v>131</v>
      </c>
      <c r="D421" s="188">
        <v>4.3437981700000003</v>
      </c>
      <c r="E421" s="188">
        <v>4.5618082500000003</v>
      </c>
      <c r="F421" s="188">
        <v>10.7830925</v>
      </c>
      <c r="G421" s="217">
        <v>16.289549050000002</v>
      </c>
      <c r="H421" s="217">
        <v>5.8029915599999997</v>
      </c>
      <c r="I421" s="217">
        <v>11.104533610000001</v>
      </c>
      <c r="J421" s="9"/>
      <c r="K421" s="9"/>
      <c r="L421" s="9"/>
      <c r="M421" s="9"/>
    </row>
    <row r="422" spans="2:13" x14ac:dyDescent="0.2">
      <c r="B422" s="212" t="s">
        <v>1130</v>
      </c>
      <c r="C422" s="59" t="s">
        <v>304</v>
      </c>
      <c r="D422" s="188">
        <v>4.3437981700000003</v>
      </c>
      <c r="E422" s="188">
        <v>4.5618082500000003</v>
      </c>
      <c r="F422" s="188">
        <v>10.7830925</v>
      </c>
      <c r="G422" s="217">
        <v>16.289549050000002</v>
      </c>
      <c r="H422" s="217">
        <v>5.8029915599999997</v>
      </c>
      <c r="I422" s="217">
        <v>11.104533610000001</v>
      </c>
      <c r="J422" s="9"/>
      <c r="K422" s="9"/>
      <c r="L422" s="9"/>
      <c r="M422" s="9"/>
    </row>
    <row r="423" spans="2:13" hidden="1" x14ac:dyDescent="0.2">
      <c r="B423" s="212" t="s">
        <v>1131</v>
      </c>
      <c r="C423" s="59" t="s">
        <v>305</v>
      </c>
      <c r="D423" s="188">
        <v>0</v>
      </c>
      <c r="E423" s="188">
        <v>0</v>
      </c>
      <c r="F423" s="188">
        <v>0</v>
      </c>
      <c r="G423" s="217">
        <v>0</v>
      </c>
      <c r="H423" s="217">
        <v>0</v>
      </c>
      <c r="I423" s="217">
        <v>0</v>
      </c>
      <c r="J423" s="9"/>
      <c r="K423" s="9"/>
      <c r="L423" s="9"/>
      <c r="M423" s="9"/>
    </row>
    <row r="424" spans="2:13" s="5" customFormat="1" ht="12" hidden="1" x14ac:dyDescent="0.2">
      <c r="B424" s="212" t="s">
        <v>1132</v>
      </c>
      <c r="C424" s="59" t="s">
        <v>132</v>
      </c>
      <c r="D424" s="188">
        <v>0</v>
      </c>
      <c r="E424" s="188">
        <v>0</v>
      </c>
      <c r="F424" s="188">
        <v>0</v>
      </c>
      <c r="G424" s="217">
        <v>0</v>
      </c>
      <c r="H424" s="217">
        <v>0</v>
      </c>
      <c r="I424" s="217">
        <v>0</v>
      </c>
      <c r="J424" s="9"/>
      <c r="K424" s="9"/>
      <c r="L424" s="9"/>
      <c r="M424" s="9"/>
    </row>
    <row r="425" spans="2:13" s="5" customFormat="1" ht="12" hidden="1" x14ac:dyDescent="0.2">
      <c r="B425" s="212" t="s">
        <v>1133</v>
      </c>
      <c r="C425" s="59" t="s">
        <v>306</v>
      </c>
      <c r="D425" s="188">
        <v>0</v>
      </c>
      <c r="E425" s="188">
        <v>0</v>
      </c>
      <c r="F425" s="188">
        <v>0</v>
      </c>
      <c r="G425" s="217">
        <v>0</v>
      </c>
      <c r="H425" s="217">
        <v>0</v>
      </c>
      <c r="I425" s="217">
        <v>0</v>
      </c>
      <c r="J425" s="9"/>
      <c r="K425" s="9"/>
      <c r="L425" s="9"/>
      <c r="M425" s="9"/>
    </row>
    <row r="426" spans="2:13" hidden="1" x14ac:dyDescent="0.2">
      <c r="B426" s="212" t="s">
        <v>1134</v>
      </c>
      <c r="C426" s="59" t="s">
        <v>307</v>
      </c>
      <c r="D426" s="188">
        <v>0</v>
      </c>
      <c r="E426" s="188">
        <v>0</v>
      </c>
      <c r="F426" s="188">
        <v>0</v>
      </c>
      <c r="G426" s="217">
        <v>0</v>
      </c>
      <c r="H426" s="217">
        <v>0</v>
      </c>
      <c r="I426" s="217">
        <v>0</v>
      </c>
      <c r="J426" s="9"/>
      <c r="K426" s="9"/>
      <c r="L426" s="9"/>
      <c r="M426" s="9"/>
    </row>
    <row r="427" spans="2:13" x14ac:dyDescent="0.2">
      <c r="B427" s="212" t="s">
        <v>1135</v>
      </c>
      <c r="C427" s="59" t="s">
        <v>133</v>
      </c>
      <c r="D427" s="188">
        <v>4.3437981700000003</v>
      </c>
      <c r="E427" s="188">
        <v>4.5618082500000003</v>
      </c>
      <c r="F427" s="188">
        <v>10.7830925</v>
      </c>
      <c r="G427" s="217">
        <v>16.289549050000002</v>
      </c>
      <c r="H427" s="217">
        <v>5.8029915599999997</v>
      </c>
      <c r="I427" s="217">
        <v>11.104533610000001</v>
      </c>
      <c r="J427" s="9"/>
      <c r="K427" s="9"/>
      <c r="L427" s="9"/>
      <c r="M427" s="9"/>
    </row>
    <row r="428" spans="2:13" s="5" customFormat="1" ht="12" x14ac:dyDescent="0.2">
      <c r="B428" s="212" t="s">
        <v>1136</v>
      </c>
      <c r="C428" s="59" t="s">
        <v>306</v>
      </c>
      <c r="D428" s="218">
        <v>4.3437981700000003</v>
      </c>
      <c r="E428" s="218">
        <v>4.5618082500000003</v>
      </c>
      <c r="F428" s="218">
        <v>10.7830925</v>
      </c>
      <c r="G428" s="217">
        <v>16.289549050000002</v>
      </c>
      <c r="H428" s="217">
        <v>5.8029915599999997</v>
      </c>
      <c r="I428" s="217">
        <v>11.104533610000001</v>
      </c>
      <c r="J428" s="9"/>
      <c r="K428" s="9"/>
      <c r="L428" s="9"/>
      <c r="M428" s="9"/>
    </row>
    <row r="429" spans="2:13" s="5" customFormat="1" ht="12" hidden="1" x14ac:dyDescent="0.2">
      <c r="B429" s="212" t="s">
        <v>1137</v>
      </c>
      <c r="C429" s="59" t="s">
        <v>307</v>
      </c>
      <c r="D429" s="218">
        <v>0</v>
      </c>
      <c r="E429" s="218">
        <v>0</v>
      </c>
      <c r="F429" s="218">
        <v>0</v>
      </c>
      <c r="G429" s="217">
        <v>0</v>
      </c>
      <c r="H429" s="217">
        <v>0</v>
      </c>
      <c r="I429" s="217">
        <v>0</v>
      </c>
      <c r="J429" s="9"/>
      <c r="K429" s="9"/>
      <c r="L429" s="9"/>
      <c r="M429" s="9"/>
    </row>
    <row r="430" spans="2:13" s="5" customFormat="1" ht="12" hidden="1" x14ac:dyDescent="0.2">
      <c r="B430" s="212" t="s">
        <v>1138</v>
      </c>
      <c r="C430" s="59" t="s">
        <v>134</v>
      </c>
      <c r="D430" s="218">
        <v>0</v>
      </c>
      <c r="E430" s="218">
        <v>0</v>
      </c>
      <c r="F430" s="218">
        <v>0</v>
      </c>
      <c r="G430" s="217">
        <v>0</v>
      </c>
      <c r="H430" s="217">
        <v>0</v>
      </c>
      <c r="I430" s="217">
        <v>0</v>
      </c>
      <c r="J430" s="9"/>
      <c r="K430" s="9"/>
      <c r="L430" s="9"/>
      <c r="M430" s="9"/>
    </row>
    <row r="431" spans="2:13" ht="22.5" x14ac:dyDescent="0.2">
      <c r="B431" s="212" t="s">
        <v>1139</v>
      </c>
      <c r="C431" s="59" t="s">
        <v>135</v>
      </c>
      <c r="D431" s="188">
        <v>2.0220818899999999</v>
      </c>
      <c r="E431" s="188">
        <v>3.1099837899999998</v>
      </c>
      <c r="F431" s="188">
        <v>6.6564027699999997</v>
      </c>
      <c r="G431" s="217">
        <v>4.0523463199999998</v>
      </c>
      <c r="H431" s="217">
        <v>3.7268169900000001</v>
      </c>
      <c r="I431" s="217">
        <v>8.2617211400000006</v>
      </c>
      <c r="J431" s="9"/>
      <c r="K431" s="9"/>
      <c r="L431" s="9"/>
      <c r="M431" s="9"/>
    </row>
    <row r="432" spans="2:13" x14ac:dyDescent="0.2">
      <c r="B432" s="212" t="s">
        <v>1140</v>
      </c>
      <c r="C432" s="59" t="s">
        <v>304</v>
      </c>
      <c r="D432" s="188">
        <v>16.360605660000001</v>
      </c>
      <c r="E432" s="188">
        <v>19.70309833</v>
      </c>
      <c r="F432" s="188">
        <v>22.186193840000001</v>
      </c>
      <c r="G432" s="217">
        <v>24.910509229999999</v>
      </c>
      <c r="H432" s="217">
        <v>16.892326560000001</v>
      </c>
      <c r="I432" s="217">
        <v>26.384055329999999</v>
      </c>
      <c r="J432" s="9"/>
      <c r="K432" s="9"/>
      <c r="L432" s="9"/>
      <c r="M432" s="9"/>
    </row>
    <row r="433" spans="2:13" x14ac:dyDescent="0.2">
      <c r="B433" s="212" t="s">
        <v>1141</v>
      </c>
      <c r="C433" s="59" t="s">
        <v>305</v>
      </c>
      <c r="D433" s="188">
        <v>14.33852377</v>
      </c>
      <c r="E433" s="188">
        <v>16.593114539999998</v>
      </c>
      <c r="F433" s="188">
        <v>15.529791080000001</v>
      </c>
      <c r="G433" s="217">
        <v>20.858162910000001</v>
      </c>
      <c r="H433" s="217">
        <v>13.165509569999999</v>
      </c>
      <c r="I433" s="217">
        <v>18.12233419</v>
      </c>
      <c r="J433" s="9"/>
      <c r="K433" s="9"/>
      <c r="L433" s="9"/>
      <c r="M433" s="9"/>
    </row>
    <row r="434" spans="2:13" s="5" customFormat="1" ht="12" x14ac:dyDescent="0.2">
      <c r="B434" s="212" t="s">
        <v>1142</v>
      </c>
      <c r="C434" s="59" t="s">
        <v>132</v>
      </c>
      <c r="D434" s="188">
        <v>0</v>
      </c>
      <c r="E434" s="188">
        <v>0</v>
      </c>
      <c r="F434" s="188">
        <v>0.41472682999999999</v>
      </c>
      <c r="G434" s="217">
        <v>1.2045597400000001</v>
      </c>
      <c r="H434" s="217">
        <v>0</v>
      </c>
      <c r="I434" s="217">
        <v>0</v>
      </c>
      <c r="J434" s="9"/>
      <c r="K434" s="9"/>
      <c r="L434" s="9"/>
      <c r="M434" s="9"/>
    </row>
    <row r="435" spans="2:13" s="5" customFormat="1" ht="12" x14ac:dyDescent="0.2">
      <c r="B435" s="212" t="s">
        <v>1143</v>
      </c>
      <c r="C435" s="59" t="s">
        <v>306</v>
      </c>
      <c r="D435" s="188">
        <v>0</v>
      </c>
      <c r="E435" s="188">
        <v>0</v>
      </c>
      <c r="F435" s="188">
        <v>0.41472682999999999</v>
      </c>
      <c r="G435" s="217">
        <v>1.2045597400000001</v>
      </c>
      <c r="H435" s="217">
        <v>0</v>
      </c>
      <c r="I435" s="217">
        <v>0</v>
      </c>
      <c r="J435" s="9"/>
      <c r="K435" s="9"/>
      <c r="L435" s="9"/>
      <c r="M435" s="9"/>
    </row>
    <row r="436" spans="2:13" s="5" customFormat="1" ht="12" hidden="1" x14ac:dyDescent="0.2">
      <c r="B436" s="212" t="s">
        <v>1144</v>
      </c>
      <c r="C436" s="59" t="s">
        <v>307</v>
      </c>
      <c r="D436" s="188">
        <v>0</v>
      </c>
      <c r="E436" s="188">
        <v>0</v>
      </c>
      <c r="F436" s="188">
        <v>0</v>
      </c>
      <c r="G436" s="217">
        <v>0</v>
      </c>
      <c r="H436" s="217">
        <v>0</v>
      </c>
      <c r="I436" s="217">
        <v>0</v>
      </c>
      <c r="J436" s="9"/>
      <c r="K436" s="9"/>
      <c r="L436" s="9"/>
      <c r="M436" s="9"/>
    </row>
    <row r="437" spans="2:13" x14ac:dyDescent="0.2">
      <c r="B437" s="212" t="s">
        <v>1145</v>
      </c>
      <c r="C437" s="59" t="s">
        <v>133</v>
      </c>
      <c r="D437" s="188">
        <v>2.0220818899999999</v>
      </c>
      <c r="E437" s="188">
        <v>3.1099837899999998</v>
      </c>
      <c r="F437" s="188">
        <v>6.2416759400000004</v>
      </c>
      <c r="G437" s="217">
        <v>2.8477865800000002</v>
      </c>
      <c r="H437" s="217">
        <v>3.7268169900000001</v>
      </c>
      <c r="I437" s="217">
        <v>8.2617211400000006</v>
      </c>
      <c r="J437" s="9"/>
      <c r="K437" s="9"/>
      <c r="L437" s="9"/>
      <c r="M437" s="9"/>
    </row>
    <row r="438" spans="2:13" x14ac:dyDescent="0.2">
      <c r="B438" s="212" t="s">
        <v>1146</v>
      </c>
      <c r="C438" s="59" t="s">
        <v>306</v>
      </c>
      <c r="D438" s="218">
        <v>16.360605660000001</v>
      </c>
      <c r="E438" s="218">
        <v>19.70309833</v>
      </c>
      <c r="F438" s="218">
        <v>21.771467009999999</v>
      </c>
      <c r="G438" s="217">
        <v>23.705949489999998</v>
      </c>
      <c r="H438" s="217">
        <v>16.892326560000001</v>
      </c>
      <c r="I438" s="217">
        <v>26.384055329999999</v>
      </c>
      <c r="J438" s="9"/>
      <c r="K438" s="9"/>
      <c r="L438" s="9"/>
      <c r="M438" s="9"/>
    </row>
    <row r="439" spans="2:13" x14ac:dyDescent="0.2">
      <c r="B439" s="212" t="s">
        <v>1147</v>
      </c>
      <c r="C439" s="59" t="s">
        <v>307</v>
      </c>
      <c r="D439" s="218">
        <v>14.33852377</v>
      </c>
      <c r="E439" s="218">
        <v>16.593114539999998</v>
      </c>
      <c r="F439" s="218">
        <v>15.529791080000001</v>
      </c>
      <c r="G439" s="217">
        <v>20.858162910000001</v>
      </c>
      <c r="H439" s="217">
        <v>13.165509569999999</v>
      </c>
      <c r="I439" s="217">
        <v>18.12233419</v>
      </c>
      <c r="J439" s="9"/>
      <c r="K439" s="9"/>
      <c r="L439" s="9"/>
      <c r="M439" s="9"/>
    </row>
    <row r="440" spans="2:13" hidden="1" x14ac:dyDescent="0.2">
      <c r="B440" s="212" t="s">
        <v>1148</v>
      </c>
      <c r="C440" s="59" t="s">
        <v>134</v>
      </c>
      <c r="D440" s="218">
        <v>0</v>
      </c>
      <c r="E440" s="218">
        <v>0</v>
      </c>
      <c r="F440" s="218">
        <v>0</v>
      </c>
      <c r="G440" s="217">
        <v>0</v>
      </c>
      <c r="H440" s="217">
        <v>0</v>
      </c>
      <c r="I440" s="217">
        <v>0</v>
      </c>
      <c r="J440" s="9"/>
      <c r="K440" s="9"/>
      <c r="L440" s="9"/>
      <c r="M440" s="9"/>
    </row>
    <row r="441" spans="2:13" x14ac:dyDescent="0.2">
      <c r="B441" s="212" t="s">
        <v>1149</v>
      </c>
      <c r="C441" s="59" t="s">
        <v>137</v>
      </c>
      <c r="D441" s="188">
        <v>2.0220818899999999</v>
      </c>
      <c r="E441" s="188">
        <v>3.1099837899999998</v>
      </c>
      <c r="F441" s="188">
        <v>6.2416759400000004</v>
      </c>
      <c r="G441" s="217">
        <v>2.8477865800000002</v>
      </c>
      <c r="H441" s="217">
        <v>3.7268169900000001</v>
      </c>
      <c r="I441" s="217">
        <v>8.2617211400000006</v>
      </c>
      <c r="J441" s="9"/>
      <c r="K441" s="9"/>
      <c r="L441" s="9"/>
      <c r="M441" s="9"/>
    </row>
    <row r="442" spans="2:13" x14ac:dyDescent="0.2">
      <c r="B442" s="212" t="s">
        <v>1150</v>
      </c>
      <c r="C442" s="59" t="s">
        <v>310</v>
      </c>
      <c r="D442" s="188">
        <v>16.360605660000001</v>
      </c>
      <c r="E442" s="188">
        <v>19.70309833</v>
      </c>
      <c r="F442" s="188">
        <v>21.771467009999999</v>
      </c>
      <c r="G442" s="217">
        <v>23.705949489999998</v>
      </c>
      <c r="H442" s="217">
        <v>16.892326560000001</v>
      </c>
      <c r="I442" s="217">
        <v>26.384055329999999</v>
      </c>
      <c r="J442" s="9"/>
      <c r="K442" s="9"/>
      <c r="L442" s="9"/>
      <c r="M442" s="9"/>
    </row>
    <row r="443" spans="2:13" x14ac:dyDescent="0.2">
      <c r="B443" s="212" t="s">
        <v>1151</v>
      </c>
      <c r="C443" s="59" t="s">
        <v>311</v>
      </c>
      <c r="D443" s="188">
        <v>14.33852377</v>
      </c>
      <c r="E443" s="188">
        <v>16.593114539999998</v>
      </c>
      <c r="F443" s="188">
        <v>15.529791080000001</v>
      </c>
      <c r="G443" s="217">
        <v>20.858162910000001</v>
      </c>
      <c r="H443" s="217">
        <v>13.165509569999999</v>
      </c>
      <c r="I443" s="217">
        <v>18.12233419</v>
      </c>
      <c r="J443" s="9"/>
      <c r="K443" s="9"/>
      <c r="L443" s="9"/>
      <c r="M443" s="9"/>
    </row>
    <row r="444" spans="2:13" s="9" customFormat="1" ht="22.5" hidden="1" x14ac:dyDescent="0.2">
      <c r="B444" s="212" t="s">
        <v>1152</v>
      </c>
      <c r="C444" s="59" t="s">
        <v>138</v>
      </c>
      <c r="D444" s="188">
        <v>0</v>
      </c>
      <c r="E444" s="188">
        <v>0</v>
      </c>
      <c r="F444" s="188">
        <v>0</v>
      </c>
      <c r="G444" s="217">
        <v>0</v>
      </c>
      <c r="H444" s="217">
        <v>0</v>
      </c>
      <c r="I444" s="217">
        <v>0</v>
      </c>
    </row>
    <row r="445" spans="2:13" s="9" customFormat="1" ht="12" hidden="1" x14ac:dyDescent="0.2">
      <c r="B445" s="212" t="s">
        <v>1153</v>
      </c>
      <c r="C445" s="59" t="s">
        <v>304</v>
      </c>
      <c r="D445" s="187">
        <v>0</v>
      </c>
      <c r="E445" s="187">
        <v>0</v>
      </c>
      <c r="F445" s="187">
        <v>0</v>
      </c>
      <c r="G445" s="217">
        <v>0</v>
      </c>
      <c r="H445" s="217">
        <v>0</v>
      </c>
      <c r="I445" s="217">
        <v>0</v>
      </c>
    </row>
    <row r="446" spans="2:13" s="9" customFormat="1" ht="12" hidden="1" x14ac:dyDescent="0.2">
      <c r="B446" s="212" t="s">
        <v>1154</v>
      </c>
      <c r="C446" s="59" t="s">
        <v>305</v>
      </c>
      <c r="D446" s="187">
        <v>0</v>
      </c>
      <c r="E446" s="187">
        <v>0</v>
      </c>
      <c r="F446" s="187">
        <v>0</v>
      </c>
      <c r="G446" s="217">
        <v>0</v>
      </c>
      <c r="H446" s="217">
        <v>0</v>
      </c>
      <c r="I446" s="217">
        <v>0</v>
      </c>
    </row>
    <row r="447" spans="2:13" s="9" customFormat="1" ht="22.5" x14ac:dyDescent="0.2">
      <c r="B447" s="212" t="s">
        <v>1155</v>
      </c>
      <c r="C447" s="58" t="s">
        <v>641</v>
      </c>
      <c r="D447" s="187">
        <v>-964.84763356999997</v>
      </c>
      <c r="E447" s="187">
        <v>-898.44796293000002</v>
      </c>
      <c r="F447" s="187">
        <v>-711.43765354000004</v>
      </c>
      <c r="G447" s="216">
        <v>-920.44267687000001</v>
      </c>
      <c r="H447" s="216">
        <v>-808.60813829999995</v>
      </c>
      <c r="I447" s="216">
        <v>-866.98992636000003</v>
      </c>
    </row>
    <row r="448" spans="2:13" s="8" customFormat="1" ht="12" x14ac:dyDescent="0.2">
      <c r="B448" s="212" t="s">
        <v>1156</v>
      </c>
      <c r="C448" s="58" t="s">
        <v>140</v>
      </c>
      <c r="D448" s="187">
        <v>0</v>
      </c>
      <c r="E448" s="187">
        <v>0</v>
      </c>
      <c r="F448" s="187">
        <v>0</v>
      </c>
      <c r="G448" s="216">
        <v>0</v>
      </c>
      <c r="H448" s="216">
        <v>0</v>
      </c>
      <c r="I448" s="216">
        <v>0</v>
      </c>
      <c r="J448" s="9"/>
      <c r="K448" s="9"/>
      <c r="L448" s="9"/>
      <c r="M448" s="9"/>
    </row>
    <row r="449" spans="2:13" s="5" customFormat="1" ht="22.5" x14ac:dyDescent="0.2">
      <c r="B449" s="212" t="s">
        <v>1157</v>
      </c>
      <c r="C449" s="58" t="s">
        <v>642</v>
      </c>
      <c r="D449" s="187">
        <v>-719.35231223000005</v>
      </c>
      <c r="E449" s="187">
        <v>-764.92837945999997</v>
      </c>
      <c r="F449" s="187">
        <v>-757.29775143999996</v>
      </c>
      <c r="G449" s="216">
        <v>-1049.1016002599999</v>
      </c>
      <c r="H449" s="216">
        <v>-634.68572793999999</v>
      </c>
      <c r="I449" s="216">
        <v>-896.20909446999997</v>
      </c>
      <c r="J449" s="9"/>
      <c r="K449" s="9"/>
      <c r="L449" s="9"/>
      <c r="M449" s="9"/>
    </row>
    <row r="450" spans="2:13" s="5" customFormat="1" ht="12" x14ac:dyDescent="0.2">
      <c r="B450" s="212" t="s">
        <v>1158</v>
      </c>
      <c r="C450" s="58" t="s">
        <v>334</v>
      </c>
      <c r="D450" s="187">
        <v>-106.40611152</v>
      </c>
      <c r="E450" s="187">
        <v>-87.13626884</v>
      </c>
      <c r="F450" s="187">
        <v>-10.18913783</v>
      </c>
      <c r="G450" s="216">
        <v>-135.06270293</v>
      </c>
      <c r="H450" s="216">
        <v>-42.591634569999997</v>
      </c>
      <c r="I450" s="216">
        <v>-62.155552100000001</v>
      </c>
      <c r="J450" s="9"/>
      <c r="K450" s="9"/>
      <c r="L450" s="9"/>
      <c r="M450" s="9"/>
    </row>
    <row r="451" spans="2:13" s="5" customFormat="1" ht="12" x14ac:dyDescent="0.2">
      <c r="B451" s="212" t="s">
        <v>1159</v>
      </c>
      <c r="C451" s="60" t="s">
        <v>335</v>
      </c>
      <c r="D451" s="219">
        <v>-1.0223464099999999</v>
      </c>
      <c r="E451" s="219">
        <v>17.67677162</v>
      </c>
      <c r="F451" s="219">
        <v>105.68654524999999</v>
      </c>
      <c r="G451" s="220">
        <v>-58.715348609999999</v>
      </c>
      <c r="H451" s="220">
        <v>22.289166590000001</v>
      </c>
      <c r="I451" s="220">
        <v>33.097309879999997</v>
      </c>
      <c r="J451" s="9"/>
      <c r="K451" s="9"/>
      <c r="L451" s="9"/>
      <c r="M451" s="9"/>
    </row>
    <row r="452" spans="2:13" x14ac:dyDescent="0.2">
      <c r="B452" s="212" t="s">
        <v>1160</v>
      </c>
      <c r="C452" s="59" t="s">
        <v>144</v>
      </c>
      <c r="D452" s="188">
        <v>16.670355610000001</v>
      </c>
      <c r="E452" s="188">
        <v>19.403834159999999</v>
      </c>
      <c r="F452" s="188">
        <v>15.090299999999999</v>
      </c>
      <c r="G452" s="217">
        <v>16.700709969999998</v>
      </c>
      <c r="H452" s="217">
        <v>13.014114470000001</v>
      </c>
      <c r="I452" s="217">
        <v>13.259810910000001</v>
      </c>
      <c r="J452" s="9"/>
      <c r="K452" s="9"/>
      <c r="L452" s="9"/>
      <c r="M452" s="9"/>
    </row>
    <row r="453" spans="2:13" ht="22.5" x14ac:dyDescent="0.2">
      <c r="B453" s="212" t="s">
        <v>1161</v>
      </c>
      <c r="C453" s="59" t="s">
        <v>145</v>
      </c>
      <c r="D453" s="188">
        <v>16.670355610000001</v>
      </c>
      <c r="E453" s="188">
        <v>19.403834159999999</v>
      </c>
      <c r="F453" s="188">
        <v>15.090299999999999</v>
      </c>
      <c r="G453" s="217">
        <v>16.700709969999998</v>
      </c>
      <c r="H453" s="217">
        <v>13.014114470000001</v>
      </c>
      <c r="I453" s="217">
        <v>13.259810910000001</v>
      </c>
      <c r="J453" s="9"/>
      <c r="K453" s="9"/>
      <c r="L453" s="9"/>
      <c r="M453" s="9"/>
    </row>
    <row r="454" spans="2:13" ht="22.5" x14ac:dyDescent="0.2">
      <c r="B454" s="212" t="s">
        <v>1162</v>
      </c>
      <c r="C454" s="59" t="s">
        <v>146</v>
      </c>
      <c r="D454" s="218">
        <v>16.670355610000001</v>
      </c>
      <c r="E454" s="218">
        <v>19.403834159999999</v>
      </c>
      <c r="F454" s="218">
        <v>15.090299999999999</v>
      </c>
      <c r="G454" s="217">
        <v>16.700709969999998</v>
      </c>
      <c r="H454" s="217">
        <v>13.014114470000001</v>
      </c>
      <c r="I454" s="217">
        <v>13.259810910000001</v>
      </c>
      <c r="J454" s="9"/>
      <c r="K454" s="9"/>
      <c r="L454" s="9"/>
      <c r="M454" s="9"/>
    </row>
    <row r="455" spans="2:13" ht="22.5" hidden="1" x14ac:dyDescent="0.2">
      <c r="B455" s="212" t="s">
        <v>1163</v>
      </c>
      <c r="C455" s="59" t="s">
        <v>147</v>
      </c>
      <c r="D455" s="188">
        <v>0</v>
      </c>
      <c r="E455" s="188">
        <v>0</v>
      </c>
      <c r="F455" s="188">
        <v>0</v>
      </c>
      <c r="G455" s="217">
        <v>0</v>
      </c>
      <c r="H455" s="217">
        <v>0</v>
      </c>
      <c r="I455" s="217">
        <v>0</v>
      </c>
      <c r="J455" s="9"/>
      <c r="K455" s="9"/>
      <c r="L455" s="9"/>
      <c r="M455" s="9"/>
    </row>
    <row r="456" spans="2:13" hidden="1" x14ac:dyDescent="0.2">
      <c r="B456" s="212" t="s">
        <v>1164</v>
      </c>
      <c r="C456" s="59" t="s">
        <v>148</v>
      </c>
      <c r="D456" s="188">
        <v>0</v>
      </c>
      <c r="E456" s="188">
        <v>0</v>
      </c>
      <c r="F456" s="188">
        <v>0</v>
      </c>
      <c r="G456" s="217">
        <v>0</v>
      </c>
      <c r="H456" s="217">
        <v>0</v>
      </c>
      <c r="I456" s="217">
        <v>0</v>
      </c>
      <c r="J456" s="9"/>
      <c r="K456" s="9"/>
      <c r="L456" s="9"/>
      <c r="M456" s="9"/>
    </row>
    <row r="457" spans="2:13" hidden="1" x14ac:dyDescent="0.2">
      <c r="B457" s="212" t="s">
        <v>1165</v>
      </c>
      <c r="C457" s="59" t="s">
        <v>149</v>
      </c>
      <c r="D457" s="188">
        <v>0</v>
      </c>
      <c r="E457" s="188">
        <v>0</v>
      </c>
      <c r="F457" s="188">
        <v>0</v>
      </c>
      <c r="G457" s="217">
        <v>0</v>
      </c>
      <c r="H457" s="217">
        <v>0</v>
      </c>
      <c r="I457" s="217">
        <v>0</v>
      </c>
      <c r="J457" s="9"/>
      <c r="K457" s="9"/>
      <c r="L457" s="9"/>
      <c r="M457" s="9"/>
    </row>
    <row r="458" spans="2:13" hidden="1" x14ac:dyDescent="0.2">
      <c r="B458" s="212" t="s">
        <v>1166</v>
      </c>
      <c r="C458" s="59" t="s">
        <v>150</v>
      </c>
      <c r="D458" s="188">
        <v>0</v>
      </c>
      <c r="E458" s="188">
        <v>0</v>
      </c>
      <c r="F458" s="188">
        <v>0</v>
      </c>
      <c r="G458" s="217">
        <v>0</v>
      </c>
      <c r="H458" s="217">
        <v>0</v>
      </c>
      <c r="I458" s="217">
        <v>0</v>
      </c>
      <c r="J458" s="9"/>
      <c r="K458" s="9"/>
      <c r="L458" s="9"/>
      <c r="M458" s="9"/>
    </row>
    <row r="459" spans="2:13" hidden="1" x14ac:dyDescent="0.2">
      <c r="B459" s="212" t="s">
        <v>1167</v>
      </c>
      <c r="C459" s="59" t="s">
        <v>151</v>
      </c>
      <c r="D459" s="188">
        <v>0</v>
      </c>
      <c r="E459" s="188">
        <v>0</v>
      </c>
      <c r="F459" s="188">
        <v>0</v>
      </c>
      <c r="G459" s="217">
        <v>0</v>
      </c>
      <c r="H459" s="217">
        <v>0</v>
      </c>
      <c r="I459" s="217">
        <v>0</v>
      </c>
      <c r="J459" s="9"/>
      <c r="K459" s="9"/>
      <c r="L459" s="9"/>
      <c r="M459" s="9"/>
    </row>
    <row r="460" spans="2:13" s="5" customFormat="1" ht="12" hidden="1" x14ac:dyDescent="0.2">
      <c r="B460" s="212" t="s">
        <v>1168</v>
      </c>
      <c r="C460" s="59" t="s">
        <v>152</v>
      </c>
      <c r="D460" s="188">
        <v>0</v>
      </c>
      <c r="E460" s="188">
        <v>0</v>
      </c>
      <c r="F460" s="188">
        <v>0</v>
      </c>
      <c r="G460" s="217">
        <v>0</v>
      </c>
      <c r="H460" s="217">
        <v>0</v>
      </c>
      <c r="I460" s="217">
        <v>0</v>
      </c>
      <c r="J460" s="9"/>
      <c r="K460" s="9"/>
      <c r="L460" s="9"/>
      <c r="M460" s="9"/>
    </row>
    <row r="461" spans="2:13" s="5" customFormat="1" ht="12" hidden="1" x14ac:dyDescent="0.2">
      <c r="B461" s="212" t="s">
        <v>1169</v>
      </c>
      <c r="C461" s="59" t="s">
        <v>153</v>
      </c>
      <c r="D461" s="188">
        <v>0</v>
      </c>
      <c r="E461" s="188">
        <v>0</v>
      </c>
      <c r="F461" s="188">
        <v>0</v>
      </c>
      <c r="G461" s="217">
        <v>0</v>
      </c>
      <c r="H461" s="217">
        <v>0</v>
      </c>
      <c r="I461" s="217">
        <v>0</v>
      </c>
      <c r="J461" s="9"/>
      <c r="K461" s="9"/>
      <c r="L461" s="9"/>
      <c r="M461" s="9"/>
    </row>
    <row r="462" spans="2:13" s="5" customFormat="1" ht="12" hidden="1" x14ac:dyDescent="0.2">
      <c r="B462" s="212" t="s">
        <v>1170</v>
      </c>
      <c r="C462" s="59" t="s">
        <v>154</v>
      </c>
      <c r="D462" s="188">
        <v>0</v>
      </c>
      <c r="E462" s="188">
        <v>0</v>
      </c>
      <c r="F462" s="188">
        <v>0</v>
      </c>
      <c r="G462" s="217">
        <v>0</v>
      </c>
      <c r="H462" s="217">
        <v>0</v>
      </c>
      <c r="I462" s="217">
        <v>0</v>
      </c>
      <c r="J462" s="9"/>
      <c r="K462" s="9"/>
      <c r="L462" s="9"/>
      <c r="M462" s="9"/>
    </row>
    <row r="463" spans="2:13" x14ac:dyDescent="0.2">
      <c r="B463" s="212" t="s">
        <v>1171</v>
      </c>
      <c r="C463" s="59" t="s">
        <v>336</v>
      </c>
      <c r="D463" s="188">
        <v>-17.692702019999999</v>
      </c>
      <c r="E463" s="188">
        <v>-1.7270625399999999</v>
      </c>
      <c r="F463" s="188">
        <v>90.596245249999996</v>
      </c>
      <c r="G463" s="217">
        <v>-75.416058579999998</v>
      </c>
      <c r="H463" s="217">
        <v>9.2750521300000006</v>
      </c>
      <c r="I463" s="217">
        <v>19.837498969999999</v>
      </c>
      <c r="J463" s="9"/>
      <c r="K463" s="9"/>
      <c r="L463" s="9"/>
      <c r="M463" s="9"/>
    </row>
    <row r="464" spans="2:13" ht="22.5" x14ac:dyDescent="0.2">
      <c r="B464" s="212" t="s">
        <v>1172</v>
      </c>
      <c r="C464" s="59" t="s">
        <v>337</v>
      </c>
      <c r="D464" s="218">
        <v>2.0480309000000001</v>
      </c>
      <c r="E464" s="218">
        <v>-1.6222323999999999</v>
      </c>
      <c r="F464" s="218">
        <v>12.44196464</v>
      </c>
      <c r="G464" s="217">
        <v>6.3472373700000002</v>
      </c>
      <c r="H464" s="217">
        <v>11.444585500000001</v>
      </c>
      <c r="I464" s="217">
        <v>16.950351250000001</v>
      </c>
      <c r="J464" s="9"/>
      <c r="K464" s="9"/>
      <c r="L464" s="9"/>
      <c r="M464" s="9"/>
    </row>
    <row r="465" spans="2:13" ht="22.5" x14ac:dyDescent="0.2">
      <c r="B465" s="212" t="s">
        <v>1173</v>
      </c>
      <c r="C465" s="59" t="s">
        <v>338</v>
      </c>
      <c r="D465" s="218">
        <v>-19.74073293</v>
      </c>
      <c r="E465" s="218">
        <v>-0.10483014</v>
      </c>
      <c r="F465" s="218">
        <v>78.154280619999994</v>
      </c>
      <c r="G465" s="217">
        <v>-81.76329595</v>
      </c>
      <c r="H465" s="217">
        <v>-2.1695333699999999</v>
      </c>
      <c r="I465" s="217">
        <v>2.8871477200000002</v>
      </c>
      <c r="J465" s="9"/>
      <c r="K465" s="9"/>
      <c r="L465" s="9"/>
      <c r="M465" s="9"/>
    </row>
    <row r="466" spans="2:13" hidden="1" x14ac:dyDescent="0.2">
      <c r="B466" s="212" t="s">
        <v>1174</v>
      </c>
      <c r="C466" s="59" t="s">
        <v>339</v>
      </c>
      <c r="D466" s="188">
        <v>0</v>
      </c>
      <c r="E466" s="188">
        <v>0</v>
      </c>
      <c r="F466" s="188">
        <v>0</v>
      </c>
      <c r="G466" s="217">
        <v>0</v>
      </c>
      <c r="H466" s="217">
        <v>0</v>
      </c>
      <c r="I466" s="217">
        <v>0</v>
      </c>
      <c r="J466" s="9"/>
      <c r="K466" s="9"/>
      <c r="L466" s="9"/>
      <c r="M466" s="9"/>
    </row>
    <row r="467" spans="2:13" hidden="1" x14ac:dyDescent="0.2">
      <c r="B467" s="212" t="s">
        <v>1175</v>
      </c>
      <c r="C467" s="59" t="s">
        <v>340</v>
      </c>
      <c r="D467" s="188">
        <v>0</v>
      </c>
      <c r="E467" s="188">
        <v>0</v>
      </c>
      <c r="F467" s="188">
        <v>0</v>
      </c>
      <c r="G467" s="217">
        <v>0</v>
      </c>
      <c r="H467" s="217">
        <v>0</v>
      </c>
      <c r="I467" s="217">
        <v>0</v>
      </c>
      <c r="J467" s="9"/>
      <c r="K467" s="9"/>
      <c r="L467" s="9"/>
      <c r="M467" s="9"/>
    </row>
    <row r="468" spans="2:13" hidden="1" x14ac:dyDescent="0.2">
      <c r="B468" s="212" t="s">
        <v>1176</v>
      </c>
      <c r="C468" s="59" t="s">
        <v>341</v>
      </c>
      <c r="D468" s="188">
        <v>0</v>
      </c>
      <c r="E468" s="188">
        <v>0</v>
      </c>
      <c r="F468" s="188">
        <v>0</v>
      </c>
      <c r="G468" s="217">
        <v>0</v>
      </c>
      <c r="H468" s="217">
        <v>0</v>
      </c>
      <c r="I468" s="217">
        <v>0</v>
      </c>
      <c r="J468" s="9"/>
      <c r="K468" s="9"/>
      <c r="L468" s="9"/>
      <c r="M468" s="9"/>
    </row>
    <row r="469" spans="2:13" hidden="1" x14ac:dyDescent="0.2">
      <c r="B469" s="212" t="s">
        <v>1177</v>
      </c>
      <c r="C469" s="59" t="s">
        <v>342</v>
      </c>
      <c r="D469" s="188">
        <v>0</v>
      </c>
      <c r="E469" s="188">
        <v>0</v>
      </c>
      <c r="F469" s="188">
        <v>0</v>
      </c>
      <c r="G469" s="217">
        <v>0</v>
      </c>
      <c r="H469" s="217">
        <v>0</v>
      </c>
      <c r="I469" s="217">
        <v>0</v>
      </c>
      <c r="J469" s="9"/>
      <c r="K469" s="9"/>
      <c r="L469" s="9"/>
      <c r="M469" s="9"/>
    </row>
    <row r="470" spans="2:13" hidden="1" x14ac:dyDescent="0.2">
      <c r="B470" s="212" t="s">
        <v>1178</v>
      </c>
      <c r="C470" s="59" t="s">
        <v>343</v>
      </c>
      <c r="D470" s="188">
        <v>0</v>
      </c>
      <c r="E470" s="188">
        <v>0</v>
      </c>
      <c r="F470" s="188">
        <v>0</v>
      </c>
      <c r="G470" s="217">
        <v>0</v>
      </c>
      <c r="H470" s="217">
        <v>0</v>
      </c>
      <c r="I470" s="217">
        <v>0</v>
      </c>
      <c r="J470" s="9"/>
      <c r="K470" s="9"/>
      <c r="L470" s="9"/>
      <c r="M470" s="9"/>
    </row>
    <row r="471" spans="2:13" ht="22.5" hidden="1" x14ac:dyDescent="0.2">
      <c r="B471" s="212" t="s">
        <v>1179</v>
      </c>
      <c r="C471" s="59" t="s">
        <v>344</v>
      </c>
      <c r="D471" s="188">
        <v>0</v>
      </c>
      <c r="E471" s="188">
        <v>0</v>
      </c>
      <c r="F471" s="188">
        <v>0</v>
      </c>
      <c r="G471" s="217">
        <v>0</v>
      </c>
      <c r="H471" s="217">
        <v>0</v>
      </c>
      <c r="I471" s="217">
        <v>0</v>
      </c>
      <c r="J471" s="9"/>
      <c r="K471" s="9"/>
      <c r="L471" s="9"/>
      <c r="M471" s="9"/>
    </row>
    <row r="472" spans="2:13" ht="22.5" hidden="1" x14ac:dyDescent="0.2">
      <c r="B472" s="212" t="s">
        <v>1180</v>
      </c>
      <c r="C472" s="59" t="s">
        <v>345</v>
      </c>
      <c r="D472" s="188">
        <v>0</v>
      </c>
      <c r="E472" s="188">
        <v>0</v>
      </c>
      <c r="F472" s="188">
        <v>0</v>
      </c>
      <c r="G472" s="217">
        <v>0</v>
      </c>
      <c r="H472" s="217">
        <v>0</v>
      </c>
      <c r="I472" s="217">
        <v>0</v>
      </c>
      <c r="J472" s="9"/>
      <c r="K472" s="9"/>
      <c r="L472" s="9"/>
      <c r="M472" s="9"/>
    </row>
    <row r="473" spans="2:13" hidden="1" x14ac:dyDescent="0.2">
      <c r="B473" s="212" t="s">
        <v>1181</v>
      </c>
      <c r="C473" s="59" t="s">
        <v>346</v>
      </c>
      <c r="D473" s="188">
        <v>0</v>
      </c>
      <c r="E473" s="188">
        <v>0</v>
      </c>
      <c r="F473" s="188">
        <v>0</v>
      </c>
      <c r="G473" s="217">
        <v>0</v>
      </c>
      <c r="H473" s="217">
        <v>0</v>
      </c>
      <c r="I473" s="217">
        <v>0</v>
      </c>
      <c r="J473" s="9"/>
      <c r="K473" s="9"/>
      <c r="L473" s="9"/>
      <c r="M473" s="9"/>
    </row>
    <row r="474" spans="2:13" s="5" customFormat="1" ht="12" hidden="1" x14ac:dyDescent="0.2">
      <c r="B474" s="212" t="s">
        <v>1182</v>
      </c>
      <c r="C474" s="59" t="s">
        <v>347</v>
      </c>
      <c r="D474" s="188">
        <v>0</v>
      </c>
      <c r="E474" s="188">
        <v>0</v>
      </c>
      <c r="F474" s="188">
        <v>0</v>
      </c>
      <c r="G474" s="217">
        <v>0</v>
      </c>
      <c r="H474" s="217">
        <v>0</v>
      </c>
      <c r="I474" s="217">
        <v>0</v>
      </c>
      <c r="J474" s="9"/>
      <c r="K474" s="9"/>
      <c r="L474" s="9"/>
      <c r="M474" s="9"/>
    </row>
    <row r="475" spans="2:13" s="5" customFormat="1" ht="12" hidden="1" x14ac:dyDescent="0.2">
      <c r="B475" s="212" t="s">
        <v>1183</v>
      </c>
      <c r="C475" s="59" t="s">
        <v>348</v>
      </c>
      <c r="D475" s="188">
        <v>0</v>
      </c>
      <c r="E475" s="188">
        <v>0</v>
      </c>
      <c r="F475" s="188">
        <v>0</v>
      </c>
      <c r="G475" s="217">
        <v>0</v>
      </c>
      <c r="H475" s="217">
        <v>0</v>
      </c>
      <c r="I475" s="217">
        <v>0</v>
      </c>
      <c r="J475" s="9"/>
      <c r="K475" s="9"/>
      <c r="L475" s="9"/>
      <c r="M475" s="9"/>
    </row>
    <row r="476" spans="2:13" ht="22.5" hidden="1" x14ac:dyDescent="0.2">
      <c r="B476" s="212" t="s">
        <v>1184</v>
      </c>
      <c r="C476" s="59" t="s">
        <v>349</v>
      </c>
      <c r="D476" s="188">
        <v>0</v>
      </c>
      <c r="E476" s="188">
        <v>0</v>
      </c>
      <c r="F476" s="188">
        <v>0</v>
      </c>
      <c r="G476" s="217">
        <v>0</v>
      </c>
      <c r="H476" s="217">
        <v>0</v>
      </c>
      <c r="I476" s="217">
        <v>0</v>
      </c>
      <c r="J476" s="9"/>
      <c r="K476" s="9"/>
      <c r="L476" s="9"/>
      <c r="M476" s="9"/>
    </row>
    <row r="477" spans="2:13" x14ac:dyDescent="0.2">
      <c r="B477" s="212" t="s">
        <v>1185</v>
      </c>
      <c r="C477" s="59" t="s">
        <v>350</v>
      </c>
      <c r="D477" s="188">
        <v>-14.90201703</v>
      </c>
      <c r="E477" s="188">
        <v>1.3004963899999999</v>
      </c>
      <c r="F477" s="188">
        <v>90.600663470000001</v>
      </c>
      <c r="G477" s="217">
        <v>-74.781487859999999</v>
      </c>
      <c r="H477" s="217">
        <v>10.17139274</v>
      </c>
      <c r="I477" s="217">
        <v>20.371234959999999</v>
      </c>
      <c r="J477" s="9"/>
      <c r="K477" s="9"/>
      <c r="L477" s="9"/>
      <c r="M477" s="9"/>
    </row>
    <row r="478" spans="2:13" ht="22.5" x14ac:dyDescent="0.2">
      <c r="B478" s="212" t="s">
        <v>1186</v>
      </c>
      <c r="C478" s="59" t="s">
        <v>351</v>
      </c>
      <c r="D478" s="188">
        <v>4.8387158899999996</v>
      </c>
      <c r="E478" s="188">
        <v>1.40532653</v>
      </c>
      <c r="F478" s="188">
        <v>12.446382850000001</v>
      </c>
      <c r="G478" s="217">
        <v>6.9818080900000004</v>
      </c>
      <c r="H478" s="217">
        <v>12.340926120000001</v>
      </c>
      <c r="I478" s="217">
        <v>17.484087240000001</v>
      </c>
      <c r="J478" s="9"/>
      <c r="K478" s="9"/>
      <c r="L478" s="9"/>
      <c r="M478" s="9"/>
    </row>
    <row r="479" spans="2:13" ht="22.5" x14ac:dyDescent="0.2">
      <c r="B479" s="212" t="s">
        <v>1187</v>
      </c>
      <c r="C479" s="59" t="s">
        <v>345</v>
      </c>
      <c r="D479" s="188">
        <v>-19.74073293</v>
      </c>
      <c r="E479" s="188">
        <v>-0.10483014</v>
      </c>
      <c r="F479" s="188">
        <v>78.154280619999994</v>
      </c>
      <c r="G479" s="217">
        <v>-81.76329595</v>
      </c>
      <c r="H479" s="217">
        <v>-2.1695333699999999</v>
      </c>
      <c r="I479" s="217">
        <v>2.8871477200000002</v>
      </c>
      <c r="J479" s="9"/>
      <c r="K479" s="9"/>
      <c r="L479" s="9"/>
      <c r="M479" s="9"/>
    </row>
    <row r="480" spans="2:13" hidden="1" x14ac:dyDescent="0.2">
      <c r="B480" s="212" t="s">
        <v>1188</v>
      </c>
      <c r="C480" s="59" t="s">
        <v>346</v>
      </c>
      <c r="D480" s="188">
        <v>0</v>
      </c>
      <c r="E480" s="188">
        <v>0</v>
      </c>
      <c r="F480" s="188">
        <v>0</v>
      </c>
      <c r="G480" s="217">
        <v>0</v>
      </c>
      <c r="H480" s="217">
        <v>0</v>
      </c>
      <c r="I480" s="217">
        <v>0</v>
      </c>
      <c r="J480" s="9"/>
      <c r="K480" s="9"/>
      <c r="L480" s="9"/>
      <c r="M480" s="9"/>
    </row>
    <row r="481" spans="2:13" s="5" customFormat="1" ht="12" hidden="1" x14ac:dyDescent="0.2">
      <c r="B481" s="212" t="s">
        <v>1189</v>
      </c>
      <c r="C481" s="59" t="s">
        <v>347</v>
      </c>
      <c r="D481" s="188">
        <v>0</v>
      </c>
      <c r="E481" s="188">
        <v>0</v>
      </c>
      <c r="F481" s="188">
        <v>0</v>
      </c>
      <c r="G481" s="217">
        <v>0</v>
      </c>
      <c r="H481" s="217">
        <v>0</v>
      </c>
      <c r="I481" s="217">
        <v>0</v>
      </c>
      <c r="J481" s="9"/>
      <c r="K481" s="9"/>
      <c r="L481" s="9"/>
      <c r="M481" s="9"/>
    </row>
    <row r="482" spans="2:13" s="5" customFormat="1" ht="12" hidden="1" x14ac:dyDescent="0.2">
      <c r="B482" s="212" t="s">
        <v>1190</v>
      </c>
      <c r="C482" s="59" t="s">
        <v>348</v>
      </c>
      <c r="D482" s="188">
        <v>0</v>
      </c>
      <c r="E482" s="188">
        <v>0</v>
      </c>
      <c r="F482" s="188">
        <v>0</v>
      </c>
      <c r="G482" s="217">
        <v>0</v>
      </c>
      <c r="H482" s="217">
        <v>0</v>
      </c>
      <c r="I482" s="217">
        <v>0</v>
      </c>
      <c r="J482" s="9"/>
      <c r="K482" s="9"/>
      <c r="L482" s="9"/>
      <c r="M482" s="9"/>
    </row>
    <row r="483" spans="2:13" ht="22.5" hidden="1" x14ac:dyDescent="0.2">
      <c r="B483" s="212" t="s">
        <v>1191</v>
      </c>
      <c r="C483" s="59" t="s">
        <v>349</v>
      </c>
      <c r="D483" s="188">
        <v>0</v>
      </c>
      <c r="E483" s="188">
        <v>0</v>
      </c>
      <c r="F483" s="188">
        <v>0</v>
      </c>
      <c r="G483" s="217">
        <v>0</v>
      </c>
      <c r="H483" s="217">
        <v>0</v>
      </c>
      <c r="I483" s="217">
        <v>0</v>
      </c>
      <c r="J483" s="9"/>
      <c r="K483" s="9"/>
      <c r="L483" s="9"/>
      <c r="M483" s="9"/>
    </row>
    <row r="484" spans="2:13" x14ac:dyDescent="0.2">
      <c r="B484" s="212" t="s">
        <v>1192</v>
      </c>
      <c r="C484" s="59" t="s">
        <v>352</v>
      </c>
      <c r="D484" s="188">
        <v>-2.7906849899999999</v>
      </c>
      <c r="E484" s="188">
        <v>-3.02755894</v>
      </c>
      <c r="F484" s="188">
        <v>-4.4182099999999997E-3</v>
      </c>
      <c r="G484" s="217">
        <v>-0.63457072000000003</v>
      </c>
      <c r="H484" s="217">
        <v>-0.89634062000000003</v>
      </c>
      <c r="I484" s="217">
        <v>-0.53373599000000005</v>
      </c>
      <c r="J484" s="9"/>
      <c r="K484" s="9"/>
      <c r="L484" s="9"/>
      <c r="M484" s="9"/>
    </row>
    <row r="485" spans="2:13" ht="22.5" x14ac:dyDescent="0.2">
      <c r="B485" s="212" t="s">
        <v>1193</v>
      </c>
      <c r="C485" s="59" t="s">
        <v>351</v>
      </c>
      <c r="D485" s="188">
        <v>-2.7906849899999999</v>
      </c>
      <c r="E485" s="188">
        <v>-3.02755894</v>
      </c>
      <c r="F485" s="188">
        <v>-4.4182099999999997E-3</v>
      </c>
      <c r="G485" s="217">
        <v>-0.63457072000000003</v>
      </c>
      <c r="H485" s="217">
        <v>-0.89634062000000003</v>
      </c>
      <c r="I485" s="217">
        <v>-0.53373599000000005</v>
      </c>
      <c r="J485" s="9"/>
      <c r="K485" s="9"/>
      <c r="L485" s="9"/>
      <c r="M485" s="9"/>
    </row>
    <row r="486" spans="2:13" ht="22.5" hidden="1" x14ac:dyDescent="0.2">
      <c r="B486" s="212" t="s">
        <v>1194</v>
      </c>
      <c r="C486" s="59" t="s">
        <v>345</v>
      </c>
      <c r="D486" s="187">
        <v>0</v>
      </c>
      <c r="E486" s="187">
        <v>0</v>
      </c>
      <c r="F486" s="187">
        <v>0</v>
      </c>
      <c r="G486" s="217">
        <v>0</v>
      </c>
      <c r="H486" s="217">
        <v>0</v>
      </c>
      <c r="I486" s="217">
        <v>0</v>
      </c>
      <c r="J486" s="9"/>
      <c r="K486" s="9"/>
      <c r="L486" s="9"/>
      <c r="M486" s="9"/>
    </row>
    <row r="487" spans="2:13" hidden="1" x14ac:dyDescent="0.2">
      <c r="B487" s="212" t="s">
        <v>1195</v>
      </c>
      <c r="C487" s="59" t="s">
        <v>346</v>
      </c>
      <c r="D487" s="187">
        <v>0</v>
      </c>
      <c r="E487" s="187">
        <v>0</v>
      </c>
      <c r="F487" s="187">
        <v>0</v>
      </c>
      <c r="G487" s="217">
        <v>0</v>
      </c>
      <c r="H487" s="217">
        <v>0</v>
      </c>
      <c r="I487" s="217">
        <v>0</v>
      </c>
      <c r="J487" s="9"/>
      <c r="K487" s="9"/>
      <c r="L487" s="9"/>
      <c r="M487" s="9"/>
    </row>
    <row r="488" spans="2:13" hidden="1" x14ac:dyDescent="0.2">
      <c r="B488" s="212" t="s">
        <v>1196</v>
      </c>
      <c r="C488" s="59" t="s">
        <v>347</v>
      </c>
      <c r="D488" s="187">
        <v>0</v>
      </c>
      <c r="E488" s="187">
        <v>0</v>
      </c>
      <c r="F488" s="187">
        <v>0</v>
      </c>
      <c r="G488" s="217">
        <v>0</v>
      </c>
      <c r="H488" s="217">
        <v>0</v>
      </c>
      <c r="I488" s="217">
        <v>0</v>
      </c>
      <c r="J488" s="9"/>
      <c r="K488" s="9"/>
      <c r="L488" s="9"/>
      <c r="M488" s="9"/>
    </row>
    <row r="489" spans="2:13" hidden="1" x14ac:dyDescent="0.2">
      <c r="B489" s="212" t="s">
        <v>1197</v>
      </c>
      <c r="C489" s="59" t="s">
        <v>348</v>
      </c>
      <c r="D489" s="187">
        <v>0</v>
      </c>
      <c r="E489" s="187">
        <v>0</v>
      </c>
      <c r="F489" s="187">
        <v>0</v>
      </c>
      <c r="G489" s="217">
        <v>0</v>
      </c>
      <c r="H489" s="217">
        <v>0</v>
      </c>
      <c r="I489" s="217">
        <v>0</v>
      </c>
      <c r="J489" s="9"/>
      <c r="K489" s="9"/>
      <c r="L489" s="9"/>
      <c r="M489" s="9"/>
    </row>
    <row r="490" spans="2:13" ht="22.5" hidden="1" x14ac:dyDescent="0.2">
      <c r="B490" s="212" t="s">
        <v>1198</v>
      </c>
      <c r="C490" s="59" t="s">
        <v>349</v>
      </c>
      <c r="D490" s="187">
        <v>0</v>
      </c>
      <c r="E490" s="187">
        <v>0</v>
      </c>
      <c r="F490" s="187">
        <v>0</v>
      </c>
      <c r="G490" s="217">
        <v>0</v>
      </c>
      <c r="H490" s="217">
        <v>0</v>
      </c>
      <c r="I490" s="217">
        <v>0</v>
      </c>
      <c r="J490" s="9"/>
      <c r="K490" s="9"/>
      <c r="L490" s="9"/>
      <c r="M490" s="9"/>
    </row>
    <row r="491" spans="2:13" hidden="1" x14ac:dyDescent="0.2">
      <c r="B491" s="212" t="s">
        <v>1199</v>
      </c>
      <c r="C491" s="59" t="s">
        <v>353</v>
      </c>
      <c r="D491" s="187">
        <v>0</v>
      </c>
      <c r="E491" s="187">
        <v>0</v>
      </c>
      <c r="F491" s="187">
        <v>0</v>
      </c>
      <c r="G491" s="217">
        <v>0</v>
      </c>
      <c r="H491" s="217">
        <v>0</v>
      </c>
      <c r="I491" s="217">
        <v>0</v>
      </c>
      <c r="J491" s="9"/>
      <c r="K491" s="9"/>
      <c r="L491" s="9"/>
      <c r="M491" s="9"/>
    </row>
    <row r="492" spans="2:13" ht="22.5" hidden="1" x14ac:dyDescent="0.2">
      <c r="B492" s="212" t="s">
        <v>1200</v>
      </c>
      <c r="C492" s="59" t="s">
        <v>351</v>
      </c>
      <c r="D492" s="187">
        <v>0</v>
      </c>
      <c r="E492" s="187">
        <v>0</v>
      </c>
      <c r="F492" s="187">
        <v>0</v>
      </c>
      <c r="G492" s="217">
        <v>0</v>
      </c>
      <c r="H492" s="217">
        <v>0</v>
      </c>
      <c r="I492" s="217">
        <v>0</v>
      </c>
      <c r="J492" s="9"/>
      <c r="K492" s="9"/>
      <c r="L492" s="9"/>
      <c r="M492" s="9"/>
    </row>
    <row r="493" spans="2:13" ht="22.5" hidden="1" x14ac:dyDescent="0.2">
      <c r="B493" s="212" t="s">
        <v>1201</v>
      </c>
      <c r="C493" s="59" t="s">
        <v>345</v>
      </c>
      <c r="D493" s="187">
        <v>0</v>
      </c>
      <c r="E493" s="187">
        <v>0</v>
      </c>
      <c r="F493" s="187">
        <v>0</v>
      </c>
      <c r="G493" s="217">
        <v>0</v>
      </c>
      <c r="H493" s="217">
        <v>0</v>
      </c>
      <c r="I493" s="217">
        <v>0</v>
      </c>
      <c r="J493" s="9"/>
      <c r="K493" s="9"/>
      <c r="L493" s="9"/>
      <c r="M493" s="9"/>
    </row>
    <row r="494" spans="2:13" hidden="1" x14ac:dyDescent="0.2">
      <c r="B494" s="212" t="s">
        <v>1202</v>
      </c>
      <c r="C494" s="59" t="s">
        <v>346</v>
      </c>
      <c r="D494" s="187">
        <v>0</v>
      </c>
      <c r="E494" s="187">
        <v>0</v>
      </c>
      <c r="F494" s="187">
        <v>0</v>
      </c>
      <c r="G494" s="217">
        <v>0</v>
      </c>
      <c r="H494" s="217">
        <v>0</v>
      </c>
      <c r="I494" s="217">
        <v>0</v>
      </c>
      <c r="J494" s="9"/>
      <c r="K494" s="9"/>
      <c r="L494" s="9"/>
      <c r="M494" s="9"/>
    </row>
    <row r="495" spans="2:13" s="8" customFormat="1" ht="12" hidden="1" x14ac:dyDescent="0.2">
      <c r="B495" s="212" t="s">
        <v>1203</v>
      </c>
      <c r="C495" s="59" t="s">
        <v>347</v>
      </c>
      <c r="D495" s="187">
        <v>0</v>
      </c>
      <c r="E495" s="187">
        <v>0</v>
      </c>
      <c r="F495" s="187">
        <v>0</v>
      </c>
      <c r="G495" s="217">
        <v>0</v>
      </c>
      <c r="H495" s="217">
        <v>0</v>
      </c>
      <c r="I495" s="217">
        <v>0</v>
      </c>
      <c r="J495" s="9"/>
      <c r="K495" s="9"/>
      <c r="L495" s="9"/>
      <c r="M495" s="9"/>
    </row>
    <row r="496" spans="2:13" s="5" customFormat="1" ht="12" hidden="1" x14ac:dyDescent="0.2">
      <c r="B496" s="212" t="s">
        <v>1204</v>
      </c>
      <c r="C496" s="59" t="s">
        <v>348</v>
      </c>
      <c r="D496" s="187">
        <v>0</v>
      </c>
      <c r="E496" s="187">
        <v>0</v>
      </c>
      <c r="F496" s="187">
        <v>0</v>
      </c>
      <c r="G496" s="217">
        <v>0</v>
      </c>
      <c r="H496" s="217">
        <v>0</v>
      </c>
      <c r="I496" s="217">
        <v>0</v>
      </c>
      <c r="J496" s="9"/>
      <c r="K496" s="9"/>
      <c r="L496" s="9"/>
      <c r="M496" s="9"/>
    </row>
    <row r="497" spans="2:13" s="5" customFormat="1" ht="22.5" hidden="1" x14ac:dyDescent="0.2">
      <c r="B497" s="212" t="s">
        <v>1205</v>
      </c>
      <c r="C497" s="59" t="s">
        <v>349</v>
      </c>
      <c r="D497" s="187">
        <v>0</v>
      </c>
      <c r="E497" s="187">
        <v>0</v>
      </c>
      <c r="F497" s="187">
        <v>0</v>
      </c>
      <c r="G497" s="217">
        <v>0</v>
      </c>
      <c r="H497" s="217">
        <v>0</v>
      </c>
      <c r="I497" s="217">
        <v>0</v>
      </c>
      <c r="J497" s="9"/>
      <c r="K497" s="9"/>
      <c r="L497" s="9"/>
      <c r="M497" s="9"/>
    </row>
    <row r="498" spans="2:13" s="5" customFormat="1" ht="12" x14ac:dyDescent="0.2">
      <c r="B498" s="212" t="s">
        <v>1206</v>
      </c>
      <c r="C498" s="60" t="s">
        <v>354</v>
      </c>
      <c r="D498" s="219">
        <v>105.38376511</v>
      </c>
      <c r="E498" s="219">
        <v>104.81304046</v>
      </c>
      <c r="F498" s="219">
        <v>115.87568308</v>
      </c>
      <c r="G498" s="220">
        <v>76.347354319999994</v>
      </c>
      <c r="H498" s="220">
        <v>64.880801169999998</v>
      </c>
      <c r="I498" s="220">
        <v>95.25286199</v>
      </c>
      <c r="J498" s="9"/>
      <c r="K498" s="9"/>
      <c r="L498" s="9"/>
      <c r="M498" s="9"/>
    </row>
    <row r="499" spans="2:13" x14ac:dyDescent="0.2">
      <c r="B499" s="212" t="s">
        <v>1207</v>
      </c>
      <c r="C499" s="59" t="s">
        <v>144</v>
      </c>
      <c r="D499" s="188">
        <v>93.791789809999997</v>
      </c>
      <c r="E499" s="188">
        <v>109.40854498</v>
      </c>
      <c r="F499" s="188">
        <v>126.91297679</v>
      </c>
      <c r="G499" s="217">
        <v>70.577931620000001</v>
      </c>
      <c r="H499" s="217">
        <v>55.725680959999998</v>
      </c>
      <c r="I499" s="217">
        <v>70.087641320000003</v>
      </c>
      <c r="J499" s="9"/>
      <c r="K499" s="9"/>
      <c r="L499" s="9"/>
      <c r="M499" s="9"/>
    </row>
    <row r="500" spans="2:13" ht="22.5" x14ac:dyDescent="0.2">
      <c r="B500" s="212" t="s">
        <v>1208</v>
      </c>
      <c r="C500" s="59" t="s">
        <v>145</v>
      </c>
      <c r="D500" s="188">
        <v>9.4739266000000004</v>
      </c>
      <c r="E500" s="188">
        <v>10.95853185</v>
      </c>
      <c r="F500" s="188">
        <v>26.634299649999999</v>
      </c>
      <c r="G500" s="217">
        <v>-50.459495879999999</v>
      </c>
      <c r="H500" s="217">
        <v>-7.0748374500000004</v>
      </c>
      <c r="I500" s="217">
        <v>-28.986337819999999</v>
      </c>
      <c r="J500" s="9"/>
      <c r="K500" s="9"/>
      <c r="L500" s="9"/>
      <c r="M500" s="9"/>
    </row>
    <row r="501" spans="2:13" ht="22.5" x14ac:dyDescent="0.2">
      <c r="B501" s="212" t="s">
        <v>1209</v>
      </c>
      <c r="C501" s="59" t="s">
        <v>146</v>
      </c>
      <c r="D501" s="218">
        <v>9.4739266000000004</v>
      </c>
      <c r="E501" s="218">
        <v>10.95853185</v>
      </c>
      <c r="F501" s="218">
        <v>26.634299649999999</v>
      </c>
      <c r="G501" s="217">
        <v>-50.459495879999999</v>
      </c>
      <c r="H501" s="217">
        <v>-7.0748374500000004</v>
      </c>
      <c r="I501" s="217">
        <v>-28.986337819999999</v>
      </c>
      <c r="J501" s="9"/>
      <c r="K501" s="9"/>
      <c r="L501" s="9"/>
      <c r="M501" s="9"/>
    </row>
    <row r="502" spans="2:13" ht="22.5" hidden="1" x14ac:dyDescent="0.2">
      <c r="B502" s="212" t="s">
        <v>1210</v>
      </c>
      <c r="C502" s="59" t="s">
        <v>147</v>
      </c>
      <c r="D502" s="187">
        <v>0</v>
      </c>
      <c r="E502" s="187">
        <v>0</v>
      </c>
      <c r="F502" s="187">
        <v>0</v>
      </c>
      <c r="G502" s="217">
        <v>0</v>
      </c>
      <c r="H502" s="217">
        <v>0</v>
      </c>
      <c r="I502" s="217">
        <v>0</v>
      </c>
      <c r="J502" s="9"/>
      <c r="K502" s="9"/>
      <c r="L502" s="9"/>
      <c r="M502" s="9"/>
    </row>
    <row r="503" spans="2:13" hidden="1" x14ac:dyDescent="0.2">
      <c r="B503" s="212" t="s">
        <v>1211</v>
      </c>
      <c r="C503" s="59" t="s">
        <v>148</v>
      </c>
      <c r="D503" s="187">
        <v>0</v>
      </c>
      <c r="E503" s="187">
        <v>0</v>
      </c>
      <c r="F503" s="187">
        <v>0</v>
      </c>
      <c r="G503" s="217">
        <v>0</v>
      </c>
      <c r="H503" s="217">
        <v>0</v>
      </c>
      <c r="I503" s="217">
        <v>0</v>
      </c>
      <c r="J503" s="9"/>
      <c r="K503" s="9"/>
      <c r="L503" s="9"/>
      <c r="M503" s="9"/>
    </row>
    <row r="504" spans="2:13" s="5" customFormat="1" ht="12" hidden="1" x14ac:dyDescent="0.2">
      <c r="B504" s="212" t="s">
        <v>1212</v>
      </c>
      <c r="C504" s="59" t="s">
        <v>149</v>
      </c>
      <c r="D504" s="187">
        <v>0</v>
      </c>
      <c r="E504" s="187">
        <v>0</v>
      </c>
      <c r="F504" s="187">
        <v>0</v>
      </c>
      <c r="G504" s="217">
        <v>0</v>
      </c>
      <c r="H504" s="217">
        <v>0</v>
      </c>
      <c r="I504" s="217">
        <v>0</v>
      </c>
      <c r="J504" s="9"/>
      <c r="K504" s="9"/>
      <c r="L504" s="9"/>
      <c r="M504" s="9"/>
    </row>
    <row r="505" spans="2:13" hidden="1" x14ac:dyDescent="0.2">
      <c r="B505" s="212" t="s">
        <v>1213</v>
      </c>
      <c r="C505" s="59" t="s">
        <v>150</v>
      </c>
      <c r="D505" s="187">
        <v>0</v>
      </c>
      <c r="E505" s="187">
        <v>0</v>
      </c>
      <c r="F505" s="187">
        <v>0</v>
      </c>
      <c r="G505" s="217">
        <v>0</v>
      </c>
      <c r="H505" s="217">
        <v>0</v>
      </c>
      <c r="I505" s="217">
        <v>0</v>
      </c>
      <c r="J505" s="9"/>
      <c r="K505" s="9"/>
      <c r="L505" s="9"/>
      <c r="M505" s="9"/>
    </row>
    <row r="506" spans="2:13" hidden="1" x14ac:dyDescent="0.2">
      <c r="B506" s="212" t="s">
        <v>1214</v>
      </c>
      <c r="C506" s="59" t="s">
        <v>151</v>
      </c>
      <c r="D506" s="187">
        <v>0</v>
      </c>
      <c r="E506" s="187">
        <v>0</v>
      </c>
      <c r="F506" s="187">
        <v>0</v>
      </c>
      <c r="G506" s="217">
        <v>0</v>
      </c>
      <c r="H506" s="217">
        <v>0</v>
      </c>
      <c r="I506" s="217">
        <v>0</v>
      </c>
      <c r="J506" s="9"/>
      <c r="K506" s="9"/>
      <c r="L506" s="9"/>
      <c r="M506" s="9"/>
    </row>
    <row r="507" spans="2:13" s="5" customFormat="1" ht="12" x14ac:dyDescent="0.2">
      <c r="B507" s="212" t="s">
        <v>1215</v>
      </c>
      <c r="C507" s="59" t="s">
        <v>152</v>
      </c>
      <c r="D507" s="218">
        <v>84.317863209999999</v>
      </c>
      <c r="E507" s="218">
        <v>98.450013130000002</v>
      </c>
      <c r="F507" s="218">
        <v>100.27867714</v>
      </c>
      <c r="G507" s="217">
        <v>121.03742750000001</v>
      </c>
      <c r="H507" s="217">
        <v>62.800518400000001</v>
      </c>
      <c r="I507" s="217">
        <v>99.073979140000006</v>
      </c>
      <c r="J507" s="9"/>
      <c r="K507" s="9"/>
      <c r="L507" s="9"/>
      <c r="M507" s="9"/>
    </row>
    <row r="508" spans="2:13" s="5" customFormat="1" ht="12" hidden="1" x14ac:dyDescent="0.2">
      <c r="B508" s="212" t="s">
        <v>1216</v>
      </c>
      <c r="C508" s="59" t="s">
        <v>153</v>
      </c>
      <c r="D508" s="218">
        <v>0</v>
      </c>
      <c r="E508" s="218">
        <v>0</v>
      </c>
      <c r="F508" s="218">
        <v>0</v>
      </c>
      <c r="G508" s="217">
        <v>0</v>
      </c>
      <c r="H508" s="217">
        <v>0</v>
      </c>
      <c r="I508" s="217">
        <v>0</v>
      </c>
      <c r="J508" s="9"/>
      <c r="K508" s="9"/>
      <c r="L508" s="9"/>
      <c r="M508" s="9"/>
    </row>
    <row r="509" spans="2:13" hidden="1" x14ac:dyDescent="0.2">
      <c r="B509" s="212" t="s">
        <v>1217</v>
      </c>
      <c r="C509" s="59" t="s">
        <v>154</v>
      </c>
      <c r="D509" s="218">
        <v>0</v>
      </c>
      <c r="E509" s="218">
        <v>0</v>
      </c>
      <c r="F509" s="218">
        <v>0</v>
      </c>
      <c r="G509" s="217">
        <v>0</v>
      </c>
      <c r="H509" s="217">
        <v>0</v>
      </c>
      <c r="I509" s="217">
        <v>0</v>
      </c>
      <c r="J509" s="9"/>
      <c r="K509" s="9"/>
      <c r="L509" s="9"/>
      <c r="M509" s="9"/>
    </row>
    <row r="510" spans="2:13" x14ac:dyDescent="0.2">
      <c r="B510" s="212" t="s">
        <v>1218</v>
      </c>
      <c r="C510" s="59" t="s">
        <v>336</v>
      </c>
      <c r="D510" s="188">
        <v>11.5919753</v>
      </c>
      <c r="E510" s="188">
        <v>-4.5955045200000004</v>
      </c>
      <c r="F510" s="188">
        <v>-11.03729371</v>
      </c>
      <c r="G510" s="217">
        <v>5.7694226999999998</v>
      </c>
      <c r="H510" s="217">
        <v>9.1551202099999998</v>
      </c>
      <c r="I510" s="217">
        <v>25.165220659999999</v>
      </c>
      <c r="J510" s="9"/>
      <c r="K510" s="9"/>
      <c r="L510" s="9"/>
      <c r="M510" s="9"/>
    </row>
    <row r="511" spans="2:13" ht="22.5" x14ac:dyDescent="0.2">
      <c r="B511" s="212" t="s">
        <v>1219</v>
      </c>
      <c r="C511" s="59" t="s">
        <v>337</v>
      </c>
      <c r="D511" s="218">
        <v>11.5919753</v>
      </c>
      <c r="E511" s="218">
        <v>-4.5955045200000004</v>
      </c>
      <c r="F511" s="218">
        <v>-11.03729371</v>
      </c>
      <c r="G511" s="217">
        <v>5.7694226999999998</v>
      </c>
      <c r="H511" s="217">
        <v>9.1551202099999998</v>
      </c>
      <c r="I511" s="217">
        <v>25.165220659999999</v>
      </c>
      <c r="J511" s="9"/>
      <c r="K511" s="9"/>
      <c r="L511" s="9"/>
      <c r="M511" s="9"/>
    </row>
    <row r="512" spans="2:13" ht="22.5" hidden="1" x14ac:dyDescent="0.2">
      <c r="B512" s="212" t="s">
        <v>1220</v>
      </c>
      <c r="C512" s="59" t="s">
        <v>338</v>
      </c>
      <c r="D512" s="187">
        <v>0</v>
      </c>
      <c r="E512" s="187">
        <v>0</v>
      </c>
      <c r="F512" s="187">
        <v>0</v>
      </c>
      <c r="G512" s="217">
        <v>0</v>
      </c>
      <c r="H512" s="217">
        <v>0</v>
      </c>
      <c r="I512" s="217">
        <v>0</v>
      </c>
      <c r="J512" s="9"/>
      <c r="K512" s="9"/>
      <c r="L512" s="9"/>
      <c r="M512" s="9"/>
    </row>
    <row r="513" spans="2:13" hidden="1" x14ac:dyDescent="0.2">
      <c r="B513" s="212" t="s">
        <v>1221</v>
      </c>
      <c r="C513" s="59" t="s">
        <v>339</v>
      </c>
      <c r="D513" s="187">
        <v>0</v>
      </c>
      <c r="E513" s="187">
        <v>0</v>
      </c>
      <c r="F513" s="187">
        <v>0</v>
      </c>
      <c r="G513" s="217">
        <v>0</v>
      </c>
      <c r="H513" s="217">
        <v>0</v>
      </c>
      <c r="I513" s="217">
        <v>0</v>
      </c>
      <c r="J513" s="9"/>
      <c r="K513" s="9"/>
      <c r="L513" s="9"/>
      <c r="M513" s="9"/>
    </row>
    <row r="514" spans="2:13" hidden="1" x14ac:dyDescent="0.2">
      <c r="B514" s="212" t="s">
        <v>1222</v>
      </c>
      <c r="C514" s="59" t="s">
        <v>340</v>
      </c>
      <c r="D514" s="187">
        <v>0</v>
      </c>
      <c r="E514" s="187">
        <v>0</v>
      </c>
      <c r="F514" s="187">
        <v>0</v>
      </c>
      <c r="G514" s="217">
        <v>0</v>
      </c>
      <c r="H514" s="217">
        <v>0</v>
      </c>
      <c r="I514" s="217">
        <v>0</v>
      </c>
      <c r="J514" s="9"/>
      <c r="K514" s="9"/>
      <c r="L514" s="9"/>
      <c r="M514" s="9"/>
    </row>
    <row r="515" spans="2:13" hidden="1" x14ac:dyDescent="0.2">
      <c r="B515" s="212" t="s">
        <v>1223</v>
      </c>
      <c r="C515" s="59" t="s">
        <v>341</v>
      </c>
      <c r="D515" s="187">
        <v>0</v>
      </c>
      <c r="E515" s="187">
        <v>0</v>
      </c>
      <c r="F515" s="187">
        <v>0</v>
      </c>
      <c r="G515" s="217">
        <v>0</v>
      </c>
      <c r="H515" s="217">
        <v>0</v>
      </c>
      <c r="I515" s="217">
        <v>0</v>
      </c>
      <c r="J515" s="9"/>
      <c r="K515" s="9"/>
      <c r="L515" s="9"/>
      <c r="M515" s="9"/>
    </row>
    <row r="516" spans="2:13" hidden="1" x14ac:dyDescent="0.2">
      <c r="B516" s="212" t="s">
        <v>1224</v>
      </c>
      <c r="C516" s="59" t="s">
        <v>342</v>
      </c>
      <c r="D516" s="187">
        <v>0</v>
      </c>
      <c r="E516" s="187">
        <v>0</v>
      </c>
      <c r="F516" s="187">
        <v>0</v>
      </c>
      <c r="G516" s="217">
        <v>0</v>
      </c>
      <c r="H516" s="217">
        <v>0</v>
      </c>
      <c r="I516" s="217">
        <v>0</v>
      </c>
      <c r="J516" s="9"/>
      <c r="K516" s="9"/>
      <c r="L516" s="9"/>
      <c r="M516" s="9"/>
    </row>
    <row r="517" spans="2:13" hidden="1" x14ac:dyDescent="0.2">
      <c r="B517" s="212" t="s">
        <v>1225</v>
      </c>
      <c r="C517" s="59" t="s">
        <v>355</v>
      </c>
      <c r="D517" s="187">
        <v>0</v>
      </c>
      <c r="E517" s="187">
        <v>0</v>
      </c>
      <c r="F517" s="187">
        <v>0</v>
      </c>
      <c r="G517" s="217">
        <v>0</v>
      </c>
      <c r="H517" s="217">
        <v>0</v>
      </c>
      <c r="I517" s="217">
        <v>0</v>
      </c>
      <c r="J517" s="9"/>
      <c r="K517" s="9"/>
      <c r="L517" s="9"/>
      <c r="M517" s="9"/>
    </row>
    <row r="518" spans="2:13" ht="22.5" hidden="1" x14ac:dyDescent="0.2">
      <c r="B518" s="212" t="s">
        <v>1226</v>
      </c>
      <c r="C518" s="59" t="s">
        <v>344</v>
      </c>
      <c r="D518" s="187">
        <v>0</v>
      </c>
      <c r="E518" s="187">
        <v>0</v>
      </c>
      <c r="F518" s="187">
        <v>0</v>
      </c>
      <c r="G518" s="217">
        <v>0</v>
      </c>
      <c r="H518" s="217">
        <v>0</v>
      </c>
      <c r="I518" s="217">
        <v>0</v>
      </c>
      <c r="J518" s="9"/>
      <c r="K518" s="9"/>
      <c r="L518" s="9"/>
      <c r="M518" s="9"/>
    </row>
    <row r="519" spans="2:13" ht="22.5" hidden="1" x14ac:dyDescent="0.2">
      <c r="B519" s="212" t="s">
        <v>1227</v>
      </c>
      <c r="C519" s="59" t="s">
        <v>345</v>
      </c>
      <c r="D519" s="187">
        <v>0</v>
      </c>
      <c r="E519" s="187">
        <v>0</v>
      </c>
      <c r="F519" s="187">
        <v>0</v>
      </c>
      <c r="G519" s="217">
        <v>0</v>
      </c>
      <c r="H519" s="217">
        <v>0</v>
      </c>
      <c r="I519" s="217">
        <v>0</v>
      </c>
      <c r="J519" s="9"/>
      <c r="K519" s="9"/>
      <c r="L519" s="9"/>
      <c r="M519" s="9"/>
    </row>
    <row r="520" spans="2:13" hidden="1" x14ac:dyDescent="0.2">
      <c r="B520" s="212" t="s">
        <v>1228</v>
      </c>
      <c r="C520" s="59" t="s">
        <v>346</v>
      </c>
      <c r="D520" s="187">
        <v>0</v>
      </c>
      <c r="E520" s="187">
        <v>0</v>
      </c>
      <c r="F520" s="187">
        <v>0</v>
      </c>
      <c r="G520" s="217">
        <v>0</v>
      </c>
      <c r="H520" s="217">
        <v>0</v>
      </c>
      <c r="I520" s="217">
        <v>0</v>
      </c>
      <c r="J520" s="9"/>
      <c r="K520" s="9"/>
      <c r="L520" s="9"/>
      <c r="M520" s="9"/>
    </row>
    <row r="521" spans="2:13" s="5" customFormat="1" ht="12" hidden="1" x14ac:dyDescent="0.2">
      <c r="B521" s="212" t="s">
        <v>1229</v>
      </c>
      <c r="C521" s="59" t="s">
        <v>347</v>
      </c>
      <c r="D521" s="187">
        <v>0</v>
      </c>
      <c r="E521" s="187">
        <v>0</v>
      </c>
      <c r="F521" s="187">
        <v>0</v>
      </c>
      <c r="G521" s="217">
        <v>0</v>
      </c>
      <c r="H521" s="217">
        <v>0</v>
      </c>
      <c r="I521" s="217">
        <v>0</v>
      </c>
      <c r="J521" s="9"/>
      <c r="K521" s="9"/>
      <c r="L521" s="9"/>
      <c r="M521" s="9"/>
    </row>
    <row r="522" spans="2:13" s="5" customFormat="1" ht="12" hidden="1" x14ac:dyDescent="0.2">
      <c r="B522" s="212" t="s">
        <v>1230</v>
      </c>
      <c r="C522" s="59" t="s">
        <v>348</v>
      </c>
      <c r="D522" s="187">
        <v>0</v>
      </c>
      <c r="E522" s="187">
        <v>0</v>
      </c>
      <c r="F522" s="187">
        <v>0</v>
      </c>
      <c r="G522" s="217">
        <v>0</v>
      </c>
      <c r="H522" s="217">
        <v>0</v>
      </c>
      <c r="I522" s="217">
        <v>0</v>
      </c>
      <c r="J522" s="9"/>
      <c r="K522" s="9"/>
      <c r="L522" s="9"/>
      <c r="M522" s="9"/>
    </row>
    <row r="523" spans="2:13" ht="22.5" hidden="1" x14ac:dyDescent="0.2">
      <c r="B523" s="212" t="s">
        <v>1231</v>
      </c>
      <c r="C523" s="59" t="s">
        <v>349</v>
      </c>
      <c r="D523" s="187">
        <v>0</v>
      </c>
      <c r="E523" s="187">
        <v>0</v>
      </c>
      <c r="F523" s="187">
        <v>0</v>
      </c>
      <c r="G523" s="217">
        <v>0</v>
      </c>
      <c r="H523" s="217">
        <v>0</v>
      </c>
      <c r="I523" s="217">
        <v>0</v>
      </c>
      <c r="J523" s="9"/>
      <c r="K523" s="9"/>
      <c r="L523" s="9"/>
      <c r="M523" s="9"/>
    </row>
    <row r="524" spans="2:13" x14ac:dyDescent="0.2">
      <c r="B524" s="212" t="s">
        <v>1232</v>
      </c>
      <c r="C524" s="59" t="s">
        <v>350</v>
      </c>
      <c r="D524" s="188">
        <v>-1.00466082</v>
      </c>
      <c r="E524" s="188">
        <v>-17.002001570000001</v>
      </c>
      <c r="F524" s="188">
        <v>-18.476565900000001</v>
      </c>
      <c r="G524" s="217">
        <v>0.24041098</v>
      </c>
      <c r="H524" s="217">
        <v>-2.5729839000000001</v>
      </c>
      <c r="I524" s="217">
        <v>13.0472568</v>
      </c>
      <c r="J524" s="9"/>
      <c r="K524" s="9"/>
      <c r="L524" s="9"/>
      <c r="M524" s="9"/>
    </row>
    <row r="525" spans="2:13" ht="22.5" x14ac:dyDescent="0.2">
      <c r="B525" s="212" t="s">
        <v>1233</v>
      </c>
      <c r="C525" s="59" t="s">
        <v>344</v>
      </c>
      <c r="D525" s="188">
        <v>-1.00466082</v>
      </c>
      <c r="E525" s="188">
        <v>-17.002001570000001</v>
      </c>
      <c r="F525" s="188">
        <v>-18.476565900000001</v>
      </c>
      <c r="G525" s="217">
        <v>0.24041098</v>
      </c>
      <c r="H525" s="217">
        <v>-2.5729839000000001</v>
      </c>
      <c r="I525" s="217">
        <v>13.0472568</v>
      </c>
      <c r="J525" s="9"/>
      <c r="K525" s="9"/>
      <c r="L525" s="9"/>
      <c r="M525" s="9"/>
    </row>
    <row r="526" spans="2:13" ht="22.5" hidden="1" x14ac:dyDescent="0.2">
      <c r="B526" s="212" t="s">
        <v>1234</v>
      </c>
      <c r="C526" s="59" t="s">
        <v>345</v>
      </c>
      <c r="D526" s="188">
        <v>0</v>
      </c>
      <c r="E526" s="188">
        <v>0</v>
      </c>
      <c r="F526" s="188">
        <v>0</v>
      </c>
      <c r="G526" s="217">
        <v>0</v>
      </c>
      <c r="H526" s="217">
        <v>0</v>
      </c>
      <c r="I526" s="217">
        <v>0</v>
      </c>
      <c r="J526" s="9"/>
      <c r="K526" s="9"/>
      <c r="L526" s="9"/>
      <c r="M526" s="9"/>
    </row>
    <row r="527" spans="2:13" hidden="1" x14ac:dyDescent="0.2">
      <c r="B527" s="212" t="s">
        <v>1235</v>
      </c>
      <c r="C527" s="59" t="s">
        <v>346</v>
      </c>
      <c r="D527" s="188">
        <v>0</v>
      </c>
      <c r="E527" s="188">
        <v>0</v>
      </c>
      <c r="F527" s="188">
        <v>0</v>
      </c>
      <c r="G527" s="217">
        <v>0</v>
      </c>
      <c r="H527" s="217">
        <v>0</v>
      </c>
      <c r="I527" s="217">
        <v>0</v>
      </c>
      <c r="J527" s="9"/>
      <c r="K527" s="9"/>
      <c r="L527" s="9"/>
      <c r="M527" s="9"/>
    </row>
    <row r="528" spans="2:13" s="5" customFormat="1" ht="12" hidden="1" x14ac:dyDescent="0.2">
      <c r="B528" s="212" t="s">
        <v>1236</v>
      </c>
      <c r="C528" s="59" t="s">
        <v>347</v>
      </c>
      <c r="D528" s="188">
        <v>0</v>
      </c>
      <c r="E528" s="188">
        <v>0</v>
      </c>
      <c r="F528" s="188">
        <v>0</v>
      </c>
      <c r="G528" s="217">
        <v>0</v>
      </c>
      <c r="H528" s="217">
        <v>0</v>
      </c>
      <c r="I528" s="217">
        <v>0</v>
      </c>
      <c r="J528" s="9"/>
      <c r="K528" s="9"/>
      <c r="L528" s="9"/>
      <c r="M528" s="9"/>
    </row>
    <row r="529" spans="2:13" s="5" customFormat="1" ht="12" hidden="1" x14ac:dyDescent="0.2">
      <c r="B529" s="212" t="s">
        <v>1237</v>
      </c>
      <c r="C529" s="59" t="s">
        <v>348</v>
      </c>
      <c r="D529" s="188">
        <v>0</v>
      </c>
      <c r="E529" s="188">
        <v>0</v>
      </c>
      <c r="F529" s="188">
        <v>0</v>
      </c>
      <c r="G529" s="217">
        <v>0</v>
      </c>
      <c r="H529" s="217">
        <v>0</v>
      </c>
      <c r="I529" s="217">
        <v>0</v>
      </c>
      <c r="J529" s="9"/>
      <c r="K529" s="9"/>
      <c r="L529" s="9"/>
      <c r="M529" s="9"/>
    </row>
    <row r="530" spans="2:13" ht="22.5" hidden="1" x14ac:dyDescent="0.2">
      <c r="B530" s="212" t="s">
        <v>1238</v>
      </c>
      <c r="C530" s="59" t="s">
        <v>349</v>
      </c>
      <c r="D530" s="188">
        <v>0</v>
      </c>
      <c r="E530" s="188">
        <v>0</v>
      </c>
      <c r="F530" s="188">
        <v>0</v>
      </c>
      <c r="G530" s="217">
        <v>0</v>
      </c>
      <c r="H530" s="217">
        <v>0</v>
      </c>
      <c r="I530" s="217">
        <v>0</v>
      </c>
      <c r="J530" s="9"/>
      <c r="K530" s="9"/>
      <c r="L530" s="9"/>
      <c r="M530" s="9"/>
    </row>
    <row r="531" spans="2:13" x14ac:dyDescent="0.2">
      <c r="B531" s="212" t="s">
        <v>1239</v>
      </c>
      <c r="C531" s="59" t="s">
        <v>352</v>
      </c>
      <c r="D531" s="188">
        <v>12.596636119999999</v>
      </c>
      <c r="E531" s="188">
        <v>12.40649705</v>
      </c>
      <c r="F531" s="188">
        <v>7.4392721899999996</v>
      </c>
      <c r="G531" s="217">
        <v>5.5290117199999997</v>
      </c>
      <c r="H531" s="217">
        <v>11.72810411</v>
      </c>
      <c r="I531" s="217">
        <v>12.117963870000001</v>
      </c>
      <c r="J531" s="9"/>
      <c r="K531" s="9"/>
      <c r="L531" s="9"/>
      <c r="M531" s="9"/>
    </row>
    <row r="532" spans="2:13" ht="22.5" x14ac:dyDescent="0.2">
      <c r="B532" s="212" t="s">
        <v>1240</v>
      </c>
      <c r="C532" s="59" t="s">
        <v>344</v>
      </c>
      <c r="D532" s="188">
        <v>12.596636119999999</v>
      </c>
      <c r="E532" s="188">
        <v>12.40649705</v>
      </c>
      <c r="F532" s="188">
        <v>7.4392721899999996</v>
      </c>
      <c r="G532" s="217">
        <v>5.5290117199999997</v>
      </c>
      <c r="H532" s="217">
        <v>11.72810411</v>
      </c>
      <c r="I532" s="217">
        <v>12.117963870000001</v>
      </c>
      <c r="J532" s="9"/>
      <c r="K532" s="9"/>
      <c r="L532" s="9"/>
      <c r="M532" s="9"/>
    </row>
    <row r="533" spans="2:13" ht="22.5" hidden="1" x14ac:dyDescent="0.2">
      <c r="B533" s="212" t="s">
        <v>1241</v>
      </c>
      <c r="C533" s="59" t="s">
        <v>345</v>
      </c>
      <c r="D533" s="188">
        <v>0</v>
      </c>
      <c r="E533" s="188">
        <v>0</v>
      </c>
      <c r="F533" s="188">
        <v>0</v>
      </c>
      <c r="G533" s="217">
        <v>0</v>
      </c>
      <c r="H533" s="217">
        <v>0</v>
      </c>
      <c r="I533" s="217">
        <v>0</v>
      </c>
      <c r="J533" s="9"/>
      <c r="K533" s="9"/>
      <c r="L533" s="9"/>
      <c r="M533" s="9"/>
    </row>
    <row r="534" spans="2:13" hidden="1" x14ac:dyDescent="0.2">
      <c r="B534" s="212" t="s">
        <v>1242</v>
      </c>
      <c r="C534" s="59" t="s">
        <v>346</v>
      </c>
      <c r="D534" s="188">
        <v>0</v>
      </c>
      <c r="E534" s="188">
        <v>0</v>
      </c>
      <c r="F534" s="188">
        <v>0</v>
      </c>
      <c r="G534" s="217">
        <v>0</v>
      </c>
      <c r="H534" s="217">
        <v>0</v>
      </c>
      <c r="I534" s="217">
        <v>0</v>
      </c>
      <c r="J534" s="9"/>
      <c r="K534" s="9"/>
      <c r="L534" s="9"/>
      <c r="M534" s="9"/>
    </row>
    <row r="535" spans="2:13" s="5" customFormat="1" ht="12" hidden="1" x14ac:dyDescent="0.2">
      <c r="B535" s="212" t="s">
        <v>1243</v>
      </c>
      <c r="C535" s="59" t="s">
        <v>347</v>
      </c>
      <c r="D535" s="188">
        <v>0</v>
      </c>
      <c r="E535" s="188">
        <v>0</v>
      </c>
      <c r="F535" s="188">
        <v>0</v>
      </c>
      <c r="G535" s="217">
        <v>0</v>
      </c>
      <c r="H535" s="217">
        <v>0</v>
      </c>
      <c r="I535" s="217">
        <v>0</v>
      </c>
      <c r="J535" s="9"/>
      <c r="K535" s="9"/>
      <c r="L535" s="9"/>
      <c r="M535" s="9"/>
    </row>
    <row r="536" spans="2:13" s="5" customFormat="1" ht="12" hidden="1" x14ac:dyDescent="0.2">
      <c r="B536" s="212" t="s">
        <v>1244</v>
      </c>
      <c r="C536" s="59" t="s">
        <v>348</v>
      </c>
      <c r="D536" s="188">
        <v>0</v>
      </c>
      <c r="E536" s="188">
        <v>0</v>
      </c>
      <c r="F536" s="188">
        <v>0</v>
      </c>
      <c r="G536" s="217">
        <v>0</v>
      </c>
      <c r="H536" s="217">
        <v>0</v>
      </c>
      <c r="I536" s="217">
        <v>0</v>
      </c>
      <c r="J536" s="9"/>
      <c r="K536" s="9"/>
      <c r="L536" s="9"/>
      <c r="M536" s="9"/>
    </row>
    <row r="537" spans="2:13" ht="22.5" hidden="1" x14ac:dyDescent="0.2">
      <c r="B537" s="212" t="s">
        <v>1245</v>
      </c>
      <c r="C537" s="59" t="s">
        <v>349</v>
      </c>
      <c r="D537" s="188">
        <v>0</v>
      </c>
      <c r="E537" s="188">
        <v>0</v>
      </c>
      <c r="F537" s="188">
        <v>0</v>
      </c>
      <c r="G537" s="217">
        <v>0</v>
      </c>
      <c r="H537" s="217">
        <v>0</v>
      </c>
      <c r="I537" s="217">
        <v>0</v>
      </c>
      <c r="J537" s="9"/>
      <c r="K537" s="9"/>
      <c r="L537" s="9"/>
      <c r="M537" s="9"/>
    </row>
    <row r="538" spans="2:13" hidden="1" x14ac:dyDescent="0.2">
      <c r="B538" s="212" t="s">
        <v>1246</v>
      </c>
      <c r="C538" s="59" t="s">
        <v>356</v>
      </c>
      <c r="D538" s="188">
        <v>0</v>
      </c>
      <c r="E538" s="188">
        <v>0</v>
      </c>
      <c r="F538" s="188">
        <v>0</v>
      </c>
      <c r="G538" s="217">
        <v>0</v>
      </c>
      <c r="H538" s="217">
        <v>0</v>
      </c>
      <c r="I538" s="217">
        <v>0</v>
      </c>
      <c r="J538" s="9"/>
      <c r="K538" s="9"/>
      <c r="L538" s="9"/>
      <c r="M538" s="9"/>
    </row>
    <row r="539" spans="2:13" ht="22.5" hidden="1" x14ac:dyDescent="0.2">
      <c r="B539" s="212" t="s">
        <v>1247</v>
      </c>
      <c r="C539" s="59" t="s">
        <v>344</v>
      </c>
      <c r="D539" s="188">
        <v>0</v>
      </c>
      <c r="E539" s="188">
        <v>0</v>
      </c>
      <c r="F539" s="188">
        <v>0</v>
      </c>
      <c r="G539" s="217">
        <v>0</v>
      </c>
      <c r="H539" s="217">
        <v>0</v>
      </c>
      <c r="I539" s="217">
        <v>0</v>
      </c>
      <c r="J539" s="9"/>
      <c r="K539" s="9"/>
      <c r="L539" s="9"/>
      <c r="M539" s="9"/>
    </row>
    <row r="540" spans="2:13" ht="22.5" hidden="1" x14ac:dyDescent="0.2">
      <c r="B540" s="212" t="s">
        <v>1248</v>
      </c>
      <c r="C540" s="59" t="s">
        <v>345</v>
      </c>
      <c r="D540" s="187">
        <v>0</v>
      </c>
      <c r="E540" s="187">
        <v>0</v>
      </c>
      <c r="F540" s="187">
        <v>0</v>
      </c>
      <c r="G540" s="217">
        <v>0</v>
      </c>
      <c r="H540" s="217">
        <v>0</v>
      </c>
      <c r="I540" s="217">
        <v>0</v>
      </c>
      <c r="J540" s="9"/>
      <c r="K540" s="9"/>
      <c r="L540" s="9"/>
      <c r="M540" s="9"/>
    </row>
    <row r="541" spans="2:13" hidden="1" x14ac:dyDescent="0.2">
      <c r="B541" s="212" t="s">
        <v>1249</v>
      </c>
      <c r="C541" s="59" t="s">
        <v>346</v>
      </c>
      <c r="D541" s="187">
        <v>0</v>
      </c>
      <c r="E541" s="187">
        <v>0</v>
      </c>
      <c r="F541" s="187">
        <v>0</v>
      </c>
      <c r="G541" s="217">
        <v>0</v>
      </c>
      <c r="H541" s="217">
        <v>0</v>
      </c>
      <c r="I541" s="217">
        <v>0</v>
      </c>
      <c r="J541" s="9"/>
      <c r="K541" s="9"/>
      <c r="L541" s="9"/>
      <c r="M541" s="9"/>
    </row>
    <row r="542" spans="2:13" s="9" customFormat="1" ht="12" hidden="1" x14ac:dyDescent="0.2">
      <c r="B542" s="212" t="s">
        <v>1250</v>
      </c>
      <c r="C542" s="59" t="s">
        <v>347</v>
      </c>
      <c r="D542" s="187">
        <v>0</v>
      </c>
      <c r="E542" s="187">
        <v>0</v>
      </c>
      <c r="F542" s="187">
        <v>0</v>
      </c>
      <c r="G542" s="217">
        <v>0</v>
      </c>
      <c r="H542" s="217">
        <v>0</v>
      </c>
      <c r="I542" s="217">
        <v>0</v>
      </c>
    </row>
    <row r="543" spans="2:13" s="8" customFormat="1" ht="12" hidden="1" x14ac:dyDescent="0.2">
      <c r="B543" s="212" t="s">
        <v>1251</v>
      </c>
      <c r="C543" s="59" t="s">
        <v>348</v>
      </c>
      <c r="D543" s="187">
        <v>0</v>
      </c>
      <c r="E543" s="187">
        <v>0</v>
      </c>
      <c r="F543" s="187">
        <v>0</v>
      </c>
      <c r="G543" s="217">
        <v>0</v>
      </c>
      <c r="H543" s="217">
        <v>0</v>
      </c>
      <c r="I543" s="217">
        <v>0</v>
      </c>
      <c r="J543" s="9"/>
      <c r="K543" s="9"/>
      <c r="L543" s="9"/>
      <c r="M543" s="9"/>
    </row>
    <row r="544" spans="2:13" s="5" customFormat="1" ht="22.5" hidden="1" x14ac:dyDescent="0.2">
      <c r="B544" s="212" t="s">
        <v>1252</v>
      </c>
      <c r="C544" s="59" t="s">
        <v>349</v>
      </c>
      <c r="D544" s="187">
        <v>0</v>
      </c>
      <c r="E544" s="187">
        <v>0</v>
      </c>
      <c r="F544" s="187">
        <v>0</v>
      </c>
      <c r="G544" s="217">
        <v>0</v>
      </c>
      <c r="H544" s="217">
        <v>0</v>
      </c>
      <c r="I544" s="217">
        <v>0</v>
      </c>
      <c r="J544" s="9"/>
      <c r="K544" s="9"/>
      <c r="L544" s="9"/>
      <c r="M544" s="9"/>
    </row>
    <row r="545" spans="2:13" x14ac:dyDescent="0.2">
      <c r="B545" s="212" t="s">
        <v>1253</v>
      </c>
      <c r="C545" s="58" t="s">
        <v>357</v>
      </c>
      <c r="D545" s="187">
        <v>29.63461092</v>
      </c>
      <c r="E545" s="187">
        <v>-1.2741734</v>
      </c>
      <c r="F545" s="187">
        <v>14.74098375</v>
      </c>
      <c r="G545" s="216">
        <v>-6.5168572999999999</v>
      </c>
      <c r="H545" s="216">
        <v>34.048906940000002</v>
      </c>
      <c r="I545" s="216">
        <v>-24.945629010000001</v>
      </c>
      <c r="J545" s="9"/>
      <c r="K545" s="9"/>
      <c r="L545" s="9"/>
      <c r="M545" s="9"/>
    </row>
    <row r="546" spans="2:13" x14ac:dyDescent="0.2">
      <c r="B546" s="212" t="s">
        <v>1254</v>
      </c>
      <c r="C546" s="60" t="s">
        <v>358</v>
      </c>
      <c r="D546" s="219">
        <v>29.388581500000001</v>
      </c>
      <c r="E546" s="219">
        <v>-0.95890830000000005</v>
      </c>
      <c r="F546" s="219">
        <v>15.3124734</v>
      </c>
      <c r="G546" s="220">
        <v>-3.7656346100000002</v>
      </c>
      <c r="H546" s="220">
        <v>34.184159059999999</v>
      </c>
      <c r="I546" s="220">
        <v>-24.93781444</v>
      </c>
      <c r="J546" s="9"/>
      <c r="K546" s="9"/>
      <c r="L546" s="9"/>
      <c r="M546" s="9"/>
    </row>
    <row r="547" spans="2:13" s="5" customFormat="1" ht="12" x14ac:dyDescent="0.2">
      <c r="B547" s="212" t="s">
        <v>1255</v>
      </c>
      <c r="C547" s="59" t="s">
        <v>144</v>
      </c>
      <c r="D547" s="188">
        <v>7.6670800799999999</v>
      </c>
      <c r="E547" s="188">
        <v>0.87752147000000003</v>
      </c>
      <c r="F547" s="188">
        <v>1.22441304</v>
      </c>
      <c r="G547" s="217">
        <v>1.7340179200000001</v>
      </c>
      <c r="H547" s="217">
        <v>2.2186815900000001</v>
      </c>
      <c r="I547" s="217">
        <v>2.4368945499999999</v>
      </c>
      <c r="J547" s="9"/>
      <c r="K547" s="9"/>
      <c r="L547" s="9"/>
      <c r="M547" s="9"/>
    </row>
    <row r="548" spans="2:13" hidden="1" x14ac:dyDescent="0.2">
      <c r="B548" s="212" t="s">
        <v>1256</v>
      </c>
      <c r="C548" s="59" t="s">
        <v>167</v>
      </c>
      <c r="D548" s="187">
        <v>0</v>
      </c>
      <c r="E548" s="187">
        <v>0</v>
      </c>
      <c r="F548" s="187">
        <v>0</v>
      </c>
      <c r="G548" s="217">
        <v>0</v>
      </c>
      <c r="H548" s="217">
        <v>0</v>
      </c>
      <c r="I548" s="217">
        <v>0</v>
      </c>
      <c r="J548" s="9"/>
      <c r="K548" s="9"/>
      <c r="L548" s="9"/>
      <c r="M548" s="9"/>
    </row>
    <row r="549" spans="2:13" s="5" customFormat="1" ht="22.5" hidden="1" x14ac:dyDescent="0.2">
      <c r="B549" s="212" t="s">
        <v>1257</v>
      </c>
      <c r="C549" s="59" t="s">
        <v>627</v>
      </c>
      <c r="D549" s="218">
        <v>0</v>
      </c>
      <c r="E549" s="218">
        <v>0</v>
      </c>
      <c r="F549" s="218">
        <v>0</v>
      </c>
      <c r="G549" s="217">
        <v>0</v>
      </c>
      <c r="H549" s="217">
        <v>0</v>
      </c>
      <c r="I549" s="217">
        <v>0</v>
      </c>
      <c r="J549" s="9"/>
      <c r="K549" s="9"/>
      <c r="L549" s="9"/>
      <c r="M549" s="9"/>
    </row>
    <row r="550" spans="2:13" hidden="1" x14ac:dyDescent="0.2">
      <c r="B550" s="212" t="s">
        <v>1258</v>
      </c>
      <c r="C550" s="59" t="s">
        <v>110</v>
      </c>
      <c r="D550" s="187">
        <v>0</v>
      </c>
      <c r="E550" s="187">
        <v>0</v>
      </c>
      <c r="F550" s="187">
        <v>0</v>
      </c>
      <c r="G550" s="217">
        <v>0</v>
      </c>
      <c r="H550" s="217">
        <v>0</v>
      </c>
      <c r="I550" s="217">
        <v>0</v>
      </c>
      <c r="J550" s="9"/>
      <c r="K550" s="9"/>
      <c r="L550" s="9"/>
      <c r="M550" s="9"/>
    </row>
    <row r="551" spans="2:13" s="5" customFormat="1" ht="12" x14ac:dyDescent="0.2">
      <c r="B551" s="212" t="s">
        <v>1259</v>
      </c>
      <c r="C551" s="59" t="s">
        <v>168</v>
      </c>
      <c r="D551" s="188">
        <v>7.6670800799999999</v>
      </c>
      <c r="E551" s="188">
        <v>0.87752147000000003</v>
      </c>
      <c r="F551" s="188">
        <v>1.22441304</v>
      </c>
      <c r="G551" s="217">
        <v>1.7340179200000001</v>
      </c>
      <c r="H551" s="217">
        <v>2.2186815900000001</v>
      </c>
      <c r="I551" s="217">
        <v>2.4368945499999999</v>
      </c>
      <c r="J551" s="9"/>
      <c r="K551" s="9"/>
      <c r="L551" s="9"/>
      <c r="M551" s="9"/>
    </row>
    <row r="552" spans="2:13" s="5" customFormat="1" ht="12" hidden="1" x14ac:dyDescent="0.2">
      <c r="B552" s="212" t="s">
        <v>1260</v>
      </c>
      <c r="C552" s="59" t="s">
        <v>169</v>
      </c>
      <c r="D552" s="218">
        <v>0</v>
      </c>
      <c r="E552" s="218">
        <v>0</v>
      </c>
      <c r="F552" s="218">
        <v>0</v>
      </c>
      <c r="G552" s="217">
        <v>0</v>
      </c>
      <c r="H552" s="217">
        <v>0</v>
      </c>
      <c r="I552" s="217">
        <v>0</v>
      </c>
      <c r="J552" s="9"/>
      <c r="K552" s="9"/>
      <c r="L552" s="9"/>
      <c r="M552" s="9"/>
    </row>
    <row r="553" spans="2:13" ht="22.5" x14ac:dyDescent="0.2">
      <c r="B553" s="212" t="s">
        <v>1261</v>
      </c>
      <c r="C553" s="59" t="s">
        <v>170</v>
      </c>
      <c r="D553" s="218">
        <v>7.6670800799999999</v>
      </c>
      <c r="E553" s="218">
        <v>0.87752147000000003</v>
      </c>
      <c r="F553" s="218">
        <v>1.22441304</v>
      </c>
      <c r="G553" s="217">
        <v>1.7340179200000001</v>
      </c>
      <c r="H553" s="217">
        <v>2.2186815900000001</v>
      </c>
      <c r="I553" s="217">
        <v>2.4368945499999999</v>
      </c>
      <c r="J553" s="9"/>
      <c r="K553" s="9"/>
      <c r="L553" s="9"/>
      <c r="M553" s="9"/>
    </row>
    <row r="554" spans="2:13" s="5" customFormat="1" ht="22.5" x14ac:dyDescent="0.2">
      <c r="B554" s="212" t="s">
        <v>1262</v>
      </c>
      <c r="C554" s="59" t="s">
        <v>171</v>
      </c>
      <c r="D554" s="188">
        <v>7.6670800799999999</v>
      </c>
      <c r="E554" s="188">
        <v>0.87752147000000003</v>
      </c>
      <c r="F554" s="188">
        <v>1.22441304</v>
      </c>
      <c r="G554" s="217">
        <v>1.7340179200000001</v>
      </c>
      <c r="H554" s="217">
        <v>2.2186815900000001</v>
      </c>
      <c r="I554" s="217">
        <v>2.4368945499999999</v>
      </c>
      <c r="J554" s="9"/>
      <c r="K554" s="9"/>
      <c r="L554" s="9"/>
      <c r="M554" s="9"/>
    </row>
    <row r="555" spans="2:13" hidden="1" x14ac:dyDescent="0.2">
      <c r="B555" s="212" t="s">
        <v>1263</v>
      </c>
      <c r="C555" s="59" t="s">
        <v>172</v>
      </c>
      <c r="D555" s="187">
        <v>0</v>
      </c>
      <c r="E555" s="187">
        <v>0</v>
      </c>
      <c r="F555" s="187">
        <v>0</v>
      </c>
      <c r="G555" s="217">
        <v>0</v>
      </c>
      <c r="H555" s="217">
        <v>0</v>
      </c>
      <c r="I555" s="217">
        <v>0</v>
      </c>
      <c r="J555" s="9"/>
      <c r="K555" s="9"/>
      <c r="L555" s="9"/>
      <c r="M555" s="9"/>
    </row>
    <row r="556" spans="2:13" x14ac:dyDescent="0.2">
      <c r="B556" s="212" t="s">
        <v>1264</v>
      </c>
      <c r="C556" s="59" t="s">
        <v>173</v>
      </c>
      <c r="D556" s="218">
        <v>7.6670800799999999</v>
      </c>
      <c r="E556" s="218">
        <v>0.87752147000000003</v>
      </c>
      <c r="F556" s="218">
        <v>1.22441304</v>
      </c>
      <c r="G556" s="217">
        <v>1.7340179200000001</v>
      </c>
      <c r="H556" s="217">
        <v>2.2186815900000001</v>
      </c>
      <c r="I556" s="217">
        <v>2.4368945499999999</v>
      </c>
      <c r="J556" s="9"/>
      <c r="K556" s="9"/>
      <c r="L556" s="9"/>
      <c r="M556" s="9"/>
    </row>
    <row r="557" spans="2:13" hidden="1" x14ac:dyDescent="0.2">
      <c r="B557" s="212" t="s">
        <v>1265</v>
      </c>
      <c r="C557" s="59" t="s">
        <v>174</v>
      </c>
      <c r="D557" s="187">
        <v>0</v>
      </c>
      <c r="E557" s="187">
        <v>0</v>
      </c>
      <c r="F557" s="187">
        <v>0</v>
      </c>
      <c r="G557" s="217">
        <v>0</v>
      </c>
      <c r="H557" s="217">
        <v>0</v>
      </c>
      <c r="I557" s="217">
        <v>0</v>
      </c>
      <c r="J557" s="9"/>
      <c r="K557" s="9"/>
      <c r="L557" s="9"/>
      <c r="M557" s="9"/>
    </row>
    <row r="558" spans="2:13" hidden="1" x14ac:dyDescent="0.2">
      <c r="B558" s="212" t="s">
        <v>1266</v>
      </c>
      <c r="C558" s="59" t="s">
        <v>175</v>
      </c>
      <c r="D558" s="187">
        <v>0</v>
      </c>
      <c r="E558" s="187">
        <v>0</v>
      </c>
      <c r="F558" s="187">
        <v>0</v>
      </c>
      <c r="G558" s="217">
        <v>0</v>
      </c>
      <c r="H558" s="217">
        <v>0</v>
      </c>
      <c r="I558" s="217">
        <v>0</v>
      </c>
      <c r="J558" s="9"/>
      <c r="K558" s="9"/>
      <c r="L558" s="9"/>
      <c r="M558" s="9"/>
    </row>
    <row r="559" spans="2:13" hidden="1" x14ac:dyDescent="0.2">
      <c r="B559" s="212" t="s">
        <v>1267</v>
      </c>
      <c r="C559" s="59" t="s">
        <v>176</v>
      </c>
      <c r="D559" s="187">
        <v>0</v>
      </c>
      <c r="E559" s="187">
        <v>0</v>
      </c>
      <c r="F559" s="187">
        <v>0</v>
      </c>
      <c r="G559" s="217">
        <v>0</v>
      </c>
      <c r="H559" s="217">
        <v>0</v>
      </c>
      <c r="I559" s="217">
        <v>0</v>
      </c>
      <c r="J559" s="9"/>
      <c r="K559" s="9"/>
      <c r="L559" s="9"/>
      <c r="M559" s="9"/>
    </row>
    <row r="560" spans="2:13" x14ac:dyDescent="0.2">
      <c r="B560" s="212" t="s">
        <v>1268</v>
      </c>
      <c r="C560" s="59" t="s">
        <v>359</v>
      </c>
      <c r="D560" s="188">
        <v>21.72150143</v>
      </c>
      <c r="E560" s="188">
        <v>-1.8364297700000001</v>
      </c>
      <c r="F560" s="188">
        <v>14.088060370000001</v>
      </c>
      <c r="G560" s="217">
        <v>-5.4996525199999997</v>
      </c>
      <c r="H560" s="217">
        <v>31.96547747</v>
      </c>
      <c r="I560" s="217">
        <v>-27.374708989999998</v>
      </c>
      <c r="J560" s="9"/>
      <c r="K560" s="9"/>
      <c r="L560" s="9"/>
      <c r="M560" s="9"/>
    </row>
    <row r="561" spans="2:13" hidden="1" x14ac:dyDescent="0.2">
      <c r="B561" s="212" t="s">
        <v>1269</v>
      </c>
      <c r="C561" s="59" t="s">
        <v>167</v>
      </c>
      <c r="D561" s="188">
        <v>0</v>
      </c>
      <c r="E561" s="188">
        <v>0</v>
      </c>
      <c r="F561" s="188">
        <v>0</v>
      </c>
      <c r="G561" s="217">
        <v>0</v>
      </c>
      <c r="H561" s="217">
        <v>0</v>
      </c>
      <c r="I561" s="217">
        <v>0</v>
      </c>
      <c r="J561" s="9"/>
      <c r="K561" s="9"/>
      <c r="L561" s="9"/>
      <c r="M561" s="9"/>
    </row>
    <row r="562" spans="2:13" hidden="1" x14ac:dyDescent="0.2">
      <c r="B562" s="212" t="s">
        <v>1270</v>
      </c>
      <c r="C562" s="59" t="s">
        <v>179</v>
      </c>
      <c r="D562" s="188">
        <v>0</v>
      </c>
      <c r="E562" s="188">
        <v>0</v>
      </c>
      <c r="F562" s="188">
        <v>0</v>
      </c>
      <c r="G562" s="217">
        <v>0</v>
      </c>
      <c r="H562" s="217">
        <v>0</v>
      </c>
      <c r="I562" s="217">
        <v>0</v>
      </c>
      <c r="J562" s="9"/>
      <c r="K562" s="9"/>
      <c r="L562" s="9"/>
      <c r="M562" s="9"/>
    </row>
    <row r="563" spans="2:13" hidden="1" x14ac:dyDescent="0.2">
      <c r="B563" s="212" t="s">
        <v>1271</v>
      </c>
      <c r="C563" s="59" t="s">
        <v>180</v>
      </c>
      <c r="D563" s="188">
        <v>0</v>
      </c>
      <c r="E563" s="188">
        <v>0</v>
      </c>
      <c r="F563" s="188">
        <v>0</v>
      </c>
      <c r="G563" s="217">
        <v>0</v>
      </c>
      <c r="H563" s="217">
        <v>0</v>
      </c>
      <c r="I563" s="217">
        <v>0</v>
      </c>
      <c r="J563" s="9"/>
      <c r="K563" s="9"/>
      <c r="L563" s="9"/>
      <c r="M563" s="9"/>
    </row>
    <row r="564" spans="2:13" ht="22.5" x14ac:dyDescent="0.2">
      <c r="B564" s="212" t="s">
        <v>1272</v>
      </c>
      <c r="C564" s="59" t="s">
        <v>627</v>
      </c>
      <c r="D564" s="188">
        <v>21.72150143</v>
      </c>
      <c r="E564" s="188">
        <v>-1.8364297700000001</v>
      </c>
      <c r="F564" s="188">
        <v>14.088060370000001</v>
      </c>
      <c r="G564" s="217">
        <v>-5.4996525199999997</v>
      </c>
      <c r="H564" s="217">
        <v>31.96547747</v>
      </c>
      <c r="I564" s="217">
        <v>-27.374708989999998</v>
      </c>
      <c r="J564" s="9"/>
      <c r="K564" s="9"/>
      <c r="L564" s="9"/>
      <c r="M564" s="9"/>
    </row>
    <row r="565" spans="2:13" x14ac:dyDescent="0.2">
      <c r="B565" s="212" t="s">
        <v>1273</v>
      </c>
      <c r="C565" s="59" t="s">
        <v>179</v>
      </c>
      <c r="D565" s="187">
        <v>13.54245163</v>
      </c>
      <c r="E565" s="187">
        <v>-2.2727909199999998</v>
      </c>
      <c r="F565" s="187">
        <v>12.93634767</v>
      </c>
      <c r="G565" s="217">
        <v>-2.2892109399999998</v>
      </c>
      <c r="H565" s="217">
        <v>29.585509200000001</v>
      </c>
      <c r="I565" s="217">
        <v>-28.033072860000001</v>
      </c>
      <c r="J565" s="9"/>
      <c r="K565" s="9"/>
      <c r="L565" s="9"/>
      <c r="M565" s="9"/>
    </row>
    <row r="566" spans="2:13" x14ac:dyDescent="0.2">
      <c r="B566" s="212" t="s">
        <v>1274</v>
      </c>
      <c r="C566" s="59" t="s">
        <v>180</v>
      </c>
      <c r="D566" s="218">
        <v>8.1790497900000005</v>
      </c>
      <c r="E566" s="218">
        <v>0.43636114999999998</v>
      </c>
      <c r="F566" s="218">
        <v>1.1517127</v>
      </c>
      <c r="G566" s="217">
        <v>-3.2104415799999999</v>
      </c>
      <c r="H566" s="217">
        <v>2.37996827</v>
      </c>
      <c r="I566" s="217">
        <v>0.65836386000000002</v>
      </c>
      <c r="J566" s="9"/>
      <c r="K566" s="9"/>
      <c r="L566" s="9"/>
      <c r="M566" s="9"/>
    </row>
    <row r="567" spans="2:13" hidden="1" x14ac:dyDescent="0.2">
      <c r="B567" s="212" t="s">
        <v>1275</v>
      </c>
      <c r="C567" s="59" t="s">
        <v>110</v>
      </c>
      <c r="D567" s="187">
        <v>0</v>
      </c>
      <c r="E567" s="187">
        <v>0</v>
      </c>
      <c r="F567" s="187">
        <v>0</v>
      </c>
      <c r="G567" s="217">
        <v>0</v>
      </c>
      <c r="H567" s="217">
        <v>0</v>
      </c>
      <c r="I567" s="217">
        <v>0</v>
      </c>
      <c r="J567" s="9"/>
      <c r="K567" s="9"/>
      <c r="L567" s="9"/>
      <c r="M567" s="9"/>
    </row>
    <row r="568" spans="2:13" hidden="1" x14ac:dyDescent="0.2">
      <c r="B568" s="212" t="s">
        <v>1276</v>
      </c>
      <c r="C568" s="59" t="s">
        <v>179</v>
      </c>
      <c r="D568" s="187">
        <v>0</v>
      </c>
      <c r="E568" s="187">
        <v>0</v>
      </c>
      <c r="F568" s="187">
        <v>0</v>
      </c>
      <c r="G568" s="217">
        <v>0</v>
      </c>
      <c r="H568" s="217">
        <v>0</v>
      </c>
      <c r="I568" s="217">
        <v>0</v>
      </c>
      <c r="J568" s="9"/>
      <c r="K568" s="9"/>
      <c r="L568" s="9"/>
      <c r="M568" s="9"/>
    </row>
    <row r="569" spans="2:13" hidden="1" x14ac:dyDescent="0.2">
      <c r="B569" s="212" t="s">
        <v>1277</v>
      </c>
      <c r="C569" s="59" t="s">
        <v>180</v>
      </c>
      <c r="D569" s="187">
        <v>0</v>
      </c>
      <c r="E569" s="187">
        <v>0</v>
      </c>
      <c r="F569" s="187">
        <v>0</v>
      </c>
      <c r="G569" s="217">
        <v>0</v>
      </c>
      <c r="H569" s="217">
        <v>0</v>
      </c>
      <c r="I569" s="217">
        <v>0</v>
      </c>
      <c r="J569" s="9"/>
      <c r="K569" s="9"/>
      <c r="L569" s="9"/>
      <c r="M569" s="9"/>
    </row>
    <row r="570" spans="2:13" hidden="1" x14ac:dyDescent="0.2">
      <c r="B570" s="212" t="s">
        <v>1278</v>
      </c>
      <c r="C570" s="59" t="s">
        <v>168</v>
      </c>
      <c r="D570" s="187">
        <v>0</v>
      </c>
      <c r="E570" s="187">
        <v>0</v>
      </c>
      <c r="F570" s="187">
        <v>0</v>
      </c>
      <c r="G570" s="217">
        <v>0</v>
      </c>
      <c r="H570" s="217">
        <v>0</v>
      </c>
      <c r="I570" s="217">
        <v>0</v>
      </c>
      <c r="J570" s="9"/>
      <c r="K570" s="9"/>
      <c r="L570" s="9"/>
      <c r="M570" s="9"/>
    </row>
    <row r="571" spans="2:13" hidden="1" x14ac:dyDescent="0.2">
      <c r="B571" s="212" t="s">
        <v>1279</v>
      </c>
      <c r="C571" s="59" t="s">
        <v>179</v>
      </c>
      <c r="D571" s="187">
        <v>0</v>
      </c>
      <c r="E571" s="187">
        <v>0</v>
      </c>
      <c r="F571" s="187">
        <v>0</v>
      </c>
      <c r="G571" s="217">
        <v>0</v>
      </c>
      <c r="H571" s="217">
        <v>0</v>
      </c>
      <c r="I571" s="217">
        <v>0</v>
      </c>
      <c r="J571" s="9"/>
      <c r="K571" s="9"/>
      <c r="L571" s="9"/>
      <c r="M571" s="9"/>
    </row>
    <row r="572" spans="2:13" hidden="1" x14ac:dyDescent="0.2">
      <c r="B572" s="212" t="s">
        <v>1280</v>
      </c>
      <c r="C572" s="59" t="s">
        <v>180</v>
      </c>
      <c r="D572" s="187">
        <v>0</v>
      </c>
      <c r="E572" s="187">
        <v>0</v>
      </c>
      <c r="F572" s="187">
        <v>0</v>
      </c>
      <c r="G572" s="217">
        <v>0</v>
      </c>
      <c r="H572" s="217">
        <v>0</v>
      </c>
      <c r="I572" s="217">
        <v>0</v>
      </c>
      <c r="J572" s="9"/>
      <c r="K572" s="9"/>
      <c r="L572" s="9"/>
      <c r="M572" s="9"/>
    </row>
    <row r="573" spans="2:13" hidden="1" x14ac:dyDescent="0.2">
      <c r="B573" s="212" t="s">
        <v>1281</v>
      </c>
      <c r="C573" s="59" t="s">
        <v>169</v>
      </c>
      <c r="D573" s="187">
        <v>0</v>
      </c>
      <c r="E573" s="187">
        <v>0</v>
      </c>
      <c r="F573" s="187">
        <v>0</v>
      </c>
      <c r="G573" s="217">
        <v>0</v>
      </c>
      <c r="H573" s="217">
        <v>0</v>
      </c>
      <c r="I573" s="217">
        <v>0</v>
      </c>
      <c r="J573" s="9"/>
      <c r="K573" s="9"/>
      <c r="L573" s="9"/>
      <c r="M573" s="9"/>
    </row>
    <row r="574" spans="2:13" hidden="1" x14ac:dyDescent="0.2">
      <c r="B574" s="212" t="s">
        <v>1282</v>
      </c>
      <c r="C574" s="59" t="s">
        <v>181</v>
      </c>
      <c r="D574" s="187">
        <v>0</v>
      </c>
      <c r="E574" s="187">
        <v>0</v>
      </c>
      <c r="F574" s="187">
        <v>0</v>
      </c>
      <c r="G574" s="217">
        <v>0</v>
      </c>
      <c r="H574" s="217">
        <v>0</v>
      </c>
      <c r="I574" s="217">
        <v>0</v>
      </c>
      <c r="J574" s="9"/>
      <c r="K574" s="9"/>
      <c r="L574" s="9"/>
      <c r="M574" s="9"/>
    </row>
    <row r="575" spans="2:13" hidden="1" x14ac:dyDescent="0.2">
      <c r="B575" s="212" t="s">
        <v>1283</v>
      </c>
      <c r="C575" s="59" t="s">
        <v>182</v>
      </c>
      <c r="D575" s="187">
        <v>0</v>
      </c>
      <c r="E575" s="187">
        <v>0</v>
      </c>
      <c r="F575" s="187">
        <v>0</v>
      </c>
      <c r="G575" s="217">
        <v>0</v>
      </c>
      <c r="H575" s="217">
        <v>0</v>
      </c>
      <c r="I575" s="217">
        <v>0</v>
      </c>
      <c r="J575" s="9"/>
      <c r="K575" s="9"/>
      <c r="L575" s="9"/>
      <c r="M575" s="9"/>
    </row>
    <row r="576" spans="2:13" ht="22.5" hidden="1" x14ac:dyDescent="0.2">
      <c r="B576" s="212" t="s">
        <v>1284</v>
      </c>
      <c r="C576" s="59" t="s">
        <v>170</v>
      </c>
      <c r="D576" s="187">
        <v>0</v>
      </c>
      <c r="E576" s="187">
        <v>0</v>
      </c>
      <c r="F576" s="187">
        <v>0</v>
      </c>
      <c r="G576" s="217">
        <v>0</v>
      </c>
      <c r="H576" s="217">
        <v>0</v>
      </c>
      <c r="I576" s="217">
        <v>0</v>
      </c>
      <c r="J576" s="9"/>
      <c r="K576" s="9"/>
      <c r="L576" s="9"/>
      <c r="M576" s="9"/>
    </row>
    <row r="577" spans="2:13" hidden="1" x14ac:dyDescent="0.2">
      <c r="B577" s="212" t="s">
        <v>1285</v>
      </c>
      <c r="C577" s="59" t="s">
        <v>181</v>
      </c>
      <c r="D577" s="187">
        <v>0</v>
      </c>
      <c r="E577" s="187">
        <v>0</v>
      </c>
      <c r="F577" s="187">
        <v>0</v>
      </c>
      <c r="G577" s="217">
        <v>0</v>
      </c>
      <c r="H577" s="217">
        <v>0</v>
      </c>
      <c r="I577" s="217">
        <v>0</v>
      </c>
      <c r="J577" s="9"/>
      <c r="K577" s="9"/>
      <c r="L577" s="9"/>
      <c r="M577" s="9"/>
    </row>
    <row r="578" spans="2:13" hidden="1" x14ac:dyDescent="0.2">
      <c r="B578" s="212" t="s">
        <v>1286</v>
      </c>
      <c r="C578" s="59" t="s">
        <v>182</v>
      </c>
      <c r="D578" s="187">
        <v>0</v>
      </c>
      <c r="E578" s="187">
        <v>0</v>
      </c>
      <c r="F578" s="187">
        <v>0</v>
      </c>
      <c r="G578" s="217">
        <v>0</v>
      </c>
      <c r="H578" s="217">
        <v>0</v>
      </c>
      <c r="I578" s="217">
        <v>0</v>
      </c>
      <c r="J578" s="9"/>
      <c r="K578" s="9"/>
      <c r="L578" s="9"/>
      <c r="M578" s="9"/>
    </row>
    <row r="579" spans="2:13" x14ac:dyDescent="0.2">
      <c r="B579" s="212" t="s">
        <v>1287</v>
      </c>
      <c r="C579" s="60" t="s">
        <v>360</v>
      </c>
      <c r="D579" s="219">
        <v>-0.24602942</v>
      </c>
      <c r="E579" s="219">
        <v>0.31526510000000002</v>
      </c>
      <c r="F579" s="219">
        <v>0.57148964999999996</v>
      </c>
      <c r="G579" s="220">
        <v>2.7512226900000001</v>
      </c>
      <c r="H579" s="220">
        <v>0.13525212</v>
      </c>
      <c r="I579" s="220">
        <v>7.8145699999999998E-3</v>
      </c>
      <c r="J579" s="9"/>
      <c r="K579" s="9"/>
      <c r="L579" s="9"/>
      <c r="M579" s="9"/>
    </row>
    <row r="580" spans="2:13" s="8" customFormat="1" ht="12" x14ac:dyDescent="0.2">
      <c r="B580" s="212" t="s">
        <v>1288</v>
      </c>
      <c r="C580" s="59" t="s">
        <v>144</v>
      </c>
      <c r="D580" s="188">
        <v>-0.24602942</v>
      </c>
      <c r="E580" s="188">
        <v>0.32408974000000002</v>
      </c>
      <c r="F580" s="188">
        <v>-8.8879900000000001E-3</v>
      </c>
      <c r="G580" s="217">
        <v>2.7760565800000001</v>
      </c>
      <c r="H580" s="217">
        <v>-8.66368E-3</v>
      </c>
      <c r="I580" s="217">
        <v>3.3961000000000001E-4</v>
      </c>
      <c r="J580" s="9"/>
      <c r="K580" s="9"/>
      <c r="L580" s="9"/>
      <c r="M580" s="9"/>
    </row>
    <row r="581" spans="2:13" s="5" customFormat="1" ht="12" hidden="1" x14ac:dyDescent="0.2">
      <c r="B581" s="212" t="s">
        <v>1289</v>
      </c>
      <c r="C581" s="59" t="s">
        <v>167</v>
      </c>
      <c r="D581" s="218">
        <v>0</v>
      </c>
      <c r="E581" s="218">
        <v>0</v>
      </c>
      <c r="F581" s="218">
        <v>0</v>
      </c>
      <c r="G581" s="217">
        <v>0</v>
      </c>
      <c r="H581" s="217">
        <v>0</v>
      </c>
      <c r="I581" s="217">
        <v>0</v>
      </c>
      <c r="J581" s="9"/>
      <c r="K581" s="9"/>
      <c r="L581" s="9"/>
      <c r="M581" s="9"/>
    </row>
    <row r="582" spans="2:13" ht="22.5" x14ac:dyDescent="0.2">
      <c r="B582" s="212" t="s">
        <v>1290</v>
      </c>
      <c r="C582" s="59" t="s">
        <v>627</v>
      </c>
      <c r="D582" s="218">
        <v>0</v>
      </c>
      <c r="E582" s="218">
        <v>0</v>
      </c>
      <c r="F582" s="218">
        <v>0</v>
      </c>
      <c r="G582" s="217">
        <v>2.7416949100000001</v>
      </c>
      <c r="H582" s="217">
        <v>0</v>
      </c>
      <c r="I582" s="217">
        <v>0</v>
      </c>
      <c r="J582" s="9"/>
      <c r="K582" s="9"/>
      <c r="L582" s="9"/>
      <c r="M582" s="9"/>
    </row>
    <row r="583" spans="2:13" hidden="1" x14ac:dyDescent="0.2">
      <c r="B583" s="212" t="s">
        <v>1291</v>
      </c>
      <c r="C583" s="59" t="s">
        <v>110</v>
      </c>
      <c r="D583" s="187">
        <v>0</v>
      </c>
      <c r="E583" s="187">
        <v>0</v>
      </c>
      <c r="F583" s="187">
        <v>0</v>
      </c>
      <c r="G583" s="217">
        <v>0</v>
      </c>
      <c r="H583" s="217">
        <v>0</v>
      </c>
      <c r="I583" s="217">
        <v>0</v>
      </c>
      <c r="J583" s="9"/>
      <c r="K583" s="9"/>
      <c r="L583" s="9"/>
      <c r="M583" s="9"/>
    </row>
    <row r="584" spans="2:13" s="5" customFormat="1" ht="12" x14ac:dyDescent="0.2">
      <c r="B584" s="212" t="s">
        <v>1292</v>
      </c>
      <c r="C584" s="59" t="s">
        <v>168</v>
      </c>
      <c r="D584" s="188">
        <v>-0.24602942</v>
      </c>
      <c r="E584" s="188">
        <v>0.32408974000000002</v>
      </c>
      <c r="F584" s="188">
        <v>-8.8879900000000001E-3</v>
      </c>
      <c r="G584" s="217">
        <v>3.4361669999999997E-2</v>
      </c>
      <c r="H584" s="217">
        <v>-8.66368E-3</v>
      </c>
      <c r="I584" s="217">
        <v>3.3961000000000001E-4</v>
      </c>
      <c r="J584" s="9"/>
      <c r="K584" s="9"/>
      <c r="L584" s="9"/>
      <c r="M584" s="9"/>
    </row>
    <row r="585" spans="2:13" hidden="1" x14ac:dyDescent="0.2">
      <c r="B585" s="212" t="s">
        <v>1293</v>
      </c>
      <c r="C585" s="59" t="s">
        <v>169</v>
      </c>
      <c r="D585" s="218">
        <v>0</v>
      </c>
      <c r="E585" s="218">
        <v>0</v>
      </c>
      <c r="F585" s="218">
        <v>0</v>
      </c>
      <c r="G585" s="217">
        <v>0</v>
      </c>
      <c r="H585" s="217">
        <v>0</v>
      </c>
      <c r="I585" s="217">
        <v>0</v>
      </c>
      <c r="J585" s="9"/>
      <c r="K585" s="9"/>
      <c r="L585" s="9"/>
      <c r="M585" s="9"/>
    </row>
    <row r="586" spans="2:13" s="5" customFormat="1" ht="22.5" x14ac:dyDescent="0.2">
      <c r="B586" s="212" t="s">
        <v>1294</v>
      </c>
      <c r="C586" s="59" t="s">
        <v>170</v>
      </c>
      <c r="D586" s="218">
        <v>-0.24602942</v>
      </c>
      <c r="E586" s="218">
        <v>0.32408974000000002</v>
      </c>
      <c r="F586" s="218">
        <v>-8.8879900000000001E-3</v>
      </c>
      <c r="G586" s="217">
        <v>3.4361669999999997E-2</v>
      </c>
      <c r="H586" s="217">
        <v>-8.66368E-3</v>
      </c>
      <c r="I586" s="217">
        <v>3.3961000000000001E-4</v>
      </c>
      <c r="J586" s="9"/>
      <c r="K586" s="9"/>
      <c r="L586" s="9"/>
      <c r="M586" s="9"/>
    </row>
    <row r="587" spans="2:13" ht="22.5" x14ac:dyDescent="0.2">
      <c r="B587" s="212" t="s">
        <v>1295</v>
      </c>
      <c r="C587" s="59" t="s">
        <v>171</v>
      </c>
      <c r="D587" s="188">
        <v>-0.24602942</v>
      </c>
      <c r="E587" s="188">
        <v>0.32408974000000002</v>
      </c>
      <c r="F587" s="188">
        <v>-8.8879900000000001E-3</v>
      </c>
      <c r="G587" s="217">
        <v>2.7760565800000001</v>
      </c>
      <c r="H587" s="217">
        <v>-8.66368E-3</v>
      </c>
      <c r="I587" s="217">
        <v>3.3961000000000001E-4</v>
      </c>
      <c r="J587" s="9"/>
      <c r="K587" s="9"/>
      <c r="L587" s="9"/>
      <c r="M587" s="9"/>
    </row>
    <row r="588" spans="2:13" s="5" customFormat="1" ht="12" x14ac:dyDescent="0.2">
      <c r="B588" s="212" t="s">
        <v>1296</v>
      </c>
      <c r="C588" s="59" t="s">
        <v>172</v>
      </c>
      <c r="D588" s="218">
        <v>0</v>
      </c>
      <c r="E588" s="218">
        <v>0</v>
      </c>
      <c r="F588" s="218">
        <v>0</v>
      </c>
      <c r="G588" s="217">
        <v>2.7416949100000001</v>
      </c>
      <c r="H588" s="217">
        <v>0</v>
      </c>
      <c r="I588" s="217">
        <v>0</v>
      </c>
      <c r="J588" s="9"/>
      <c r="K588" s="9"/>
      <c r="L588" s="9"/>
      <c r="M588" s="9"/>
    </row>
    <row r="589" spans="2:13" s="5" customFormat="1" ht="12" x14ac:dyDescent="0.2">
      <c r="B589" s="212" t="s">
        <v>1297</v>
      </c>
      <c r="C589" s="59" t="s">
        <v>173</v>
      </c>
      <c r="D589" s="218">
        <v>-0.24602942</v>
      </c>
      <c r="E589" s="218">
        <v>0.32408974000000002</v>
      </c>
      <c r="F589" s="218">
        <v>-8.8879900000000001E-3</v>
      </c>
      <c r="G589" s="217">
        <v>3.4361669999999997E-2</v>
      </c>
      <c r="H589" s="217">
        <v>-8.66368E-3</v>
      </c>
      <c r="I589" s="217">
        <v>3.3961000000000001E-4</v>
      </c>
      <c r="J589" s="9"/>
      <c r="K589" s="9"/>
      <c r="L589" s="9"/>
      <c r="M589" s="9"/>
    </row>
    <row r="590" spans="2:13" hidden="1" x14ac:dyDescent="0.2">
      <c r="B590" s="212" t="s">
        <v>1298</v>
      </c>
      <c r="C590" s="59" t="s">
        <v>174</v>
      </c>
      <c r="D590" s="187">
        <v>0</v>
      </c>
      <c r="E590" s="187">
        <v>0</v>
      </c>
      <c r="F590" s="187">
        <v>0</v>
      </c>
      <c r="G590" s="217">
        <v>0</v>
      </c>
      <c r="H590" s="217">
        <v>0</v>
      </c>
      <c r="I590" s="217">
        <v>0</v>
      </c>
      <c r="J590" s="9"/>
      <c r="K590" s="9"/>
      <c r="L590" s="9"/>
      <c r="M590" s="9"/>
    </row>
    <row r="591" spans="2:13" s="5" customFormat="1" ht="12" hidden="1" x14ac:dyDescent="0.2">
      <c r="B591" s="212" t="s">
        <v>1299</v>
      </c>
      <c r="C591" s="59" t="s">
        <v>175</v>
      </c>
      <c r="D591" s="187">
        <v>0</v>
      </c>
      <c r="E591" s="187">
        <v>0</v>
      </c>
      <c r="F591" s="187">
        <v>0</v>
      </c>
      <c r="G591" s="217">
        <v>0</v>
      </c>
      <c r="H591" s="217">
        <v>0</v>
      </c>
      <c r="I591" s="217">
        <v>0</v>
      </c>
      <c r="J591" s="9"/>
      <c r="K591" s="9"/>
      <c r="L591" s="9"/>
      <c r="M591" s="9"/>
    </row>
    <row r="592" spans="2:13" hidden="1" x14ac:dyDescent="0.2">
      <c r="B592" s="212" t="s">
        <v>1300</v>
      </c>
      <c r="C592" s="59" t="s">
        <v>176</v>
      </c>
      <c r="D592" s="187">
        <v>0</v>
      </c>
      <c r="E592" s="187">
        <v>0</v>
      </c>
      <c r="F592" s="187">
        <v>0</v>
      </c>
      <c r="G592" s="217">
        <v>0</v>
      </c>
      <c r="H592" s="217">
        <v>0</v>
      </c>
      <c r="I592" s="217">
        <v>0</v>
      </c>
      <c r="J592" s="9"/>
      <c r="K592" s="9"/>
      <c r="L592" s="9"/>
      <c r="M592" s="9"/>
    </row>
    <row r="593" spans="2:13" x14ac:dyDescent="0.2">
      <c r="B593" s="212" t="s">
        <v>1301</v>
      </c>
      <c r="C593" s="59" t="s">
        <v>361</v>
      </c>
      <c r="D593" s="188">
        <v>0</v>
      </c>
      <c r="E593" s="188">
        <v>-8.8246399999999999E-3</v>
      </c>
      <c r="F593" s="188">
        <v>0.58037764000000003</v>
      </c>
      <c r="G593" s="217">
        <v>-2.4833890000000001E-2</v>
      </c>
      <c r="H593" s="217">
        <v>0.14391580000000001</v>
      </c>
      <c r="I593" s="217">
        <v>7.4749600000000001E-3</v>
      </c>
      <c r="J593" s="9"/>
      <c r="K593" s="9"/>
      <c r="L593" s="9"/>
      <c r="M593" s="9"/>
    </row>
    <row r="594" spans="2:13" hidden="1" x14ac:dyDescent="0.2">
      <c r="B594" s="212" t="s">
        <v>1302</v>
      </c>
      <c r="C594" s="59" t="s">
        <v>167</v>
      </c>
      <c r="D594" s="187">
        <v>0</v>
      </c>
      <c r="E594" s="187">
        <v>0</v>
      </c>
      <c r="F594" s="187">
        <v>0</v>
      </c>
      <c r="G594" s="217">
        <v>0</v>
      </c>
      <c r="H594" s="217">
        <v>0</v>
      </c>
      <c r="I594" s="217">
        <v>0</v>
      </c>
      <c r="J594" s="9"/>
      <c r="K594" s="9"/>
      <c r="L594" s="9"/>
      <c r="M594" s="9"/>
    </row>
    <row r="595" spans="2:13" s="5" customFormat="1" ht="12" hidden="1" x14ac:dyDescent="0.2">
      <c r="B595" s="212" t="s">
        <v>1303</v>
      </c>
      <c r="C595" s="59" t="s">
        <v>179</v>
      </c>
      <c r="D595" s="187">
        <v>0</v>
      </c>
      <c r="E595" s="187">
        <v>0</v>
      </c>
      <c r="F595" s="187">
        <v>0</v>
      </c>
      <c r="G595" s="217">
        <v>0</v>
      </c>
      <c r="H595" s="217">
        <v>0</v>
      </c>
      <c r="I595" s="217">
        <v>0</v>
      </c>
      <c r="J595" s="9"/>
      <c r="K595" s="9"/>
      <c r="L595" s="9"/>
      <c r="M595" s="9"/>
    </row>
    <row r="596" spans="2:13" hidden="1" x14ac:dyDescent="0.2">
      <c r="B596" s="212" t="s">
        <v>1304</v>
      </c>
      <c r="C596" s="59" t="s">
        <v>180</v>
      </c>
      <c r="D596" s="187">
        <v>0</v>
      </c>
      <c r="E596" s="187">
        <v>0</v>
      </c>
      <c r="F596" s="187">
        <v>0</v>
      </c>
      <c r="G596" s="217">
        <v>0</v>
      </c>
      <c r="H596" s="217">
        <v>0</v>
      </c>
      <c r="I596" s="217">
        <v>0</v>
      </c>
      <c r="J596" s="9"/>
      <c r="K596" s="9"/>
      <c r="L596" s="9"/>
      <c r="M596" s="9"/>
    </row>
    <row r="597" spans="2:13" ht="22.5" hidden="1" x14ac:dyDescent="0.2">
      <c r="B597" s="212" t="s">
        <v>1305</v>
      </c>
      <c r="C597" s="59" t="s">
        <v>627</v>
      </c>
      <c r="D597" s="187">
        <v>0</v>
      </c>
      <c r="E597" s="187">
        <v>0</v>
      </c>
      <c r="F597" s="187">
        <v>0</v>
      </c>
      <c r="G597" s="217">
        <v>0</v>
      </c>
      <c r="H597" s="217">
        <v>0</v>
      </c>
      <c r="I597" s="217">
        <v>0</v>
      </c>
      <c r="J597" s="9"/>
      <c r="K597" s="9"/>
      <c r="L597" s="9"/>
      <c r="M597" s="9"/>
    </row>
    <row r="598" spans="2:13" hidden="1" x14ac:dyDescent="0.2">
      <c r="B598" s="212" t="s">
        <v>1306</v>
      </c>
      <c r="C598" s="59" t="s">
        <v>179</v>
      </c>
      <c r="D598" s="187">
        <v>0</v>
      </c>
      <c r="E598" s="187">
        <v>0</v>
      </c>
      <c r="F598" s="187">
        <v>0</v>
      </c>
      <c r="G598" s="217">
        <v>0</v>
      </c>
      <c r="H598" s="217">
        <v>0</v>
      </c>
      <c r="I598" s="217">
        <v>0</v>
      </c>
      <c r="J598" s="9"/>
      <c r="K598" s="9"/>
      <c r="L598" s="9"/>
      <c r="M598" s="9"/>
    </row>
    <row r="599" spans="2:13" hidden="1" x14ac:dyDescent="0.2">
      <c r="B599" s="212" t="s">
        <v>1307</v>
      </c>
      <c r="C599" s="59" t="s">
        <v>180</v>
      </c>
      <c r="D599" s="187">
        <v>0</v>
      </c>
      <c r="E599" s="187">
        <v>0</v>
      </c>
      <c r="F599" s="187">
        <v>0</v>
      </c>
      <c r="G599" s="217">
        <v>0</v>
      </c>
      <c r="H599" s="217">
        <v>0</v>
      </c>
      <c r="I599" s="217">
        <v>0</v>
      </c>
      <c r="J599" s="9"/>
      <c r="K599" s="9"/>
      <c r="L599" s="9"/>
      <c r="M599" s="9"/>
    </row>
    <row r="600" spans="2:13" x14ac:dyDescent="0.2">
      <c r="B600" s="212" t="s">
        <v>1308</v>
      </c>
      <c r="C600" s="59" t="s">
        <v>110</v>
      </c>
      <c r="D600" s="188">
        <v>0</v>
      </c>
      <c r="E600" s="188">
        <v>-8.8246399999999999E-3</v>
      </c>
      <c r="F600" s="188">
        <v>0.58037764000000003</v>
      </c>
      <c r="G600" s="217">
        <v>-2.4833890000000001E-2</v>
      </c>
      <c r="H600" s="217">
        <v>0.14391580000000001</v>
      </c>
      <c r="I600" s="217">
        <v>7.4749600000000001E-3</v>
      </c>
      <c r="J600" s="9"/>
      <c r="K600" s="9"/>
      <c r="L600" s="9"/>
      <c r="M600" s="9"/>
    </row>
    <row r="601" spans="2:13" x14ac:dyDescent="0.2">
      <c r="B601" s="212" t="s">
        <v>1309</v>
      </c>
      <c r="C601" s="59" t="s">
        <v>179</v>
      </c>
      <c r="D601" s="218">
        <v>0</v>
      </c>
      <c r="E601" s="218">
        <v>-8.8246399999999999E-3</v>
      </c>
      <c r="F601" s="218">
        <v>0.58037764000000003</v>
      </c>
      <c r="G601" s="217">
        <v>-2.4833890000000001E-2</v>
      </c>
      <c r="H601" s="217">
        <v>0.14391580000000001</v>
      </c>
      <c r="I601" s="217">
        <v>7.4749600000000001E-3</v>
      </c>
      <c r="J601" s="9"/>
      <c r="K601" s="9"/>
      <c r="L601" s="9"/>
      <c r="M601" s="9"/>
    </row>
    <row r="602" spans="2:13" hidden="1" x14ac:dyDescent="0.2">
      <c r="B602" s="212" t="s">
        <v>1310</v>
      </c>
      <c r="C602" s="59" t="s">
        <v>180</v>
      </c>
      <c r="D602" s="188">
        <v>0</v>
      </c>
      <c r="E602" s="188">
        <v>0</v>
      </c>
      <c r="F602" s="188">
        <v>0</v>
      </c>
      <c r="G602" s="217">
        <v>0</v>
      </c>
      <c r="H602" s="217">
        <v>0</v>
      </c>
      <c r="I602" s="217">
        <v>0</v>
      </c>
      <c r="J602" s="9"/>
      <c r="K602" s="9"/>
      <c r="L602" s="9"/>
      <c r="M602" s="9"/>
    </row>
    <row r="603" spans="2:13" hidden="1" x14ac:dyDescent="0.2">
      <c r="B603" s="212" t="s">
        <v>1311</v>
      </c>
      <c r="C603" s="59" t="s">
        <v>168</v>
      </c>
      <c r="D603" s="188">
        <v>0</v>
      </c>
      <c r="E603" s="188">
        <v>0</v>
      </c>
      <c r="F603" s="188">
        <v>0</v>
      </c>
      <c r="G603" s="217">
        <v>0</v>
      </c>
      <c r="H603" s="217">
        <v>0</v>
      </c>
      <c r="I603" s="217">
        <v>0</v>
      </c>
      <c r="J603" s="9"/>
      <c r="K603" s="9"/>
      <c r="L603" s="9"/>
      <c r="M603" s="9"/>
    </row>
    <row r="604" spans="2:13" hidden="1" x14ac:dyDescent="0.2">
      <c r="B604" s="212" t="s">
        <v>1312</v>
      </c>
      <c r="C604" s="59" t="s">
        <v>179</v>
      </c>
      <c r="D604" s="188">
        <v>0</v>
      </c>
      <c r="E604" s="188">
        <v>0</v>
      </c>
      <c r="F604" s="188">
        <v>0</v>
      </c>
      <c r="G604" s="217">
        <v>0</v>
      </c>
      <c r="H604" s="217">
        <v>0</v>
      </c>
      <c r="I604" s="217">
        <v>0</v>
      </c>
      <c r="J604" s="9"/>
      <c r="K604" s="9"/>
      <c r="L604" s="9"/>
      <c r="M604" s="9"/>
    </row>
    <row r="605" spans="2:13" s="5" customFormat="1" ht="12" hidden="1" x14ac:dyDescent="0.2">
      <c r="B605" s="212" t="s">
        <v>1313</v>
      </c>
      <c r="C605" s="59" t="s">
        <v>180</v>
      </c>
      <c r="D605" s="188">
        <v>0</v>
      </c>
      <c r="E605" s="188">
        <v>0</v>
      </c>
      <c r="F605" s="188">
        <v>0</v>
      </c>
      <c r="G605" s="217">
        <v>0</v>
      </c>
      <c r="H605" s="217">
        <v>0</v>
      </c>
      <c r="I605" s="217">
        <v>0</v>
      </c>
      <c r="J605" s="9"/>
      <c r="K605" s="9"/>
      <c r="L605" s="9"/>
      <c r="M605" s="9"/>
    </row>
    <row r="606" spans="2:13" s="5" customFormat="1" ht="12" hidden="1" x14ac:dyDescent="0.2">
      <c r="B606" s="212" t="s">
        <v>1314</v>
      </c>
      <c r="C606" s="59" t="s">
        <v>169</v>
      </c>
      <c r="D606" s="188">
        <v>0</v>
      </c>
      <c r="E606" s="188">
        <v>0</v>
      </c>
      <c r="F606" s="188">
        <v>0</v>
      </c>
      <c r="G606" s="217">
        <v>0</v>
      </c>
      <c r="H606" s="217">
        <v>0</v>
      </c>
      <c r="I606" s="217">
        <v>0</v>
      </c>
      <c r="J606" s="9"/>
      <c r="K606" s="9"/>
      <c r="L606" s="9"/>
      <c r="M606" s="9"/>
    </row>
    <row r="607" spans="2:13" hidden="1" x14ac:dyDescent="0.2">
      <c r="B607" s="212" t="s">
        <v>1315</v>
      </c>
      <c r="C607" s="59" t="s">
        <v>181</v>
      </c>
      <c r="D607" s="188">
        <v>0</v>
      </c>
      <c r="E607" s="188">
        <v>0</v>
      </c>
      <c r="F607" s="188">
        <v>0</v>
      </c>
      <c r="G607" s="217">
        <v>0</v>
      </c>
      <c r="H607" s="217">
        <v>0</v>
      </c>
      <c r="I607" s="217">
        <v>0</v>
      </c>
      <c r="J607" s="9"/>
      <c r="K607" s="9"/>
      <c r="L607" s="9"/>
      <c r="M607" s="9"/>
    </row>
    <row r="608" spans="2:13" hidden="1" x14ac:dyDescent="0.2">
      <c r="B608" s="212" t="s">
        <v>1316</v>
      </c>
      <c r="C608" s="59" t="s">
        <v>182</v>
      </c>
      <c r="D608" s="188">
        <v>0</v>
      </c>
      <c r="E608" s="188">
        <v>0</v>
      </c>
      <c r="F608" s="188">
        <v>0</v>
      </c>
      <c r="G608" s="217">
        <v>0</v>
      </c>
      <c r="H608" s="217">
        <v>0</v>
      </c>
      <c r="I608" s="217">
        <v>0</v>
      </c>
      <c r="J608" s="9"/>
      <c r="K608" s="9"/>
      <c r="L608" s="9"/>
      <c r="M608" s="9"/>
    </row>
    <row r="609" spans="2:13" ht="22.5" hidden="1" x14ac:dyDescent="0.2">
      <c r="B609" s="212" t="s">
        <v>1317</v>
      </c>
      <c r="C609" s="59" t="s">
        <v>170</v>
      </c>
      <c r="D609" s="188">
        <v>0</v>
      </c>
      <c r="E609" s="188">
        <v>0</v>
      </c>
      <c r="F609" s="188">
        <v>0</v>
      </c>
      <c r="G609" s="217">
        <v>0</v>
      </c>
      <c r="H609" s="217">
        <v>0</v>
      </c>
      <c r="I609" s="217">
        <v>0</v>
      </c>
      <c r="J609" s="9"/>
      <c r="K609" s="9"/>
      <c r="L609" s="9"/>
      <c r="M609" s="9"/>
    </row>
    <row r="610" spans="2:13" hidden="1" x14ac:dyDescent="0.2">
      <c r="B610" s="212" t="s">
        <v>1318</v>
      </c>
      <c r="C610" s="59" t="s">
        <v>181</v>
      </c>
      <c r="D610" s="188">
        <v>0</v>
      </c>
      <c r="E610" s="188">
        <v>0</v>
      </c>
      <c r="F610" s="188">
        <v>0</v>
      </c>
      <c r="G610" s="217">
        <v>0</v>
      </c>
      <c r="H610" s="217">
        <v>0</v>
      </c>
      <c r="I610" s="217">
        <v>0</v>
      </c>
      <c r="J610" s="9"/>
      <c r="K610" s="9"/>
      <c r="L610" s="9"/>
      <c r="M610" s="9"/>
    </row>
    <row r="611" spans="2:13" hidden="1" x14ac:dyDescent="0.2">
      <c r="B611" s="212" t="s">
        <v>1319</v>
      </c>
      <c r="C611" s="59" t="s">
        <v>182</v>
      </c>
      <c r="D611" s="188">
        <v>0</v>
      </c>
      <c r="E611" s="188">
        <v>0</v>
      </c>
      <c r="F611" s="188">
        <v>0</v>
      </c>
      <c r="G611" s="217">
        <v>0</v>
      </c>
      <c r="H611" s="217">
        <v>0</v>
      </c>
      <c r="I611" s="217">
        <v>0</v>
      </c>
      <c r="J611" s="9"/>
      <c r="K611" s="9"/>
      <c r="L611" s="9"/>
      <c r="M611" s="9"/>
    </row>
    <row r="612" spans="2:13" ht="22.5" hidden="1" x14ac:dyDescent="0.2">
      <c r="B612" s="212" t="s">
        <v>1320</v>
      </c>
      <c r="C612" s="58" t="s">
        <v>184</v>
      </c>
      <c r="D612" s="187">
        <v>0</v>
      </c>
      <c r="E612" s="187">
        <v>0</v>
      </c>
      <c r="F612" s="187">
        <v>0</v>
      </c>
      <c r="G612" s="216">
        <v>0</v>
      </c>
      <c r="H612" s="216">
        <v>0</v>
      </c>
      <c r="I612" s="216">
        <v>0</v>
      </c>
      <c r="J612" s="9"/>
      <c r="K612" s="9"/>
      <c r="L612" s="9"/>
      <c r="M612" s="9"/>
    </row>
    <row r="613" spans="2:13" hidden="1" x14ac:dyDescent="0.2">
      <c r="B613" s="212" t="s">
        <v>1321</v>
      </c>
      <c r="C613" s="59" t="s">
        <v>195</v>
      </c>
      <c r="D613" s="188">
        <v>0</v>
      </c>
      <c r="E613" s="188">
        <v>0</v>
      </c>
      <c r="F613" s="188">
        <v>0</v>
      </c>
      <c r="G613" s="217">
        <v>0</v>
      </c>
      <c r="H613" s="217">
        <v>0</v>
      </c>
      <c r="I613" s="217">
        <v>0</v>
      </c>
      <c r="J613" s="9"/>
      <c r="K613" s="9"/>
      <c r="L613" s="9"/>
      <c r="M613" s="9"/>
    </row>
    <row r="614" spans="2:13" ht="22.5" hidden="1" x14ac:dyDescent="0.2">
      <c r="B614" s="212" t="s">
        <v>1322</v>
      </c>
      <c r="C614" s="59" t="s">
        <v>629</v>
      </c>
      <c r="D614" s="188">
        <v>0</v>
      </c>
      <c r="E614" s="188">
        <v>0</v>
      </c>
      <c r="F614" s="188">
        <v>0</v>
      </c>
      <c r="G614" s="217">
        <v>0</v>
      </c>
      <c r="H614" s="217">
        <v>0</v>
      </c>
      <c r="I614" s="217">
        <v>0</v>
      </c>
      <c r="J614" s="9"/>
      <c r="K614" s="9"/>
      <c r="L614" s="9"/>
      <c r="M614" s="9"/>
    </row>
    <row r="615" spans="2:13" hidden="1" x14ac:dyDescent="0.2">
      <c r="B615" s="212" t="s">
        <v>1323</v>
      </c>
      <c r="C615" s="59" t="s">
        <v>186</v>
      </c>
      <c r="D615" s="187">
        <v>0</v>
      </c>
      <c r="E615" s="187">
        <v>0</v>
      </c>
      <c r="F615" s="187">
        <v>0</v>
      </c>
      <c r="G615" s="217">
        <v>0</v>
      </c>
      <c r="H615" s="217">
        <v>0</v>
      </c>
      <c r="I615" s="217">
        <v>0</v>
      </c>
      <c r="J615" s="9"/>
      <c r="K615" s="9"/>
      <c r="L615" s="9"/>
      <c r="M615" s="9"/>
    </row>
    <row r="616" spans="2:13" hidden="1" x14ac:dyDescent="0.2">
      <c r="B616" s="212" t="s">
        <v>1324</v>
      </c>
      <c r="C616" s="59" t="s">
        <v>187</v>
      </c>
      <c r="D616" s="187">
        <v>0</v>
      </c>
      <c r="E616" s="187">
        <v>0</v>
      </c>
      <c r="F616" s="187">
        <v>0</v>
      </c>
      <c r="G616" s="217">
        <v>0</v>
      </c>
      <c r="H616" s="217">
        <v>0</v>
      </c>
      <c r="I616" s="217">
        <v>0</v>
      </c>
      <c r="J616" s="9"/>
      <c r="K616" s="9"/>
      <c r="L616" s="9"/>
      <c r="M616" s="9"/>
    </row>
    <row r="617" spans="2:13" s="54" customFormat="1" hidden="1" x14ac:dyDescent="0.2">
      <c r="B617" s="212" t="s">
        <v>1325</v>
      </c>
      <c r="C617" s="59" t="s">
        <v>188</v>
      </c>
      <c r="D617" s="187">
        <v>0</v>
      </c>
      <c r="E617" s="187">
        <v>0</v>
      </c>
      <c r="F617" s="187">
        <v>0</v>
      </c>
      <c r="G617" s="217">
        <v>0</v>
      </c>
      <c r="H617" s="217">
        <v>0</v>
      </c>
      <c r="I617" s="217">
        <v>0</v>
      </c>
      <c r="J617" s="9"/>
      <c r="K617" s="9"/>
      <c r="L617" s="9"/>
      <c r="M617" s="9"/>
    </row>
    <row r="618" spans="2:13" ht="22.5" hidden="1" x14ac:dyDescent="0.2">
      <c r="B618" s="212" t="s">
        <v>1326</v>
      </c>
      <c r="C618" s="59" t="s">
        <v>189</v>
      </c>
      <c r="D618" s="187">
        <v>0</v>
      </c>
      <c r="E618" s="187">
        <v>0</v>
      </c>
      <c r="F618" s="187">
        <v>0</v>
      </c>
      <c r="G618" s="217">
        <v>0</v>
      </c>
      <c r="H618" s="217">
        <v>0</v>
      </c>
      <c r="I618" s="217">
        <v>0</v>
      </c>
      <c r="J618" s="9"/>
      <c r="K618" s="9"/>
      <c r="L618" s="9"/>
      <c r="M618" s="9"/>
    </row>
    <row r="619" spans="2:13" hidden="1" x14ac:dyDescent="0.2">
      <c r="B619" s="212" t="s">
        <v>1327</v>
      </c>
      <c r="C619" s="59" t="s">
        <v>190</v>
      </c>
      <c r="D619" s="188">
        <v>0</v>
      </c>
      <c r="E619" s="188">
        <v>0</v>
      </c>
      <c r="F619" s="188">
        <v>0</v>
      </c>
      <c r="G619" s="217">
        <v>0</v>
      </c>
      <c r="H619" s="217">
        <v>0</v>
      </c>
      <c r="I619" s="217">
        <v>0</v>
      </c>
      <c r="J619" s="9"/>
      <c r="K619" s="9"/>
      <c r="L619" s="9"/>
      <c r="M619" s="9"/>
    </row>
    <row r="620" spans="2:13" hidden="1" x14ac:dyDescent="0.2">
      <c r="B620" s="212" t="s">
        <v>1328</v>
      </c>
      <c r="C620" s="59" t="s">
        <v>191</v>
      </c>
      <c r="D620" s="188">
        <v>0</v>
      </c>
      <c r="E620" s="188">
        <v>0</v>
      </c>
      <c r="F620" s="188">
        <v>0</v>
      </c>
      <c r="G620" s="217">
        <v>0</v>
      </c>
      <c r="H620" s="217">
        <v>0</v>
      </c>
      <c r="I620" s="217">
        <v>0</v>
      </c>
      <c r="J620" s="9"/>
      <c r="K620" s="9"/>
      <c r="L620" s="9"/>
      <c r="M620" s="9"/>
    </row>
    <row r="621" spans="2:13" hidden="1" x14ac:dyDescent="0.2">
      <c r="B621" s="212" t="s">
        <v>1329</v>
      </c>
      <c r="C621" s="59" t="s">
        <v>192</v>
      </c>
      <c r="D621" s="188">
        <v>0</v>
      </c>
      <c r="E621" s="188">
        <v>0</v>
      </c>
      <c r="F621" s="188">
        <v>0</v>
      </c>
      <c r="G621" s="217">
        <v>0</v>
      </c>
      <c r="H621" s="217">
        <v>0</v>
      </c>
      <c r="I621" s="217">
        <v>0</v>
      </c>
      <c r="J621" s="9"/>
      <c r="K621" s="9"/>
      <c r="L621" s="9"/>
      <c r="M621" s="9"/>
    </row>
    <row r="622" spans="2:13" hidden="1" x14ac:dyDescent="0.2">
      <c r="B622" s="212" t="s">
        <v>1330</v>
      </c>
      <c r="C622" s="59" t="s">
        <v>193</v>
      </c>
      <c r="D622" s="187">
        <v>0</v>
      </c>
      <c r="E622" s="187">
        <v>0</v>
      </c>
      <c r="F622" s="187">
        <v>0</v>
      </c>
      <c r="G622" s="217">
        <v>0</v>
      </c>
      <c r="H622" s="217">
        <v>0</v>
      </c>
      <c r="I622" s="217">
        <v>0</v>
      </c>
      <c r="J622" s="9"/>
      <c r="K622" s="9"/>
      <c r="L622" s="9"/>
      <c r="M622" s="9"/>
    </row>
    <row r="623" spans="2:13" hidden="1" x14ac:dyDescent="0.2">
      <c r="B623" s="212" t="s">
        <v>1331</v>
      </c>
      <c r="C623" s="60" t="s">
        <v>358</v>
      </c>
      <c r="D623" s="221">
        <v>0</v>
      </c>
      <c r="E623" s="221">
        <v>0</v>
      </c>
      <c r="F623" s="221">
        <v>0</v>
      </c>
      <c r="G623" s="220">
        <v>0</v>
      </c>
      <c r="H623" s="220">
        <v>0</v>
      </c>
      <c r="I623" s="220">
        <v>0</v>
      </c>
      <c r="J623" s="9"/>
      <c r="K623" s="9"/>
      <c r="L623" s="9"/>
      <c r="M623" s="9"/>
    </row>
    <row r="624" spans="2:13" hidden="1" x14ac:dyDescent="0.2">
      <c r="B624" s="212" t="s">
        <v>1332</v>
      </c>
      <c r="C624" s="59" t="s">
        <v>195</v>
      </c>
      <c r="D624" s="187">
        <v>0</v>
      </c>
      <c r="E624" s="187">
        <v>0</v>
      </c>
      <c r="F624" s="187">
        <v>0</v>
      </c>
      <c r="G624" s="217">
        <v>0</v>
      </c>
      <c r="H624" s="217">
        <v>0</v>
      </c>
      <c r="I624" s="217">
        <v>0</v>
      </c>
      <c r="J624" s="9"/>
      <c r="K624" s="9"/>
      <c r="L624" s="9"/>
      <c r="M624" s="9"/>
    </row>
    <row r="625" spans="2:13" ht="22.5" hidden="1" x14ac:dyDescent="0.2">
      <c r="B625" s="212" t="s">
        <v>1333</v>
      </c>
      <c r="C625" s="59" t="s">
        <v>629</v>
      </c>
      <c r="D625" s="187">
        <v>0</v>
      </c>
      <c r="E625" s="187">
        <v>0</v>
      </c>
      <c r="F625" s="187">
        <v>0</v>
      </c>
      <c r="G625" s="217">
        <v>0</v>
      </c>
      <c r="H625" s="217">
        <v>0</v>
      </c>
      <c r="I625" s="217">
        <v>0</v>
      </c>
      <c r="J625" s="9"/>
      <c r="K625" s="9"/>
      <c r="L625" s="9"/>
      <c r="M625" s="9"/>
    </row>
    <row r="626" spans="2:13" hidden="1" x14ac:dyDescent="0.2">
      <c r="B626" s="212" t="s">
        <v>1334</v>
      </c>
      <c r="C626" s="59" t="s">
        <v>186</v>
      </c>
      <c r="D626" s="187">
        <v>0</v>
      </c>
      <c r="E626" s="187">
        <v>0</v>
      </c>
      <c r="F626" s="187">
        <v>0</v>
      </c>
      <c r="G626" s="217">
        <v>0</v>
      </c>
      <c r="H626" s="217">
        <v>0</v>
      </c>
      <c r="I626" s="217">
        <v>0</v>
      </c>
      <c r="J626" s="9"/>
      <c r="K626" s="9"/>
      <c r="L626" s="9"/>
      <c r="M626" s="9"/>
    </row>
    <row r="627" spans="2:13" hidden="1" x14ac:dyDescent="0.2">
      <c r="B627" s="212" t="s">
        <v>1335</v>
      </c>
      <c r="C627" s="59" t="s">
        <v>187</v>
      </c>
      <c r="D627" s="187">
        <v>0</v>
      </c>
      <c r="E627" s="187">
        <v>0</v>
      </c>
      <c r="F627" s="187">
        <v>0</v>
      </c>
      <c r="G627" s="217">
        <v>0</v>
      </c>
      <c r="H627" s="217">
        <v>0</v>
      </c>
      <c r="I627" s="217">
        <v>0</v>
      </c>
      <c r="J627" s="9"/>
      <c r="K627" s="9"/>
      <c r="L627" s="9"/>
      <c r="M627" s="9"/>
    </row>
    <row r="628" spans="2:13" hidden="1" x14ac:dyDescent="0.2">
      <c r="B628" s="212" t="s">
        <v>1336</v>
      </c>
      <c r="C628" s="59" t="s">
        <v>188</v>
      </c>
      <c r="D628" s="187">
        <v>0</v>
      </c>
      <c r="E628" s="187">
        <v>0</v>
      </c>
      <c r="F628" s="187">
        <v>0</v>
      </c>
      <c r="G628" s="217">
        <v>0</v>
      </c>
      <c r="H628" s="217">
        <v>0</v>
      </c>
      <c r="I628" s="217">
        <v>0</v>
      </c>
      <c r="J628" s="9"/>
      <c r="K628" s="9"/>
      <c r="L628" s="9"/>
      <c r="M628" s="9"/>
    </row>
    <row r="629" spans="2:13" s="55" customFormat="1" ht="22.5" hidden="1" x14ac:dyDescent="0.2">
      <c r="B629" s="212" t="s">
        <v>1337</v>
      </c>
      <c r="C629" s="59" t="s">
        <v>189</v>
      </c>
      <c r="D629" s="187">
        <v>0</v>
      </c>
      <c r="E629" s="187">
        <v>0</v>
      </c>
      <c r="F629" s="187">
        <v>0</v>
      </c>
      <c r="G629" s="217">
        <v>0</v>
      </c>
      <c r="H629" s="217">
        <v>0</v>
      </c>
      <c r="I629" s="217">
        <v>0</v>
      </c>
      <c r="J629" s="9"/>
      <c r="K629" s="9"/>
      <c r="L629" s="9"/>
      <c r="M629" s="9"/>
    </row>
    <row r="630" spans="2:13" hidden="1" x14ac:dyDescent="0.2">
      <c r="B630" s="212" t="s">
        <v>1338</v>
      </c>
      <c r="C630" s="59" t="s">
        <v>190</v>
      </c>
      <c r="D630" s="187">
        <v>0</v>
      </c>
      <c r="E630" s="187">
        <v>0</v>
      </c>
      <c r="F630" s="187">
        <v>0</v>
      </c>
      <c r="G630" s="217">
        <v>0</v>
      </c>
      <c r="H630" s="217">
        <v>0</v>
      </c>
      <c r="I630" s="217">
        <v>0</v>
      </c>
      <c r="J630" s="9"/>
      <c r="K630" s="9"/>
      <c r="L630" s="9"/>
      <c r="M630" s="9"/>
    </row>
    <row r="631" spans="2:13" hidden="1" x14ac:dyDescent="0.2">
      <c r="B631" s="212" t="s">
        <v>1339</v>
      </c>
      <c r="C631" s="59" t="s">
        <v>191</v>
      </c>
      <c r="D631" s="187">
        <v>0</v>
      </c>
      <c r="E631" s="187">
        <v>0</v>
      </c>
      <c r="F631" s="187">
        <v>0</v>
      </c>
      <c r="G631" s="217">
        <v>0</v>
      </c>
      <c r="H631" s="217">
        <v>0</v>
      </c>
      <c r="I631" s="217">
        <v>0</v>
      </c>
      <c r="J631" s="9"/>
      <c r="K631" s="9"/>
      <c r="L631" s="9"/>
      <c r="M631" s="9"/>
    </row>
    <row r="632" spans="2:13" hidden="1" x14ac:dyDescent="0.2">
      <c r="B632" s="212" t="s">
        <v>1340</v>
      </c>
      <c r="C632" s="59" t="s">
        <v>192</v>
      </c>
      <c r="D632" s="187">
        <v>0</v>
      </c>
      <c r="E632" s="187">
        <v>0</v>
      </c>
      <c r="F632" s="187">
        <v>0</v>
      </c>
      <c r="G632" s="217">
        <v>0</v>
      </c>
      <c r="H632" s="217">
        <v>0</v>
      </c>
      <c r="I632" s="217">
        <v>0</v>
      </c>
      <c r="J632" s="9"/>
      <c r="K632" s="9"/>
      <c r="L632" s="9"/>
      <c r="M632" s="9"/>
    </row>
    <row r="633" spans="2:13" hidden="1" x14ac:dyDescent="0.2">
      <c r="B633" s="212" t="s">
        <v>1341</v>
      </c>
      <c r="C633" s="59" t="s">
        <v>193</v>
      </c>
      <c r="D633" s="187">
        <v>0</v>
      </c>
      <c r="E633" s="187">
        <v>0</v>
      </c>
      <c r="F633" s="187">
        <v>0</v>
      </c>
      <c r="G633" s="217">
        <v>0</v>
      </c>
      <c r="H633" s="217">
        <v>0</v>
      </c>
      <c r="I633" s="217">
        <v>0</v>
      </c>
      <c r="J633" s="9"/>
      <c r="K633" s="9"/>
      <c r="L633" s="9"/>
      <c r="M633" s="9"/>
    </row>
    <row r="634" spans="2:13" hidden="1" x14ac:dyDescent="0.2">
      <c r="B634" s="212" t="s">
        <v>1342</v>
      </c>
      <c r="C634" s="60" t="s">
        <v>360</v>
      </c>
      <c r="D634" s="219">
        <v>0</v>
      </c>
      <c r="E634" s="219">
        <v>0</v>
      </c>
      <c r="F634" s="219">
        <v>0</v>
      </c>
      <c r="G634" s="220">
        <v>0</v>
      </c>
      <c r="H634" s="220">
        <v>0</v>
      </c>
      <c r="I634" s="220">
        <v>0</v>
      </c>
      <c r="J634" s="9"/>
      <c r="K634" s="9"/>
      <c r="L634" s="9"/>
      <c r="M634" s="9"/>
    </row>
    <row r="635" spans="2:13" hidden="1" x14ac:dyDescent="0.2">
      <c r="B635" s="212" t="s">
        <v>1343</v>
      </c>
      <c r="C635" s="61" t="s">
        <v>195</v>
      </c>
      <c r="D635" s="218">
        <v>0</v>
      </c>
      <c r="E635" s="218">
        <v>0</v>
      </c>
      <c r="F635" s="218">
        <v>0</v>
      </c>
      <c r="G635" s="217">
        <v>0</v>
      </c>
      <c r="H635" s="217">
        <v>0</v>
      </c>
      <c r="I635" s="217">
        <v>0</v>
      </c>
      <c r="J635" s="9"/>
      <c r="K635" s="9"/>
      <c r="L635" s="9"/>
      <c r="M635" s="9"/>
    </row>
    <row r="636" spans="2:13" ht="22.5" hidden="1" x14ac:dyDescent="0.2">
      <c r="B636" s="212" t="s">
        <v>1344</v>
      </c>
      <c r="C636" s="62" t="s">
        <v>629</v>
      </c>
      <c r="D636" s="218">
        <v>0</v>
      </c>
      <c r="E636" s="218">
        <v>0</v>
      </c>
      <c r="F636" s="218">
        <v>0</v>
      </c>
      <c r="G636" s="217">
        <v>0</v>
      </c>
      <c r="H636" s="217">
        <v>0</v>
      </c>
      <c r="I636" s="217">
        <v>0</v>
      </c>
      <c r="J636" s="9"/>
      <c r="K636" s="9"/>
      <c r="L636" s="9"/>
      <c r="M636" s="9"/>
    </row>
    <row r="637" spans="2:13" hidden="1" x14ac:dyDescent="0.2">
      <c r="B637" s="212" t="s">
        <v>1345</v>
      </c>
      <c r="C637" s="62" t="s">
        <v>186</v>
      </c>
      <c r="D637" s="222">
        <v>0</v>
      </c>
      <c r="E637" s="222">
        <v>0</v>
      </c>
      <c r="F637" s="222">
        <v>0</v>
      </c>
      <c r="G637" s="223">
        <v>0</v>
      </c>
      <c r="H637" s="223">
        <v>0</v>
      </c>
      <c r="I637" s="223">
        <v>0</v>
      </c>
      <c r="J637" s="9"/>
      <c r="K637" s="9"/>
      <c r="L637" s="9"/>
      <c r="M637" s="9"/>
    </row>
    <row r="638" spans="2:13" hidden="1" x14ac:dyDescent="0.2">
      <c r="B638" s="212" t="s">
        <v>1346</v>
      </c>
      <c r="C638" s="63" t="s">
        <v>187</v>
      </c>
      <c r="D638" s="187">
        <v>0</v>
      </c>
      <c r="E638" s="187">
        <v>0</v>
      </c>
      <c r="F638" s="187">
        <v>0</v>
      </c>
      <c r="G638" s="217">
        <v>0</v>
      </c>
      <c r="H638" s="217">
        <v>0</v>
      </c>
      <c r="I638" s="217">
        <v>0</v>
      </c>
      <c r="J638" s="9"/>
      <c r="K638" s="9"/>
      <c r="L638" s="9"/>
      <c r="M638" s="9"/>
    </row>
    <row r="639" spans="2:13" hidden="1" x14ac:dyDescent="0.2">
      <c r="B639" s="212" t="s">
        <v>1347</v>
      </c>
      <c r="C639" s="63" t="s">
        <v>188</v>
      </c>
      <c r="D639" s="187">
        <v>0</v>
      </c>
      <c r="E639" s="187">
        <v>0</v>
      </c>
      <c r="F639" s="187">
        <v>0</v>
      </c>
      <c r="G639" s="217">
        <v>0</v>
      </c>
      <c r="H639" s="217">
        <v>0</v>
      </c>
      <c r="I639" s="217">
        <v>0</v>
      </c>
      <c r="J639" s="9"/>
      <c r="K639" s="9"/>
      <c r="L639" s="9"/>
      <c r="M639" s="9"/>
    </row>
    <row r="640" spans="2:13" ht="22.5" hidden="1" x14ac:dyDescent="0.2">
      <c r="B640" s="212" t="s">
        <v>1348</v>
      </c>
      <c r="C640" s="63" t="s">
        <v>189</v>
      </c>
      <c r="D640" s="218">
        <v>0</v>
      </c>
      <c r="E640" s="218">
        <v>0</v>
      </c>
      <c r="F640" s="218">
        <v>0</v>
      </c>
      <c r="G640" s="217">
        <v>0</v>
      </c>
      <c r="H640" s="217">
        <v>0</v>
      </c>
      <c r="I640" s="217">
        <v>0</v>
      </c>
      <c r="J640" s="9"/>
      <c r="K640" s="9"/>
      <c r="L640" s="9"/>
      <c r="M640" s="9"/>
    </row>
    <row r="641" spans="2:13" s="55" customFormat="1" hidden="1" x14ac:dyDescent="0.2">
      <c r="B641" s="212" t="s">
        <v>1349</v>
      </c>
      <c r="C641" s="63" t="s">
        <v>190</v>
      </c>
      <c r="D641" s="188">
        <v>0</v>
      </c>
      <c r="E641" s="188">
        <v>0</v>
      </c>
      <c r="F641" s="188">
        <v>0</v>
      </c>
      <c r="G641" s="217">
        <v>0</v>
      </c>
      <c r="H641" s="217">
        <v>0</v>
      </c>
      <c r="I641" s="217">
        <v>0</v>
      </c>
      <c r="J641" s="9"/>
      <c r="K641" s="9"/>
      <c r="L641" s="9"/>
      <c r="M641" s="9"/>
    </row>
    <row r="642" spans="2:13" hidden="1" x14ac:dyDescent="0.2">
      <c r="B642" s="212" t="s">
        <v>1350</v>
      </c>
      <c r="C642" s="63" t="s">
        <v>191</v>
      </c>
      <c r="D642" s="218">
        <v>0</v>
      </c>
      <c r="E642" s="218">
        <v>0</v>
      </c>
      <c r="F642" s="218">
        <v>0</v>
      </c>
      <c r="G642" s="217">
        <v>0</v>
      </c>
      <c r="H642" s="217">
        <v>0</v>
      </c>
      <c r="I642" s="217">
        <v>0</v>
      </c>
      <c r="J642" s="9"/>
      <c r="K642" s="9"/>
      <c r="L642" s="9"/>
      <c r="M642" s="9"/>
    </row>
    <row r="643" spans="2:13" hidden="1" x14ac:dyDescent="0.2">
      <c r="B643" s="212" t="s">
        <v>1351</v>
      </c>
      <c r="C643" s="63" t="s">
        <v>192</v>
      </c>
      <c r="D643" s="218">
        <v>0</v>
      </c>
      <c r="E643" s="218">
        <v>0</v>
      </c>
      <c r="F643" s="218">
        <v>0</v>
      </c>
      <c r="G643" s="217">
        <v>0</v>
      </c>
      <c r="H643" s="217">
        <v>0</v>
      </c>
      <c r="I643" s="217">
        <v>0</v>
      </c>
      <c r="J643" s="9"/>
      <c r="K643" s="9"/>
      <c r="L643" s="9"/>
      <c r="M643" s="9"/>
    </row>
    <row r="644" spans="2:13" hidden="1" x14ac:dyDescent="0.2">
      <c r="B644" s="212" t="s">
        <v>1352</v>
      </c>
      <c r="C644" s="59" t="s">
        <v>193</v>
      </c>
      <c r="D644" s="187">
        <v>0</v>
      </c>
      <c r="E644" s="187">
        <v>0</v>
      </c>
      <c r="F644" s="187">
        <v>0</v>
      </c>
      <c r="G644" s="217">
        <v>0</v>
      </c>
      <c r="H644" s="217">
        <v>0</v>
      </c>
      <c r="I644" s="217">
        <v>0</v>
      </c>
      <c r="J644" s="9"/>
      <c r="K644" s="9"/>
      <c r="L644" s="9"/>
      <c r="M644" s="9"/>
    </row>
    <row r="645" spans="2:13" x14ac:dyDescent="0.2">
      <c r="B645" s="212" t="s">
        <v>1353</v>
      </c>
      <c r="C645" s="58" t="s">
        <v>196</v>
      </c>
      <c r="D645" s="187">
        <v>-508.24574774000001</v>
      </c>
      <c r="E645" s="187">
        <v>-885.76301880999995</v>
      </c>
      <c r="F645" s="187">
        <v>-858.44122802000004</v>
      </c>
      <c r="G645" s="216">
        <v>-848.83276097999999</v>
      </c>
      <c r="H645" s="216">
        <v>-749.63851643999999</v>
      </c>
      <c r="I645" s="216">
        <v>-745.49744244999999</v>
      </c>
      <c r="J645" s="9"/>
      <c r="K645" s="9"/>
      <c r="L645" s="9"/>
      <c r="M645" s="9"/>
    </row>
    <row r="646" spans="2:13" x14ac:dyDescent="0.2">
      <c r="B646" s="212" t="s">
        <v>1354</v>
      </c>
      <c r="C646" s="60" t="s">
        <v>358</v>
      </c>
      <c r="D646" s="219">
        <v>-399.43014796</v>
      </c>
      <c r="E646" s="219">
        <v>-677.56255878000002</v>
      </c>
      <c r="F646" s="219">
        <v>-686.32493939999995</v>
      </c>
      <c r="G646" s="220">
        <v>-706.88657264999995</v>
      </c>
      <c r="H646" s="220">
        <v>-427.95719394999998</v>
      </c>
      <c r="I646" s="220">
        <v>-714.35580431000005</v>
      </c>
      <c r="J646" s="9"/>
      <c r="K646" s="9"/>
      <c r="L646" s="9"/>
      <c r="M646" s="9"/>
    </row>
    <row r="647" spans="2:13" x14ac:dyDescent="0.2">
      <c r="B647" s="212" t="s">
        <v>1355</v>
      </c>
      <c r="C647" s="60" t="s">
        <v>360</v>
      </c>
      <c r="D647" s="219">
        <v>108.81559978</v>
      </c>
      <c r="E647" s="219">
        <v>208.20046002999999</v>
      </c>
      <c r="F647" s="219">
        <v>172.11628862000001</v>
      </c>
      <c r="G647" s="220">
        <v>141.94618833000001</v>
      </c>
      <c r="H647" s="220">
        <v>321.68132249000001</v>
      </c>
      <c r="I647" s="220">
        <v>31.141638140000001</v>
      </c>
      <c r="J647" s="9"/>
      <c r="K647" s="9"/>
      <c r="L647" s="9"/>
      <c r="M647" s="9"/>
    </row>
    <row r="648" spans="2:13" x14ac:dyDescent="0.2">
      <c r="B648" s="212" t="s">
        <v>1356</v>
      </c>
      <c r="C648" s="58" t="s">
        <v>197</v>
      </c>
      <c r="D648" s="187">
        <v>0</v>
      </c>
      <c r="E648" s="187">
        <v>3.3075484500000001</v>
      </c>
      <c r="F648" s="187">
        <v>0.29953994</v>
      </c>
      <c r="G648" s="216">
        <v>0.80646183000000005</v>
      </c>
      <c r="H648" s="216">
        <v>0</v>
      </c>
      <c r="I648" s="216">
        <v>0.81080216999999999</v>
      </c>
      <c r="J648" s="9"/>
      <c r="K648" s="9"/>
      <c r="L648" s="9"/>
      <c r="M648" s="9"/>
    </row>
    <row r="649" spans="2:13" x14ac:dyDescent="0.2">
      <c r="B649" s="212" t="s">
        <v>1357</v>
      </c>
      <c r="C649" s="59" t="s">
        <v>358</v>
      </c>
      <c r="D649" s="218">
        <v>0</v>
      </c>
      <c r="E649" s="218">
        <v>3.3075484500000001</v>
      </c>
      <c r="F649" s="218">
        <v>0.29953994</v>
      </c>
      <c r="G649" s="217">
        <v>0.80646183000000005</v>
      </c>
      <c r="H649" s="217">
        <v>0</v>
      </c>
      <c r="I649" s="217">
        <v>0.81080216999999999</v>
      </c>
      <c r="J649" s="9"/>
      <c r="K649" s="9"/>
      <c r="L649" s="9"/>
      <c r="M649" s="9"/>
    </row>
    <row r="650" spans="2:13" hidden="1" x14ac:dyDescent="0.2">
      <c r="B650" s="212" t="s">
        <v>1358</v>
      </c>
      <c r="C650" s="59" t="s">
        <v>354</v>
      </c>
      <c r="D650" s="218">
        <v>0</v>
      </c>
      <c r="E650" s="218">
        <v>0</v>
      </c>
      <c r="F650" s="218">
        <v>0</v>
      </c>
      <c r="G650" s="217">
        <v>0</v>
      </c>
      <c r="H650" s="217">
        <v>0</v>
      </c>
      <c r="I650" s="217">
        <v>0</v>
      </c>
      <c r="J650" s="9"/>
      <c r="K650" s="9"/>
      <c r="L650" s="9"/>
      <c r="M650" s="9"/>
    </row>
    <row r="651" spans="2:13" x14ac:dyDescent="0.2">
      <c r="B651" s="212" t="s">
        <v>1359</v>
      </c>
      <c r="C651" s="58" t="s">
        <v>198</v>
      </c>
      <c r="D651" s="187">
        <v>-311.14141110000003</v>
      </c>
      <c r="E651" s="187">
        <v>-581.00389749999999</v>
      </c>
      <c r="F651" s="187">
        <v>-624.96191118000002</v>
      </c>
      <c r="G651" s="216">
        <v>-687.39745987000003</v>
      </c>
      <c r="H651" s="216">
        <v>-390.21632734999997</v>
      </c>
      <c r="I651" s="216">
        <v>-712.60999732000005</v>
      </c>
      <c r="J651" s="9"/>
      <c r="K651" s="9"/>
      <c r="L651" s="9"/>
      <c r="M651" s="9"/>
    </row>
    <row r="652" spans="2:13" x14ac:dyDescent="0.2">
      <c r="B652" s="212" t="s">
        <v>1360</v>
      </c>
      <c r="C652" s="60" t="s">
        <v>358</v>
      </c>
      <c r="D652" s="219">
        <v>-310.51620344999998</v>
      </c>
      <c r="E652" s="219">
        <v>-578.75889821999999</v>
      </c>
      <c r="F652" s="219">
        <v>-607.49454874000003</v>
      </c>
      <c r="G652" s="220">
        <v>-677.20751126000005</v>
      </c>
      <c r="H652" s="220">
        <v>-384.57819613999999</v>
      </c>
      <c r="I652" s="220">
        <v>-683.29061936999994</v>
      </c>
      <c r="J652" s="9"/>
      <c r="K652" s="9"/>
      <c r="L652" s="9"/>
      <c r="M652" s="9"/>
    </row>
    <row r="653" spans="2:13" s="9" customFormat="1" ht="12" hidden="1" x14ac:dyDescent="0.2">
      <c r="B653" s="212" t="s">
        <v>1361</v>
      </c>
      <c r="C653" s="59" t="s">
        <v>199</v>
      </c>
      <c r="D653" s="187">
        <v>0</v>
      </c>
      <c r="E653" s="187">
        <v>0</v>
      </c>
      <c r="F653" s="187">
        <v>0</v>
      </c>
      <c r="G653" s="217">
        <v>0</v>
      </c>
      <c r="H653" s="217">
        <v>0</v>
      </c>
      <c r="I653" s="217">
        <v>0</v>
      </c>
    </row>
    <row r="654" spans="2:13" s="8" customFormat="1" ht="12" hidden="1" x14ac:dyDescent="0.2">
      <c r="B654" s="212" t="s">
        <v>1362</v>
      </c>
      <c r="C654" s="59" t="s">
        <v>179</v>
      </c>
      <c r="D654" s="187">
        <v>0</v>
      </c>
      <c r="E654" s="187">
        <v>0</v>
      </c>
      <c r="F654" s="187">
        <v>0</v>
      </c>
      <c r="G654" s="217">
        <v>0</v>
      </c>
      <c r="H654" s="217">
        <v>0</v>
      </c>
      <c r="I654" s="217">
        <v>0</v>
      </c>
      <c r="J654" s="9"/>
      <c r="K654" s="9"/>
      <c r="L654" s="9"/>
      <c r="M654" s="9"/>
    </row>
    <row r="655" spans="2:13" s="8" customFormat="1" ht="12" hidden="1" x14ac:dyDescent="0.2">
      <c r="B655" s="212" t="s">
        <v>1363</v>
      </c>
      <c r="C655" s="59" t="s">
        <v>180</v>
      </c>
      <c r="D655" s="187">
        <v>0</v>
      </c>
      <c r="E655" s="187">
        <v>0</v>
      </c>
      <c r="F655" s="187">
        <v>0</v>
      </c>
      <c r="G655" s="217">
        <v>0</v>
      </c>
      <c r="H655" s="217">
        <v>0</v>
      </c>
      <c r="I655" s="217">
        <v>0</v>
      </c>
      <c r="J655" s="9"/>
      <c r="K655" s="9"/>
      <c r="L655" s="9"/>
      <c r="M655" s="9"/>
    </row>
    <row r="656" spans="2:13" s="54" customFormat="1" ht="22.5" x14ac:dyDescent="0.2">
      <c r="B656" s="212" t="s">
        <v>1364</v>
      </c>
      <c r="C656" s="59" t="s">
        <v>627</v>
      </c>
      <c r="D656" s="188">
        <v>73.289402640000006</v>
      </c>
      <c r="E656" s="188">
        <v>-11.8758914</v>
      </c>
      <c r="F656" s="188">
        <v>53.530707620000001</v>
      </c>
      <c r="G656" s="217">
        <v>-115.86647324</v>
      </c>
      <c r="H656" s="217">
        <v>149.89747939</v>
      </c>
      <c r="I656" s="217">
        <v>-70.040891220000006</v>
      </c>
      <c r="J656" s="9"/>
      <c r="K656" s="9"/>
      <c r="L656" s="9"/>
      <c r="M656" s="9"/>
    </row>
    <row r="657" spans="2:13" hidden="1" x14ac:dyDescent="0.2">
      <c r="B657" s="212" t="s">
        <v>1365</v>
      </c>
      <c r="C657" s="59" t="s">
        <v>200</v>
      </c>
      <c r="D657" s="218">
        <v>0</v>
      </c>
      <c r="E657" s="218">
        <v>0</v>
      </c>
      <c r="F657" s="218">
        <v>0</v>
      </c>
      <c r="G657" s="217">
        <v>0</v>
      </c>
      <c r="H657" s="217">
        <v>0</v>
      </c>
      <c r="I657" s="217">
        <v>0</v>
      </c>
      <c r="J657" s="9"/>
      <c r="K657" s="9"/>
      <c r="L657" s="9"/>
      <c r="M657" s="9"/>
    </row>
    <row r="658" spans="2:13" x14ac:dyDescent="0.2">
      <c r="B658" s="212" t="s">
        <v>1366</v>
      </c>
      <c r="C658" s="59" t="s">
        <v>179</v>
      </c>
      <c r="D658" s="218">
        <v>73.289402640000006</v>
      </c>
      <c r="E658" s="218">
        <v>-11.8758914</v>
      </c>
      <c r="F658" s="218">
        <v>53.530707620000001</v>
      </c>
      <c r="G658" s="217">
        <v>-115.86647324</v>
      </c>
      <c r="H658" s="217">
        <v>149.89747939</v>
      </c>
      <c r="I658" s="217">
        <v>-70.040891220000006</v>
      </c>
      <c r="J658" s="9"/>
      <c r="K658" s="9"/>
      <c r="L658" s="9"/>
      <c r="M658" s="9"/>
    </row>
    <row r="659" spans="2:13" s="9" customFormat="1" ht="12" hidden="1" x14ac:dyDescent="0.2">
      <c r="B659" s="212" t="s">
        <v>1367</v>
      </c>
      <c r="C659" s="59" t="s">
        <v>180</v>
      </c>
      <c r="D659" s="187">
        <v>0</v>
      </c>
      <c r="E659" s="187">
        <v>0</v>
      </c>
      <c r="F659" s="187">
        <v>0</v>
      </c>
      <c r="G659" s="217">
        <v>0</v>
      </c>
      <c r="H659" s="217">
        <v>0</v>
      </c>
      <c r="I659" s="217">
        <v>0</v>
      </c>
    </row>
    <row r="660" spans="2:13" s="8" customFormat="1" ht="12" hidden="1" x14ac:dyDescent="0.2">
      <c r="B660" s="212" t="s">
        <v>1368</v>
      </c>
      <c r="C660" s="59" t="s">
        <v>110</v>
      </c>
      <c r="D660" s="187">
        <v>0</v>
      </c>
      <c r="E660" s="187">
        <v>0</v>
      </c>
      <c r="F660" s="187">
        <v>0</v>
      </c>
      <c r="G660" s="217">
        <v>0</v>
      </c>
      <c r="H660" s="217">
        <v>0</v>
      </c>
      <c r="I660" s="217">
        <v>0</v>
      </c>
      <c r="J660" s="9"/>
      <c r="K660" s="9"/>
      <c r="L660" s="9"/>
      <c r="M660" s="9"/>
    </row>
    <row r="661" spans="2:13" hidden="1" x14ac:dyDescent="0.2">
      <c r="B661" s="212" t="s">
        <v>1369</v>
      </c>
      <c r="C661" s="59" t="s">
        <v>179</v>
      </c>
      <c r="D661" s="187">
        <v>0</v>
      </c>
      <c r="E661" s="187">
        <v>0</v>
      </c>
      <c r="F661" s="187">
        <v>0</v>
      </c>
      <c r="G661" s="217">
        <v>0</v>
      </c>
      <c r="H661" s="217">
        <v>0</v>
      </c>
      <c r="I661" s="217">
        <v>0</v>
      </c>
      <c r="J661" s="9"/>
      <c r="K661" s="9"/>
      <c r="L661" s="9"/>
      <c r="M661" s="9"/>
    </row>
    <row r="662" spans="2:13" hidden="1" x14ac:dyDescent="0.2">
      <c r="B662" s="212" t="s">
        <v>1370</v>
      </c>
      <c r="C662" s="59" t="s">
        <v>180</v>
      </c>
      <c r="D662" s="187">
        <v>0</v>
      </c>
      <c r="E662" s="187">
        <v>0</v>
      </c>
      <c r="F662" s="187">
        <v>0</v>
      </c>
      <c r="G662" s="217">
        <v>0</v>
      </c>
      <c r="H662" s="217">
        <v>0</v>
      </c>
      <c r="I662" s="217">
        <v>0</v>
      </c>
      <c r="J662" s="9"/>
      <c r="K662" s="9"/>
      <c r="L662" s="9"/>
      <c r="M662" s="9"/>
    </row>
    <row r="663" spans="2:13" x14ac:dyDescent="0.2">
      <c r="B663" s="212" t="s">
        <v>1371</v>
      </c>
      <c r="C663" s="59" t="s">
        <v>168</v>
      </c>
      <c r="D663" s="188">
        <v>-383.80560609000003</v>
      </c>
      <c r="E663" s="188">
        <v>-566.88300681999999</v>
      </c>
      <c r="F663" s="188">
        <v>-661.02525635999996</v>
      </c>
      <c r="G663" s="217">
        <v>-561.34103803000005</v>
      </c>
      <c r="H663" s="217">
        <v>-534.47567552999999</v>
      </c>
      <c r="I663" s="217">
        <v>-613.24972815000001</v>
      </c>
      <c r="J663" s="9"/>
      <c r="K663" s="9"/>
      <c r="L663" s="9"/>
      <c r="M663" s="9"/>
    </row>
    <row r="664" spans="2:13" x14ac:dyDescent="0.2">
      <c r="B664" s="212" t="s">
        <v>1372</v>
      </c>
      <c r="C664" s="59" t="s">
        <v>179</v>
      </c>
      <c r="D664" s="188">
        <v>-383.80560609000003</v>
      </c>
      <c r="E664" s="188">
        <v>-566.88300681999999</v>
      </c>
      <c r="F664" s="188">
        <v>-661.02525635999996</v>
      </c>
      <c r="G664" s="217">
        <v>-561.34103803000005</v>
      </c>
      <c r="H664" s="217">
        <v>-534.47567552999999</v>
      </c>
      <c r="I664" s="217">
        <v>-613.24972815000001</v>
      </c>
      <c r="J664" s="9"/>
      <c r="K664" s="9"/>
      <c r="L664" s="9"/>
      <c r="M664" s="9"/>
    </row>
    <row r="665" spans="2:13" hidden="1" x14ac:dyDescent="0.2">
      <c r="B665" s="212" t="s">
        <v>1373</v>
      </c>
      <c r="C665" s="59" t="s">
        <v>180</v>
      </c>
      <c r="D665" s="187">
        <v>0</v>
      </c>
      <c r="E665" s="187">
        <v>0</v>
      </c>
      <c r="F665" s="187">
        <v>0</v>
      </c>
      <c r="G665" s="217">
        <v>0</v>
      </c>
      <c r="H665" s="217">
        <v>0</v>
      </c>
      <c r="I665" s="217">
        <v>0</v>
      </c>
      <c r="J665" s="9"/>
      <c r="K665" s="9"/>
      <c r="L665" s="9"/>
      <c r="M665" s="9"/>
    </row>
    <row r="666" spans="2:13" hidden="1" x14ac:dyDescent="0.2">
      <c r="B666" s="212" t="s">
        <v>1374</v>
      </c>
      <c r="C666" s="59" t="s">
        <v>169</v>
      </c>
      <c r="D666" s="187">
        <v>0</v>
      </c>
      <c r="E666" s="187">
        <v>0</v>
      </c>
      <c r="F666" s="187">
        <v>0</v>
      </c>
      <c r="G666" s="217">
        <v>0</v>
      </c>
      <c r="H666" s="217">
        <v>0</v>
      </c>
      <c r="I666" s="217">
        <v>0</v>
      </c>
      <c r="J666" s="9"/>
      <c r="K666" s="9"/>
      <c r="L666" s="9"/>
      <c r="M666" s="9"/>
    </row>
    <row r="667" spans="2:13" s="5" customFormat="1" ht="12" hidden="1" x14ac:dyDescent="0.2">
      <c r="B667" s="212" t="s">
        <v>1375</v>
      </c>
      <c r="C667" s="59" t="s">
        <v>181</v>
      </c>
      <c r="D667" s="187">
        <v>0</v>
      </c>
      <c r="E667" s="187">
        <v>0</v>
      </c>
      <c r="F667" s="187">
        <v>0</v>
      </c>
      <c r="G667" s="217">
        <v>0</v>
      </c>
      <c r="H667" s="217">
        <v>0</v>
      </c>
      <c r="I667" s="217">
        <v>0</v>
      </c>
      <c r="J667" s="9"/>
      <c r="K667" s="9"/>
      <c r="L667" s="9"/>
      <c r="M667" s="9"/>
    </row>
    <row r="668" spans="2:13" hidden="1" x14ac:dyDescent="0.2">
      <c r="B668" s="212" t="s">
        <v>1376</v>
      </c>
      <c r="C668" s="59" t="s">
        <v>182</v>
      </c>
      <c r="D668" s="187">
        <v>0</v>
      </c>
      <c r="E668" s="187">
        <v>0</v>
      </c>
      <c r="F668" s="187">
        <v>0</v>
      </c>
      <c r="G668" s="217">
        <v>0</v>
      </c>
      <c r="H668" s="217">
        <v>0</v>
      </c>
      <c r="I668" s="217">
        <v>0</v>
      </c>
      <c r="J668" s="9"/>
      <c r="K668" s="9"/>
      <c r="L668" s="9"/>
      <c r="M668" s="9"/>
    </row>
    <row r="669" spans="2:13" s="5" customFormat="1" ht="22.5" x14ac:dyDescent="0.2">
      <c r="B669" s="212" t="s">
        <v>1377</v>
      </c>
      <c r="C669" s="59" t="s">
        <v>170</v>
      </c>
      <c r="D669" s="188">
        <v>-383.80560609000003</v>
      </c>
      <c r="E669" s="188">
        <v>-566.88300681999999</v>
      </c>
      <c r="F669" s="188">
        <v>-661.02525635999996</v>
      </c>
      <c r="G669" s="217">
        <v>-561.34103803000005</v>
      </c>
      <c r="H669" s="217">
        <v>-534.47567552999999</v>
      </c>
      <c r="I669" s="217">
        <v>-613.24972815000001</v>
      </c>
      <c r="J669" s="9"/>
      <c r="K669" s="9"/>
      <c r="L669" s="9"/>
      <c r="M669" s="9"/>
    </row>
    <row r="670" spans="2:13" x14ac:dyDescent="0.2">
      <c r="B670" s="212" t="s">
        <v>1378</v>
      </c>
      <c r="C670" s="59" t="s">
        <v>181</v>
      </c>
      <c r="D670" s="218">
        <v>-383.80560609000003</v>
      </c>
      <c r="E670" s="218">
        <v>-566.88300681999999</v>
      </c>
      <c r="F670" s="218">
        <v>-661.02525635999996</v>
      </c>
      <c r="G670" s="217">
        <v>-561.34103803000005</v>
      </c>
      <c r="H670" s="217">
        <v>-534.47567552999999</v>
      </c>
      <c r="I670" s="217">
        <v>-613.24972815000001</v>
      </c>
      <c r="J670" s="9"/>
      <c r="K670" s="9"/>
      <c r="L670" s="9"/>
      <c r="M670" s="9"/>
    </row>
    <row r="671" spans="2:13" hidden="1" x14ac:dyDescent="0.2">
      <c r="B671" s="212" t="s">
        <v>1379</v>
      </c>
      <c r="C671" s="59" t="s">
        <v>182</v>
      </c>
      <c r="D671" s="218">
        <v>0</v>
      </c>
      <c r="E671" s="218">
        <v>0</v>
      </c>
      <c r="F671" s="218">
        <v>0</v>
      </c>
      <c r="G671" s="217">
        <v>0</v>
      </c>
      <c r="H671" s="217">
        <v>0</v>
      </c>
      <c r="I671" s="217">
        <v>0</v>
      </c>
      <c r="J671" s="9"/>
      <c r="K671" s="9"/>
      <c r="L671" s="9"/>
      <c r="M671" s="9"/>
    </row>
    <row r="672" spans="2:13" x14ac:dyDescent="0.2">
      <c r="B672" s="212" t="s">
        <v>1380</v>
      </c>
      <c r="C672" s="60" t="s">
        <v>360</v>
      </c>
      <c r="D672" s="219">
        <v>0.62520765</v>
      </c>
      <c r="E672" s="219">
        <v>2.2449992700000001</v>
      </c>
      <c r="F672" s="219">
        <v>17.467362439999999</v>
      </c>
      <c r="G672" s="220">
        <v>10.18994861</v>
      </c>
      <c r="H672" s="220">
        <v>5.6381312100000001</v>
      </c>
      <c r="I672" s="220">
        <v>29.31937795</v>
      </c>
      <c r="J672" s="9"/>
      <c r="K672" s="9"/>
      <c r="L672" s="9"/>
      <c r="M672" s="9"/>
    </row>
    <row r="673" spans="2:13" hidden="1" x14ac:dyDescent="0.2">
      <c r="B673" s="212" t="s">
        <v>1381</v>
      </c>
      <c r="C673" s="59" t="s">
        <v>199</v>
      </c>
      <c r="D673" s="187">
        <v>0</v>
      </c>
      <c r="E673" s="187">
        <v>0</v>
      </c>
      <c r="F673" s="187">
        <v>0</v>
      </c>
      <c r="G673" s="217">
        <v>0</v>
      </c>
      <c r="H673" s="217">
        <v>0</v>
      </c>
      <c r="I673" s="217">
        <v>0</v>
      </c>
      <c r="J673" s="9"/>
      <c r="K673" s="9"/>
      <c r="L673" s="9"/>
      <c r="M673" s="9"/>
    </row>
    <row r="674" spans="2:13" s="5" customFormat="1" ht="12" hidden="1" x14ac:dyDescent="0.2">
      <c r="B674" s="212" t="s">
        <v>1382</v>
      </c>
      <c r="C674" s="59" t="s">
        <v>179</v>
      </c>
      <c r="D674" s="187">
        <v>0</v>
      </c>
      <c r="E674" s="187">
        <v>0</v>
      </c>
      <c r="F674" s="187">
        <v>0</v>
      </c>
      <c r="G674" s="217">
        <v>0</v>
      </c>
      <c r="H674" s="217">
        <v>0</v>
      </c>
      <c r="I674" s="217">
        <v>0</v>
      </c>
      <c r="J674" s="9"/>
      <c r="K674" s="9"/>
      <c r="L674" s="9"/>
      <c r="M674" s="9"/>
    </row>
    <row r="675" spans="2:13" s="5" customFormat="1" ht="12" hidden="1" x14ac:dyDescent="0.2">
      <c r="B675" s="212" t="s">
        <v>1383</v>
      </c>
      <c r="C675" s="59" t="s">
        <v>180</v>
      </c>
      <c r="D675" s="187">
        <v>0</v>
      </c>
      <c r="E675" s="187">
        <v>0</v>
      </c>
      <c r="F675" s="187">
        <v>0</v>
      </c>
      <c r="G675" s="217">
        <v>0</v>
      </c>
      <c r="H675" s="217">
        <v>0</v>
      </c>
      <c r="I675" s="217">
        <v>0</v>
      </c>
      <c r="J675" s="9"/>
      <c r="K675" s="9"/>
      <c r="L675" s="9"/>
      <c r="M675" s="9"/>
    </row>
    <row r="676" spans="2:13" ht="22.5" x14ac:dyDescent="0.2">
      <c r="B676" s="212" t="s">
        <v>1384</v>
      </c>
      <c r="C676" s="59" t="s">
        <v>627</v>
      </c>
      <c r="D676" s="188">
        <v>0.27894284000000003</v>
      </c>
      <c r="E676" s="188">
        <v>2.3459625800000001</v>
      </c>
      <c r="F676" s="188">
        <v>17.174608660000001</v>
      </c>
      <c r="G676" s="217">
        <v>10.04866399</v>
      </c>
      <c r="H676" s="217">
        <v>5.5644169300000001</v>
      </c>
      <c r="I676" s="217">
        <v>28.586052720000001</v>
      </c>
      <c r="J676" s="9"/>
      <c r="K676" s="9"/>
      <c r="L676" s="9"/>
      <c r="M676" s="9"/>
    </row>
    <row r="677" spans="2:13" hidden="1" x14ac:dyDescent="0.2">
      <c r="B677" s="212" t="s">
        <v>1385</v>
      </c>
      <c r="C677" s="59" t="s">
        <v>200</v>
      </c>
      <c r="D677" s="218">
        <v>0</v>
      </c>
      <c r="E677" s="218">
        <v>0</v>
      </c>
      <c r="F677" s="218">
        <v>0</v>
      </c>
      <c r="G677" s="217">
        <v>0</v>
      </c>
      <c r="H677" s="217">
        <v>0</v>
      </c>
      <c r="I677" s="217">
        <v>0</v>
      </c>
      <c r="J677" s="9"/>
      <c r="K677" s="9"/>
      <c r="L677" s="9"/>
      <c r="M677" s="9"/>
    </row>
    <row r="678" spans="2:13" x14ac:dyDescent="0.2">
      <c r="B678" s="212" t="s">
        <v>1386</v>
      </c>
      <c r="C678" s="59" t="s">
        <v>179</v>
      </c>
      <c r="D678" s="218">
        <v>0.27894284000000003</v>
      </c>
      <c r="E678" s="218">
        <v>2.3459625800000001</v>
      </c>
      <c r="F678" s="218">
        <v>17.174608660000001</v>
      </c>
      <c r="G678" s="217">
        <v>10.04866399</v>
      </c>
      <c r="H678" s="217">
        <v>5.5644169300000001</v>
      </c>
      <c r="I678" s="217">
        <v>28.586052720000001</v>
      </c>
      <c r="J678" s="9"/>
      <c r="K678" s="9"/>
      <c r="L678" s="9"/>
      <c r="M678" s="9"/>
    </row>
    <row r="679" spans="2:13" hidden="1" x14ac:dyDescent="0.2">
      <c r="B679" s="212" t="s">
        <v>1387</v>
      </c>
      <c r="C679" s="59" t="s">
        <v>180</v>
      </c>
      <c r="D679" s="187">
        <v>0</v>
      </c>
      <c r="E679" s="187">
        <v>0</v>
      </c>
      <c r="F679" s="187">
        <v>0</v>
      </c>
      <c r="G679" s="217">
        <v>0</v>
      </c>
      <c r="H679" s="217">
        <v>0</v>
      </c>
      <c r="I679" s="217">
        <v>0</v>
      </c>
      <c r="J679" s="9"/>
      <c r="K679" s="9"/>
      <c r="L679" s="9"/>
      <c r="M679" s="9"/>
    </row>
    <row r="680" spans="2:13" s="5" customFormat="1" ht="12" hidden="1" x14ac:dyDescent="0.2">
      <c r="B680" s="212" t="s">
        <v>1388</v>
      </c>
      <c r="C680" s="59" t="s">
        <v>110</v>
      </c>
      <c r="D680" s="187">
        <v>0</v>
      </c>
      <c r="E680" s="187">
        <v>0</v>
      </c>
      <c r="F680" s="187">
        <v>0</v>
      </c>
      <c r="G680" s="217">
        <v>0</v>
      </c>
      <c r="H680" s="217">
        <v>0</v>
      </c>
      <c r="I680" s="217">
        <v>0</v>
      </c>
      <c r="J680" s="9"/>
      <c r="K680" s="9"/>
      <c r="L680" s="9"/>
      <c r="M680" s="9"/>
    </row>
    <row r="681" spans="2:13" s="5" customFormat="1" ht="12" hidden="1" x14ac:dyDescent="0.2">
      <c r="B681" s="212" t="s">
        <v>1389</v>
      </c>
      <c r="C681" s="59" t="s">
        <v>179</v>
      </c>
      <c r="D681" s="187">
        <v>0</v>
      </c>
      <c r="E681" s="187">
        <v>0</v>
      </c>
      <c r="F681" s="187">
        <v>0</v>
      </c>
      <c r="G681" s="217">
        <v>0</v>
      </c>
      <c r="H681" s="217">
        <v>0</v>
      </c>
      <c r="I681" s="217">
        <v>0</v>
      </c>
      <c r="J681" s="9"/>
      <c r="K681" s="9"/>
      <c r="L681" s="9"/>
      <c r="M681" s="9"/>
    </row>
    <row r="682" spans="2:13" hidden="1" x14ac:dyDescent="0.2">
      <c r="B682" s="212" t="s">
        <v>1390</v>
      </c>
      <c r="C682" s="59" t="s">
        <v>180</v>
      </c>
      <c r="D682" s="187">
        <v>0</v>
      </c>
      <c r="E682" s="187">
        <v>0</v>
      </c>
      <c r="F682" s="187">
        <v>0</v>
      </c>
      <c r="G682" s="217">
        <v>0</v>
      </c>
      <c r="H682" s="217">
        <v>0</v>
      </c>
      <c r="I682" s="217">
        <v>0</v>
      </c>
      <c r="J682" s="9"/>
      <c r="K682" s="9"/>
      <c r="L682" s="9"/>
      <c r="M682" s="9"/>
    </row>
    <row r="683" spans="2:13" s="8" customFormat="1" ht="12" x14ac:dyDescent="0.2">
      <c r="B683" s="212" t="s">
        <v>1391</v>
      </c>
      <c r="C683" s="59" t="s">
        <v>168</v>
      </c>
      <c r="D683" s="188">
        <v>0.34626479999999998</v>
      </c>
      <c r="E683" s="188">
        <v>-0.10096331</v>
      </c>
      <c r="F683" s="188">
        <v>0.29275378000000002</v>
      </c>
      <c r="G683" s="217">
        <v>0.14128461</v>
      </c>
      <c r="H683" s="217">
        <v>7.3714290000000002E-2</v>
      </c>
      <c r="I683" s="217">
        <v>0.73332522</v>
      </c>
      <c r="J683" s="9"/>
      <c r="K683" s="9"/>
      <c r="L683" s="9"/>
      <c r="M683" s="9"/>
    </row>
    <row r="684" spans="2:13" x14ac:dyDescent="0.2">
      <c r="B684" s="212" t="s">
        <v>1392</v>
      </c>
      <c r="C684" s="59" t="s">
        <v>179</v>
      </c>
      <c r="D684" s="188">
        <v>0.34626479999999998</v>
      </c>
      <c r="E684" s="188">
        <v>-0.10096331</v>
      </c>
      <c r="F684" s="188">
        <v>0.29275378000000002</v>
      </c>
      <c r="G684" s="217">
        <v>0.14128461</v>
      </c>
      <c r="H684" s="217">
        <v>7.3714290000000002E-2</v>
      </c>
      <c r="I684" s="217">
        <v>0.73332522</v>
      </c>
      <c r="J684" s="9"/>
      <c r="K684" s="9"/>
      <c r="L684" s="9"/>
      <c r="M684" s="9"/>
    </row>
    <row r="685" spans="2:13" x14ac:dyDescent="0.2">
      <c r="B685" s="212" t="s">
        <v>1393</v>
      </c>
      <c r="C685" s="59" t="s">
        <v>180</v>
      </c>
      <c r="D685" s="188">
        <v>0</v>
      </c>
      <c r="E685" s="188">
        <v>0</v>
      </c>
      <c r="F685" s="188">
        <v>0</v>
      </c>
      <c r="G685" s="217">
        <v>0</v>
      </c>
      <c r="H685" s="217">
        <v>0</v>
      </c>
      <c r="I685" s="217">
        <v>0</v>
      </c>
      <c r="J685" s="9"/>
      <c r="K685" s="9"/>
      <c r="L685" s="9"/>
      <c r="M685" s="9"/>
    </row>
    <row r="686" spans="2:13" x14ac:dyDescent="0.2">
      <c r="B686" s="212" t="s">
        <v>1394</v>
      </c>
      <c r="C686" s="59" t="s">
        <v>169</v>
      </c>
      <c r="D686" s="188">
        <v>0.34626479999999998</v>
      </c>
      <c r="E686" s="188">
        <v>-0.10096331</v>
      </c>
      <c r="F686" s="188">
        <v>0.29275378000000002</v>
      </c>
      <c r="G686" s="217">
        <v>0.14128461</v>
      </c>
      <c r="H686" s="217">
        <v>7.3714290000000002E-2</v>
      </c>
      <c r="I686" s="217">
        <v>0.73332522</v>
      </c>
      <c r="J686" s="9"/>
      <c r="K686" s="9"/>
      <c r="L686" s="9"/>
      <c r="M686" s="9"/>
    </row>
    <row r="687" spans="2:13" x14ac:dyDescent="0.2">
      <c r="B687" s="212" t="s">
        <v>1395</v>
      </c>
      <c r="C687" s="59" t="s">
        <v>181</v>
      </c>
      <c r="D687" s="218">
        <v>0.34626479999999998</v>
      </c>
      <c r="E687" s="218">
        <v>-0.10096331</v>
      </c>
      <c r="F687" s="218">
        <v>0.29275378000000002</v>
      </c>
      <c r="G687" s="217">
        <v>0.14128461</v>
      </c>
      <c r="H687" s="217">
        <v>7.3714290000000002E-2</v>
      </c>
      <c r="I687" s="217">
        <v>0.73332522</v>
      </c>
      <c r="J687" s="9"/>
      <c r="K687" s="9"/>
      <c r="L687" s="9"/>
      <c r="M687" s="9"/>
    </row>
    <row r="688" spans="2:13" hidden="1" x14ac:dyDescent="0.2">
      <c r="B688" s="212" t="s">
        <v>1396</v>
      </c>
      <c r="C688" s="59" t="s">
        <v>182</v>
      </c>
      <c r="D688" s="187">
        <v>0</v>
      </c>
      <c r="E688" s="187">
        <v>0</v>
      </c>
      <c r="F688" s="187">
        <v>0</v>
      </c>
      <c r="G688" s="217">
        <v>0</v>
      </c>
      <c r="H688" s="217">
        <v>0</v>
      </c>
      <c r="I688" s="217">
        <v>0</v>
      </c>
      <c r="J688" s="9"/>
      <c r="K688" s="9"/>
      <c r="L688" s="9"/>
      <c r="M688" s="9"/>
    </row>
    <row r="689" spans="2:13" ht="22.5" hidden="1" x14ac:dyDescent="0.2">
      <c r="B689" s="212" t="s">
        <v>1397</v>
      </c>
      <c r="C689" s="59" t="s">
        <v>170</v>
      </c>
      <c r="D689" s="187">
        <v>0</v>
      </c>
      <c r="E689" s="187">
        <v>0</v>
      </c>
      <c r="F689" s="187">
        <v>0</v>
      </c>
      <c r="G689" s="217">
        <v>0</v>
      </c>
      <c r="H689" s="217">
        <v>0</v>
      </c>
      <c r="I689" s="217">
        <v>0</v>
      </c>
      <c r="J689" s="9"/>
      <c r="K689" s="9"/>
      <c r="L689" s="9"/>
      <c r="M689" s="9"/>
    </row>
    <row r="690" spans="2:13" hidden="1" x14ac:dyDescent="0.2">
      <c r="B690" s="212" t="s">
        <v>1398</v>
      </c>
      <c r="C690" s="59" t="s">
        <v>181</v>
      </c>
      <c r="D690" s="187">
        <v>0</v>
      </c>
      <c r="E690" s="187">
        <v>0</v>
      </c>
      <c r="F690" s="187">
        <v>0</v>
      </c>
      <c r="G690" s="217">
        <v>0</v>
      </c>
      <c r="H690" s="217">
        <v>0</v>
      </c>
      <c r="I690" s="217">
        <v>0</v>
      </c>
      <c r="J690" s="9"/>
      <c r="K690" s="9"/>
      <c r="L690" s="9"/>
      <c r="M690" s="9"/>
    </row>
    <row r="691" spans="2:13" hidden="1" x14ac:dyDescent="0.2">
      <c r="B691" s="212" t="s">
        <v>1399</v>
      </c>
      <c r="C691" s="59" t="s">
        <v>182</v>
      </c>
      <c r="D691" s="187">
        <v>0</v>
      </c>
      <c r="E691" s="187">
        <v>0</v>
      </c>
      <c r="F691" s="187">
        <v>0</v>
      </c>
      <c r="G691" s="217">
        <v>0</v>
      </c>
      <c r="H691" s="217">
        <v>0</v>
      </c>
      <c r="I691" s="217">
        <v>0</v>
      </c>
      <c r="J691" s="9"/>
      <c r="K691" s="9"/>
      <c r="L691" s="9"/>
      <c r="M691" s="9"/>
    </row>
    <row r="692" spans="2:13" s="5" customFormat="1" ht="12" x14ac:dyDescent="0.2">
      <c r="B692" s="212" t="s">
        <v>1400</v>
      </c>
      <c r="C692" s="58" t="s">
        <v>201</v>
      </c>
      <c r="D692" s="187">
        <v>50.801586069999999</v>
      </c>
      <c r="E692" s="187">
        <v>-197.87518600999999</v>
      </c>
      <c r="F692" s="187">
        <v>-78.098131769999995</v>
      </c>
      <c r="G692" s="216">
        <v>-169.13889666</v>
      </c>
      <c r="H692" s="216">
        <v>-223.01610887000001</v>
      </c>
      <c r="I692" s="216">
        <v>101.10046508000001</v>
      </c>
      <c r="J692" s="9"/>
      <c r="K692" s="9"/>
      <c r="L692" s="9"/>
      <c r="M692" s="9"/>
    </row>
    <row r="693" spans="2:13" x14ac:dyDescent="0.2">
      <c r="B693" s="212" t="s">
        <v>1401</v>
      </c>
      <c r="C693" s="60" t="s">
        <v>358</v>
      </c>
      <c r="D693" s="219">
        <v>1.31820351</v>
      </c>
      <c r="E693" s="219">
        <v>-4.2201367400000001</v>
      </c>
      <c r="F693" s="219">
        <v>9.2299343599999997</v>
      </c>
      <c r="G693" s="220">
        <v>0.60844224999999996</v>
      </c>
      <c r="H693" s="220">
        <v>0.54169246999999998</v>
      </c>
      <c r="I693" s="220">
        <v>-5.7229235100000002</v>
      </c>
      <c r="J693" s="9"/>
      <c r="K693" s="9"/>
      <c r="L693" s="9"/>
      <c r="M693" s="9"/>
    </row>
    <row r="694" spans="2:13" hidden="1" x14ac:dyDescent="0.2">
      <c r="B694" s="212" t="s">
        <v>1402</v>
      </c>
      <c r="C694" s="59" t="s">
        <v>167</v>
      </c>
      <c r="D694" s="187">
        <v>0</v>
      </c>
      <c r="E694" s="187">
        <v>0</v>
      </c>
      <c r="F694" s="187">
        <v>0</v>
      </c>
      <c r="G694" s="217">
        <v>0</v>
      </c>
      <c r="H694" s="217">
        <v>0</v>
      </c>
      <c r="I694" s="217">
        <v>0</v>
      </c>
      <c r="J694" s="9"/>
      <c r="K694" s="9"/>
      <c r="L694" s="9"/>
      <c r="M694" s="9"/>
    </row>
    <row r="695" spans="2:13" ht="22.5" hidden="1" x14ac:dyDescent="0.2">
      <c r="B695" s="212" t="s">
        <v>1403</v>
      </c>
      <c r="C695" s="59" t="s">
        <v>202</v>
      </c>
      <c r="D695" s="187">
        <v>0</v>
      </c>
      <c r="E695" s="187">
        <v>0</v>
      </c>
      <c r="F695" s="187">
        <v>0</v>
      </c>
      <c r="G695" s="217">
        <v>0</v>
      </c>
      <c r="H695" s="217">
        <v>0</v>
      </c>
      <c r="I695" s="217">
        <v>0</v>
      </c>
      <c r="J695" s="9"/>
      <c r="K695" s="9"/>
      <c r="L695" s="9"/>
      <c r="M695" s="9"/>
    </row>
    <row r="696" spans="2:13" hidden="1" x14ac:dyDescent="0.2">
      <c r="B696" s="212" t="s">
        <v>1404</v>
      </c>
      <c r="C696" s="59" t="s">
        <v>203</v>
      </c>
      <c r="D696" s="187">
        <v>0</v>
      </c>
      <c r="E696" s="187">
        <v>0</v>
      </c>
      <c r="F696" s="187">
        <v>0</v>
      </c>
      <c r="G696" s="217">
        <v>0</v>
      </c>
      <c r="H696" s="217">
        <v>0</v>
      </c>
      <c r="I696" s="217">
        <v>0</v>
      </c>
      <c r="J696" s="9"/>
      <c r="K696" s="9"/>
      <c r="L696" s="9"/>
      <c r="M696" s="9"/>
    </row>
    <row r="697" spans="2:13" s="5" customFormat="1" ht="12" hidden="1" x14ac:dyDescent="0.2">
      <c r="B697" s="212" t="s">
        <v>1405</v>
      </c>
      <c r="C697" s="59" t="s">
        <v>204</v>
      </c>
      <c r="D697" s="187">
        <v>0</v>
      </c>
      <c r="E697" s="187">
        <v>0</v>
      </c>
      <c r="F697" s="187">
        <v>0</v>
      </c>
      <c r="G697" s="217">
        <v>0</v>
      </c>
      <c r="H697" s="217">
        <v>0</v>
      </c>
      <c r="I697" s="217">
        <v>0</v>
      </c>
      <c r="J697" s="9"/>
      <c r="K697" s="9"/>
      <c r="L697" s="9"/>
      <c r="M697" s="9"/>
    </row>
    <row r="698" spans="2:13" s="5" customFormat="1" ht="22.5" x14ac:dyDescent="0.2">
      <c r="B698" s="212" t="s">
        <v>1406</v>
      </c>
      <c r="C698" s="59" t="s">
        <v>627</v>
      </c>
      <c r="D698" s="188">
        <v>-0.35704888000000001</v>
      </c>
      <c r="E698" s="188">
        <v>-6.20835895</v>
      </c>
      <c r="F698" s="188">
        <v>6.29422616</v>
      </c>
      <c r="G698" s="217">
        <v>-0.80830535000000003</v>
      </c>
      <c r="H698" s="217">
        <v>7.8319199999999992E-3</v>
      </c>
      <c r="I698" s="217">
        <v>-4.6263420899999996</v>
      </c>
      <c r="J698" s="9"/>
      <c r="K698" s="9"/>
      <c r="L698" s="9"/>
      <c r="M698" s="9"/>
    </row>
    <row r="699" spans="2:13" hidden="1" x14ac:dyDescent="0.2">
      <c r="B699" s="212" t="s">
        <v>1407</v>
      </c>
      <c r="C699" s="59" t="s">
        <v>179</v>
      </c>
      <c r="D699" s="218">
        <v>0</v>
      </c>
      <c r="E699" s="218">
        <v>0</v>
      </c>
      <c r="F699" s="218">
        <v>0</v>
      </c>
      <c r="G699" s="217">
        <v>0</v>
      </c>
      <c r="H699" s="217">
        <v>0</v>
      </c>
      <c r="I699" s="217">
        <v>0</v>
      </c>
      <c r="J699" s="9"/>
      <c r="K699" s="9"/>
      <c r="L699" s="9"/>
      <c r="M699" s="9"/>
    </row>
    <row r="700" spans="2:13" s="5" customFormat="1" ht="12" x14ac:dyDescent="0.2">
      <c r="B700" s="212" t="s">
        <v>1408</v>
      </c>
      <c r="C700" s="59" t="s">
        <v>180</v>
      </c>
      <c r="D700" s="218">
        <v>-0.35704888000000001</v>
      </c>
      <c r="E700" s="218">
        <v>-6.20835895</v>
      </c>
      <c r="F700" s="218">
        <v>6.29422616</v>
      </c>
      <c r="G700" s="217">
        <v>-0.80830535000000003</v>
      </c>
      <c r="H700" s="217">
        <v>7.8319199999999992E-3</v>
      </c>
      <c r="I700" s="217">
        <v>-4.6263420899999996</v>
      </c>
      <c r="J700" s="9"/>
      <c r="K700" s="9"/>
      <c r="L700" s="9"/>
      <c r="M700" s="9"/>
    </row>
    <row r="701" spans="2:13" s="5" customFormat="1" ht="12" hidden="1" x14ac:dyDescent="0.2">
      <c r="B701" s="212" t="s">
        <v>1409</v>
      </c>
      <c r="C701" s="59" t="s">
        <v>110</v>
      </c>
      <c r="D701" s="187">
        <v>0</v>
      </c>
      <c r="E701" s="187">
        <v>0</v>
      </c>
      <c r="F701" s="187">
        <v>0</v>
      </c>
      <c r="G701" s="217">
        <v>0</v>
      </c>
      <c r="H701" s="217">
        <v>0</v>
      </c>
      <c r="I701" s="217">
        <v>0</v>
      </c>
      <c r="J701" s="9"/>
      <c r="K701" s="9"/>
      <c r="L701" s="9"/>
      <c r="M701" s="9"/>
    </row>
    <row r="702" spans="2:13" ht="22.5" hidden="1" x14ac:dyDescent="0.2">
      <c r="B702" s="212" t="s">
        <v>1410</v>
      </c>
      <c r="C702" s="59" t="s">
        <v>202</v>
      </c>
      <c r="D702" s="187">
        <v>0</v>
      </c>
      <c r="E702" s="187">
        <v>0</v>
      </c>
      <c r="F702" s="187">
        <v>0</v>
      </c>
      <c r="G702" s="217">
        <v>0</v>
      </c>
      <c r="H702" s="217">
        <v>0</v>
      </c>
      <c r="I702" s="217">
        <v>0</v>
      </c>
      <c r="J702" s="9"/>
      <c r="K702" s="9"/>
      <c r="L702" s="9"/>
      <c r="M702" s="9"/>
    </row>
    <row r="703" spans="2:13" hidden="1" x14ac:dyDescent="0.2">
      <c r="B703" s="212" t="s">
        <v>1411</v>
      </c>
      <c r="C703" s="59" t="s">
        <v>203</v>
      </c>
      <c r="D703" s="187">
        <v>0</v>
      </c>
      <c r="E703" s="187">
        <v>0</v>
      </c>
      <c r="F703" s="187">
        <v>0</v>
      </c>
      <c r="G703" s="217">
        <v>0</v>
      </c>
      <c r="H703" s="217">
        <v>0</v>
      </c>
      <c r="I703" s="217">
        <v>0</v>
      </c>
      <c r="J703" s="9"/>
      <c r="K703" s="9"/>
      <c r="L703" s="9"/>
      <c r="M703" s="9"/>
    </row>
    <row r="704" spans="2:13" hidden="1" x14ac:dyDescent="0.2">
      <c r="B704" s="212" t="s">
        <v>1412</v>
      </c>
      <c r="C704" s="59" t="s">
        <v>204</v>
      </c>
      <c r="D704" s="187">
        <v>0</v>
      </c>
      <c r="E704" s="187">
        <v>0</v>
      </c>
      <c r="F704" s="187">
        <v>0</v>
      </c>
      <c r="G704" s="217">
        <v>0</v>
      </c>
      <c r="H704" s="217">
        <v>0</v>
      </c>
      <c r="I704" s="217">
        <v>0</v>
      </c>
      <c r="J704" s="9"/>
      <c r="K704" s="9"/>
      <c r="L704" s="9"/>
      <c r="M704" s="9"/>
    </row>
    <row r="705" spans="2:13" x14ac:dyDescent="0.2">
      <c r="B705" s="212" t="s">
        <v>1413</v>
      </c>
      <c r="C705" s="59" t="s">
        <v>168</v>
      </c>
      <c r="D705" s="188">
        <v>1.67525239</v>
      </c>
      <c r="E705" s="188">
        <v>1.9882222000000001</v>
      </c>
      <c r="F705" s="188">
        <v>2.9357082000000001</v>
      </c>
      <c r="G705" s="217">
        <v>1.4167476000000001</v>
      </c>
      <c r="H705" s="217">
        <v>0.53386054999999999</v>
      </c>
      <c r="I705" s="217">
        <v>-1.0965814199999999</v>
      </c>
      <c r="J705" s="9"/>
      <c r="K705" s="9"/>
      <c r="L705" s="9"/>
      <c r="M705" s="9"/>
    </row>
    <row r="706" spans="2:13" s="9" customFormat="1" ht="12" x14ac:dyDescent="0.2">
      <c r="B706" s="212" t="s">
        <v>1414</v>
      </c>
      <c r="C706" s="59" t="s">
        <v>179</v>
      </c>
      <c r="D706" s="188">
        <v>0.31152517000000002</v>
      </c>
      <c r="E706" s="188">
        <v>4.3794529999999998E-2</v>
      </c>
      <c r="F706" s="188">
        <v>-0.59553098000000004</v>
      </c>
      <c r="G706" s="217">
        <v>0.68105866000000004</v>
      </c>
      <c r="H706" s="217">
        <v>0.36763064000000001</v>
      </c>
      <c r="I706" s="217">
        <v>0.32884825000000001</v>
      </c>
    </row>
    <row r="707" spans="2:13" s="8" customFormat="1" ht="12" x14ac:dyDescent="0.2">
      <c r="B707" s="212" t="s">
        <v>1415</v>
      </c>
      <c r="C707" s="59" t="s">
        <v>180</v>
      </c>
      <c r="D707" s="188">
        <v>1.36372721</v>
      </c>
      <c r="E707" s="188">
        <v>1.9444276700000001</v>
      </c>
      <c r="F707" s="188">
        <v>3.53123918</v>
      </c>
      <c r="G707" s="217">
        <v>0.73568893999999996</v>
      </c>
      <c r="H707" s="217">
        <v>0.16622991000000001</v>
      </c>
      <c r="I707" s="217">
        <v>-1.4254296799999999</v>
      </c>
      <c r="J707" s="9"/>
      <c r="K707" s="9"/>
      <c r="L707" s="9"/>
      <c r="M707" s="9"/>
    </row>
    <row r="708" spans="2:13" hidden="1" x14ac:dyDescent="0.2">
      <c r="B708" s="212" t="s">
        <v>1416</v>
      </c>
      <c r="C708" s="59" t="s">
        <v>169</v>
      </c>
      <c r="D708" s="188">
        <v>0</v>
      </c>
      <c r="E708" s="188">
        <v>0</v>
      </c>
      <c r="F708" s="188">
        <v>0</v>
      </c>
      <c r="G708" s="217">
        <v>0</v>
      </c>
      <c r="H708" s="217">
        <v>0</v>
      </c>
      <c r="I708" s="217">
        <v>0</v>
      </c>
      <c r="J708" s="9"/>
      <c r="K708" s="9"/>
      <c r="L708" s="9"/>
      <c r="M708" s="9"/>
    </row>
    <row r="709" spans="2:13" hidden="1" x14ac:dyDescent="0.2">
      <c r="B709" s="212" t="s">
        <v>1417</v>
      </c>
      <c r="C709" s="59" t="s">
        <v>181</v>
      </c>
      <c r="D709" s="218">
        <v>0</v>
      </c>
      <c r="E709" s="218">
        <v>0</v>
      </c>
      <c r="F709" s="218">
        <v>0</v>
      </c>
      <c r="G709" s="217">
        <v>0</v>
      </c>
      <c r="H709" s="217">
        <v>0</v>
      </c>
      <c r="I709" s="217">
        <v>0</v>
      </c>
      <c r="J709" s="9"/>
      <c r="K709" s="9"/>
      <c r="L709" s="9"/>
      <c r="M709" s="9"/>
    </row>
    <row r="710" spans="2:13" hidden="1" x14ac:dyDescent="0.2">
      <c r="B710" s="212" t="s">
        <v>1418</v>
      </c>
      <c r="C710" s="59" t="s">
        <v>182</v>
      </c>
      <c r="D710" s="218">
        <v>0</v>
      </c>
      <c r="E710" s="218">
        <v>0</v>
      </c>
      <c r="F710" s="218">
        <v>0</v>
      </c>
      <c r="G710" s="217">
        <v>0</v>
      </c>
      <c r="H710" s="217">
        <v>0</v>
      </c>
      <c r="I710" s="217">
        <v>0</v>
      </c>
      <c r="J710" s="9"/>
      <c r="K710" s="9"/>
      <c r="L710" s="9"/>
      <c r="M710" s="9"/>
    </row>
    <row r="711" spans="2:13" ht="22.5" x14ac:dyDescent="0.2">
      <c r="B711" s="212" t="s">
        <v>1419</v>
      </c>
      <c r="C711" s="59" t="s">
        <v>170</v>
      </c>
      <c r="D711" s="188">
        <v>1.67525239</v>
      </c>
      <c r="E711" s="188">
        <v>1.9882222000000001</v>
      </c>
      <c r="F711" s="188">
        <v>2.9357082000000001</v>
      </c>
      <c r="G711" s="217">
        <v>1.4167476000000001</v>
      </c>
      <c r="H711" s="217">
        <v>0.53386054999999999</v>
      </c>
      <c r="I711" s="217">
        <v>-1.0965814199999999</v>
      </c>
      <c r="J711" s="9"/>
      <c r="K711" s="9"/>
      <c r="L711" s="9"/>
      <c r="M711" s="9"/>
    </row>
    <row r="712" spans="2:13" x14ac:dyDescent="0.2">
      <c r="B712" s="212" t="s">
        <v>1420</v>
      </c>
      <c r="C712" s="59" t="s">
        <v>181</v>
      </c>
      <c r="D712" s="218">
        <v>0.31152517000000002</v>
      </c>
      <c r="E712" s="218">
        <v>4.3794529999999998E-2</v>
      </c>
      <c r="F712" s="218">
        <v>-0.59553098000000004</v>
      </c>
      <c r="G712" s="217">
        <v>0.68105866000000004</v>
      </c>
      <c r="H712" s="217">
        <v>0.36763064000000001</v>
      </c>
      <c r="I712" s="217">
        <v>0.32884825000000001</v>
      </c>
      <c r="J712" s="9"/>
      <c r="K712" s="9"/>
      <c r="L712" s="9"/>
      <c r="M712" s="9"/>
    </row>
    <row r="713" spans="2:13" x14ac:dyDescent="0.2">
      <c r="B713" s="212" t="s">
        <v>1421</v>
      </c>
      <c r="C713" s="59" t="s">
        <v>182</v>
      </c>
      <c r="D713" s="218">
        <v>1.36372721</v>
      </c>
      <c r="E713" s="218">
        <v>1.9444276700000001</v>
      </c>
      <c r="F713" s="218">
        <v>3.53123918</v>
      </c>
      <c r="G713" s="217">
        <v>0.73568893999999996</v>
      </c>
      <c r="H713" s="217">
        <v>0.16622991000000001</v>
      </c>
      <c r="I713" s="217">
        <v>-1.4254296799999999</v>
      </c>
      <c r="J713" s="9"/>
      <c r="K713" s="9"/>
      <c r="L713" s="9"/>
      <c r="M713" s="9"/>
    </row>
    <row r="714" spans="2:13" x14ac:dyDescent="0.2">
      <c r="B714" s="212" t="s">
        <v>1422</v>
      </c>
      <c r="C714" s="60" t="s">
        <v>360</v>
      </c>
      <c r="D714" s="219">
        <v>-49.483382560000003</v>
      </c>
      <c r="E714" s="219">
        <v>193.65504927000001</v>
      </c>
      <c r="F714" s="219">
        <v>87.328066129999996</v>
      </c>
      <c r="G714" s="220">
        <v>169.74733892</v>
      </c>
      <c r="H714" s="220">
        <v>223.55780134</v>
      </c>
      <c r="I714" s="220">
        <v>-106.8233886</v>
      </c>
      <c r="J714" s="9"/>
      <c r="K714" s="9"/>
      <c r="L714" s="9"/>
      <c r="M714" s="9"/>
    </row>
    <row r="715" spans="2:13" x14ac:dyDescent="0.2">
      <c r="B715" s="212" t="s">
        <v>1423</v>
      </c>
      <c r="C715" s="59" t="s">
        <v>167</v>
      </c>
      <c r="D715" s="188">
        <v>-1.9333778699999999</v>
      </c>
      <c r="E715" s="188">
        <v>-3.55241089</v>
      </c>
      <c r="F715" s="188">
        <v>-2.0175971000000001</v>
      </c>
      <c r="G715" s="217">
        <v>-3.4610977699999999</v>
      </c>
      <c r="H715" s="217">
        <v>-2.00990768</v>
      </c>
      <c r="I715" s="217">
        <v>-3.4545633599999999</v>
      </c>
      <c r="J715" s="9"/>
      <c r="K715" s="9"/>
      <c r="L715" s="9"/>
      <c r="M715" s="9"/>
    </row>
    <row r="716" spans="2:13" s="5" customFormat="1" ht="22.5" x14ac:dyDescent="0.2">
      <c r="B716" s="212" t="s">
        <v>2777</v>
      </c>
      <c r="C716" s="59" t="s">
        <v>202</v>
      </c>
      <c r="D716" s="218">
        <v>-1.9333778699999999</v>
      </c>
      <c r="E716" s="218">
        <v>-3.55241089</v>
      </c>
      <c r="F716" s="218">
        <v>-2.0175971000000001</v>
      </c>
      <c r="G716" s="217">
        <v>-3.4610977699999999</v>
      </c>
      <c r="H716" s="217">
        <v>-2.00990768</v>
      </c>
      <c r="I716" s="217">
        <v>-3.4545633599999999</v>
      </c>
      <c r="J716" s="9"/>
      <c r="K716" s="9"/>
      <c r="L716" s="9"/>
      <c r="M716" s="9"/>
    </row>
    <row r="717" spans="2:13" s="5" customFormat="1" ht="12" hidden="1" x14ac:dyDescent="0.2">
      <c r="B717" s="212" t="s">
        <v>1424</v>
      </c>
      <c r="C717" s="59" t="s">
        <v>203</v>
      </c>
      <c r="D717" s="187">
        <v>0</v>
      </c>
      <c r="E717" s="187">
        <v>0</v>
      </c>
      <c r="F717" s="187">
        <v>0</v>
      </c>
      <c r="G717" s="217">
        <v>0</v>
      </c>
      <c r="H717" s="217">
        <v>0</v>
      </c>
      <c r="I717" s="217">
        <v>0</v>
      </c>
      <c r="J717" s="9"/>
      <c r="K717" s="9"/>
      <c r="L717" s="9"/>
      <c r="M717" s="9"/>
    </row>
    <row r="718" spans="2:13" s="5" customFormat="1" ht="12" hidden="1" x14ac:dyDescent="0.2">
      <c r="B718" s="212" t="s">
        <v>1425</v>
      </c>
      <c r="C718" s="59" t="s">
        <v>204</v>
      </c>
      <c r="D718" s="187">
        <v>0</v>
      </c>
      <c r="E718" s="187">
        <v>0</v>
      </c>
      <c r="F718" s="187">
        <v>0</v>
      </c>
      <c r="G718" s="217">
        <v>0</v>
      </c>
      <c r="H718" s="217">
        <v>0</v>
      </c>
      <c r="I718" s="217">
        <v>0</v>
      </c>
      <c r="J718" s="9"/>
      <c r="K718" s="9"/>
      <c r="L718" s="9"/>
      <c r="M718" s="9"/>
    </row>
    <row r="719" spans="2:13" ht="22.5" x14ac:dyDescent="0.2">
      <c r="B719" s="212" t="s">
        <v>1426</v>
      </c>
      <c r="C719" s="59" t="s">
        <v>627</v>
      </c>
      <c r="D719" s="188">
        <v>-4.5512707299999997</v>
      </c>
      <c r="E719" s="188">
        <v>-9.3444701899999991</v>
      </c>
      <c r="F719" s="188">
        <v>-12.53124029</v>
      </c>
      <c r="G719" s="217">
        <v>3.2477445700000001</v>
      </c>
      <c r="H719" s="217">
        <v>11.40292621</v>
      </c>
      <c r="I719" s="217">
        <v>19.435839789999999</v>
      </c>
      <c r="J719" s="9"/>
      <c r="K719" s="9"/>
      <c r="L719" s="9"/>
      <c r="M719" s="9"/>
    </row>
    <row r="720" spans="2:13" hidden="1" x14ac:dyDescent="0.2">
      <c r="B720" s="212" t="s">
        <v>1427</v>
      </c>
      <c r="C720" s="59" t="s">
        <v>179</v>
      </c>
      <c r="D720" s="218">
        <v>0</v>
      </c>
      <c r="E720" s="218">
        <v>0</v>
      </c>
      <c r="F720" s="218">
        <v>0</v>
      </c>
      <c r="G720" s="217">
        <v>0</v>
      </c>
      <c r="H720" s="217">
        <v>0</v>
      </c>
      <c r="I720" s="217">
        <v>0</v>
      </c>
      <c r="J720" s="9"/>
      <c r="K720" s="9"/>
      <c r="L720" s="9"/>
      <c r="M720" s="9"/>
    </row>
    <row r="721" spans="2:13" x14ac:dyDescent="0.2">
      <c r="B721" s="212" t="s">
        <v>1428</v>
      </c>
      <c r="C721" s="59" t="s">
        <v>180</v>
      </c>
      <c r="D721" s="218">
        <v>-4.5512707299999997</v>
      </c>
      <c r="E721" s="218">
        <v>-9.3444701899999991</v>
      </c>
      <c r="F721" s="218">
        <v>-12.53124029</v>
      </c>
      <c r="G721" s="217">
        <v>3.2477445700000001</v>
      </c>
      <c r="H721" s="217">
        <v>11.40292621</v>
      </c>
      <c r="I721" s="217">
        <v>19.435839789999999</v>
      </c>
      <c r="J721" s="9"/>
      <c r="K721" s="9"/>
      <c r="L721" s="9"/>
      <c r="M721" s="9"/>
    </row>
    <row r="722" spans="2:13" x14ac:dyDescent="0.2">
      <c r="B722" s="212" t="s">
        <v>1429</v>
      </c>
      <c r="C722" s="59" t="s">
        <v>110</v>
      </c>
      <c r="D722" s="188">
        <v>-62.137061850000002</v>
      </c>
      <c r="E722" s="188">
        <v>163.39532244</v>
      </c>
      <c r="F722" s="188">
        <v>75.488819449999994</v>
      </c>
      <c r="G722" s="217">
        <v>41.401166359999998</v>
      </c>
      <c r="H722" s="217">
        <v>155.56080562</v>
      </c>
      <c r="I722" s="217">
        <v>-32.779572729999998</v>
      </c>
      <c r="J722" s="9"/>
      <c r="K722" s="9"/>
      <c r="L722" s="9"/>
      <c r="M722" s="9"/>
    </row>
    <row r="723" spans="2:13" s="5" customFormat="1" ht="22.5" x14ac:dyDescent="0.2">
      <c r="B723" s="212" t="s">
        <v>2776</v>
      </c>
      <c r="C723" s="59" t="s">
        <v>202</v>
      </c>
      <c r="D723" s="218">
        <v>-8.0252689000000004</v>
      </c>
      <c r="E723" s="218">
        <v>-21.435008660000001</v>
      </c>
      <c r="F723" s="218">
        <v>-3.9959008200000001</v>
      </c>
      <c r="G723" s="217">
        <v>-11.00522997</v>
      </c>
      <c r="H723" s="217">
        <v>-4.0717141999999997</v>
      </c>
      <c r="I723" s="217">
        <v>-14.484192670000001</v>
      </c>
      <c r="J723" s="9"/>
      <c r="K723" s="9"/>
      <c r="L723" s="9"/>
      <c r="M723" s="9"/>
    </row>
    <row r="724" spans="2:13" s="5" customFormat="1" ht="12" hidden="1" x14ac:dyDescent="0.2">
      <c r="B724" s="212" t="s">
        <v>1430</v>
      </c>
      <c r="C724" s="59" t="s">
        <v>203</v>
      </c>
      <c r="D724" s="218">
        <v>0</v>
      </c>
      <c r="E724" s="218">
        <v>0</v>
      </c>
      <c r="F724" s="218">
        <v>0</v>
      </c>
      <c r="G724" s="217">
        <v>0</v>
      </c>
      <c r="H724" s="217">
        <v>0</v>
      </c>
      <c r="I724" s="217">
        <v>0</v>
      </c>
      <c r="J724" s="9"/>
      <c r="K724" s="9"/>
      <c r="L724" s="9"/>
      <c r="M724" s="9"/>
    </row>
    <row r="725" spans="2:13" s="5" customFormat="1" ht="12" x14ac:dyDescent="0.2">
      <c r="B725" s="212" t="s">
        <v>1431</v>
      </c>
      <c r="C725" s="59" t="s">
        <v>204</v>
      </c>
      <c r="D725" s="218">
        <v>-54.111792950000002</v>
      </c>
      <c r="E725" s="218">
        <v>184.8303311</v>
      </c>
      <c r="F725" s="218">
        <v>79.484720269999997</v>
      </c>
      <c r="G725" s="217">
        <v>52.40639633</v>
      </c>
      <c r="H725" s="217">
        <v>159.63251982</v>
      </c>
      <c r="I725" s="217">
        <v>-18.295380049999999</v>
      </c>
      <c r="J725" s="9"/>
      <c r="K725" s="9"/>
      <c r="L725" s="9"/>
      <c r="M725" s="9"/>
    </row>
    <row r="726" spans="2:13" x14ac:dyDescent="0.2">
      <c r="B726" s="212" t="s">
        <v>1432</v>
      </c>
      <c r="C726" s="59" t="s">
        <v>168</v>
      </c>
      <c r="D726" s="188">
        <v>19.138327879999999</v>
      </c>
      <c r="E726" s="188">
        <v>43.156607909999998</v>
      </c>
      <c r="F726" s="188">
        <v>26.388084070000001</v>
      </c>
      <c r="G726" s="217">
        <v>128.55952576000001</v>
      </c>
      <c r="H726" s="217">
        <v>58.603977190000002</v>
      </c>
      <c r="I726" s="217">
        <v>-90.025092299999997</v>
      </c>
      <c r="J726" s="9"/>
      <c r="K726" s="9"/>
      <c r="L726" s="9"/>
      <c r="M726" s="9"/>
    </row>
    <row r="727" spans="2:13" x14ac:dyDescent="0.2">
      <c r="B727" s="212" t="s">
        <v>1433</v>
      </c>
      <c r="C727" s="59" t="s">
        <v>179</v>
      </c>
      <c r="D727" s="188">
        <v>0.61393350999999996</v>
      </c>
      <c r="E727" s="188">
        <v>1.2975162899999999</v>
      </c>
      <c r="F727" s="188">
        <v>0.83448705000000001</v>
      </c>
      <c r="G727" s="217">
        <v>-1.2695450500000001</v>
      </c>
      <c r="H727" s="217">
        <v>4.6128716599999997</v>
      </c>
      <c r="I727" s="217">
        <v>-0.59980993999999999</v>
      </c>
      <c r="J727" s="9"/>
      <c r="K727" s="9"/>
      <c r="L727" s="9"/>
      <c r="M727" s="9"/>
    </row>
    <row r="728" spans="2:13" x14ac:dyDescent="0.2">
      <c r="B728" s="212" t="s">
        <v>1434</v>
      </c>
      <c r="C728" s="59" t="s">
        <v>180</v>
      </c>
      <c r="D728" s="188">
        <v>18.52439437</v>
      </c>
      <c r="E728" s="188">
        <v>41.85909161</v>
      </c>
      <c r="F728" s="188">
        <v>25.553597020000002</v>
      </c>
      <c r="G728" s="217">
        <v>129.82907080999999</v>
      </c>
      <c r="H728" s="217">
        <v>53.991105529999999</v>
      </c>
      <c r="I728" s="217">
        <v>-89.425282370000005</v>
      </c>
      <c r="J728" s="9"/>
      <c r="K728" s="9"/>
      <c r="L728" s="9"/>
      <c r="M728" s="9"/>
    </row>
    <row r="729" spans="2:13" s="5" customFormat="1" ht="12" x14ac:dyDescent="0.2">
      <c r="B729" s="212" t="s">
        <v>1435</v>
      </c>
      <c r="C729" s="59" t="s">
        <v>169</v>
      </c>
      <c r="D729" s="188">
        <v>5.9742671500000002</v>
      </c>
      <c r="E729" s="188">
        <v>38.731136630000002</v>
      </c>
      <c r="F729" s="188">
        <v>33.556384129999998</v>
      </c>
      <c r="G729" s="217">
        <v>33.02613341</v>
      </c>
      <c r="H729" s="217">
        <v>11.59892999</v>
      </c>
      <c r="I729" s="217">
        <v>62.625495559999997</v>
      </c>
      <c r="J729" s="9"/>
      <c r="K729" s="9"/>
      <c r="L729" s="9"/>
      <c r="M729" s="9"/>
    </row>
    <row r="730" spans="2:13" s="5" customFormat="1" ht="12" x14ac:dyDescent="0.2">
      <c r="B730" s="212" t="s">
        <v>1436</v>
      </c>
      <c r="C730" s="59" t="s">
        <v>181</v>
      </c>
      <c r="D730" s="218">
        <v>-6.95036E-3</v>
      </c>
      <c r="E730" s="218">
        <v>2.7109500000000002E-3</v>
      </c>
      <c r="F730" s="218">
        <v>0.13779617</v>
      </c>
      <c r="G730" s="217">
        <v>0.1035498</v>
      </c>
      <c r="H730" s="217">
        <v>4.10791416</v>
      </c>
      <c r="I730" s="217">
        <v>4.7392820000000002E-2</v>
      </c>
      <c r="J730" s="9"/>
      <c r="K730" s="9"/>
      <c r="L730" s="9"/>
      <c r="M730" s="9"/>
    </row>
    <row r="731" spans="2:13" s="5" customFormat="1" ht="12" x14ac:dyDescent="0.2">
      <c r="B731" s="212" t="s">
        <v>1437</v>
      </c>
      <c r="C731" s="59" t="s">
        <v>182</v>
      </c>
      <c r="D731" s="218">
        <v>5.9812175099999996</v>
      </c>
      <c r="E731" s="218">
        <v>38.728425680000001</v>
      </c>
      <c r="F731" s="218">
        <v>33.418587950000003</v>
      </c>
      <c r="G731" s="217">
        <v>32.922583609999997</v>
      </c>
      <c r="H731" s="217">
        <v>7.4910158300000003</v>
      </c>
      <c r="I731" s="217">
        <v>62.578102739999999</v>
      </c>
      <c r="J731" s="9"/>
      <c r="K731" s="9"/>
      <c r="L731" s="9"/>
      <c r="M731" s="9"/>
    </row>
    <row r="732" spans="2:13" s="8" customFormat="1" ht="22.5" x14ac:dyDescent="0.2">
      <c r="B732" s="212" t="s">
        <v>1438</v>
      </c>
      <c r="C732" s="59" t="s">
        <v>170</v>
      </c>
      <c r="D732" s="188">
        <v>13.164060729999999</v>
      </c>
      <c r="E732" s="188">
        <v>4.42547128</v>
      </c>
      <c r="F732" s="188">
        <v>-7.16830005</v>
      </c>
      <c r="G732" s="217">
        <v>95.533392340000006</v>
      </c>
      <c r="H732" s="217">
        <v>47.005047210000001</v>
      </c>
      <c r="I732" s="217">
        <v>-152.65058787000001</v>
      </c>
      <c r="J732" s="9"/>
      <c r="K732" s="9"/>
      <c r="L732" s="9"/>
      <c r="M732" s="9"/>
    </row>
    <row r="733" spans="2:13" s="5" customFormat="1" ht="12" x14ac:dyDescent="0.2">
      <c r="B733" s="212" t="s">
        <v>1439</v>
      </c>
      <c r="C733" s="59" t="s">
        <v>181</v>
      </c>
      <c r="D733" s="218">
        <v>0.62088387</v>
      </c>
      <c r="E733" s="218">
        <v>1.2948053500000001</v>
      </c>
      <c r="F733" s="218">
        <v>0.69669088000000001</v>
      </c>
      <c r="G733" s="217">
        <v>-1.3730948599999999</v>
      </c>
      <c r="H733" s="217">
        <v>0.50495749999999995</v>
      </c>
      <c r="I733" s="217">
        <v>-0.64720275999999999</v>
      </c>
      <c r="J733" s="9"/>
      <c r="K733" s="9"/>
      <c r="L733" s="9"/>
      <c r="M733" s="9"/>
    </row>
    <row r="734" spans="2:13" s="5" customFormat="1" ht="12" x14ac:dyDescent="0.2">
      <c r="B734" s="212" t="s">
        <v>1440</v>
      </c>
      <c r="C734" s="59" t="s">
        <v>182</v>
      </c>
      <c r="D734" s="218">
        <v>12.543176860000001</v>
      </c>
      <c r="E734" s="218">
        <v>3.1306659300000002</v>
      </c>
      <c r="F734" s="218">
        <v>-7.8649909400000002</v>
      </c>
      <c r="G734" s="217">
        <v>96.906487200000001</v>
      </c>
      <c r="H734" s="217">
        <v>46.500089699999997</v>
      </c>
      <c r="I734" s="217">
        <v>-152.00338511000001</v>
      </c>
      <c r="J734" s="9"/>
      <c r="K734" s="9"/>
      <c r="L734" s="9"/>
      <c r="M734" s="9"/>
    </row>
    <row r="735" spans="2:13" ht="22.5" x14ac:dyDescent="0.2">
      <c r="B735" s="212" t="s">
        <v>1441</v>
      </c>
      <c r="C735" s="58" t="s">
        <v>362</v>
      </c>
      <c r="D735" s="187">
        <v>0.98294146000000004</v>
      </c>
      <c r="E735" s="187">
        <v>-0.15077772</v>
      </c>
      <c r="F735" s="187">
        <v>-1.07345191</v>
      </c>
      <c r="G735" s="216">
        <v>-2.0733750299999998</v>
      </c>
      <c r="H735" s="216">
        <v>-0.95222012</v>
      </c>
      <c r="I735" s="216">
        <v>-0.17977317000000001</v>
      </c>
      <c r="J735" s="9"/>
      <c r="K735" s="9"/>
      <c r="L735" s="9"/>
      <c r="M735" s="9"/>
    </row>
    <row r="736" spans="2:13" hidden="1" x14ac:dyDescent="0.2">
      <c r="B736" s="212" t="s">
        <v>1442</v>
      </c>
      <c r="C736" s="60" t="s">
        <v>335</v>
      </c>
      <c r="D736" s="221">
        <v>0</v>
      </c>
      <c r="E736" s="221">
        <v>0</v>
      </c>
      <c r="F736" s="221">
        <v>0</v>
      </c>
      <c r="G736" s="220">
        <v>0</v>
      </c>
      <c r="H736" s="220">
        <v>0</v>
      </c>
      <c r="I736" s="220">
        <v>0</v>
      </c>
      <c r="J736" s="9"/>
      <c r="K736" s="9"/>
      <c r="L736" s="9"/>
      <c r="M736" s="9"/>
    </row>
    <row r="737" spans="2:13" hidden="1" x14ac:dyDescent="0.2">
      <c r="B737" s="212" t="s">
        <v>1443</v>
      </c>
      <c r="C737" s="59" t="s">
        <v>217</v>
      </c>
      <c r="D737" s="187">
        <v>0</v>
      </c>
      <c r="E737" s="187">
        <v>0</v>
      </c>
      <c r="F737" s="187">
        <v>0</v>
      </c>
      <c r="G737" s="217">
        <v>0</v>
      </c>
      <c r="H737" s="217">
        <v>0</v>
      </c>
      <c r="I737" s="217">
        <v>0</v>
      </c>
      <c r="J737" s="9"/>
      <c r="K737" s="9"/>
      <c r="L737" s="9"/>
      <c r="M737" s="9"/>
    </row>
    <row r="738" spans="2:13" ht="22.5" hidden="1" x14ac:dyDescent="0.2">
      <c r="B738" s="212" t="s">
        <v>1444</v>
      </c>
      <c r="C738" s="59" t="s">
        <v>628</v>
      </c>
      <c r="D738" s="187">
        <v>0</v>
      </c>
      <c r="E738" s="187">
        <v>0</v>
      </c>
      <c r="F738" s="187">
        <v>0</v>
      </c>
      <c r="G738" s="217">
        <v>0</v>
      </c>
      <c r="H738" s="217">
        <v>0</v>
      </c>
      <c r="I738" s="217">
        <v>0</v>
      </c>
      <c r="J738" s="9"/>
      <c r="K738" s="9"/>
      <c r="L738" s="9"/>
      <c r="M738" s="9"/>
    </row>
    <row r="739" spans="2:13" hidden="1" x14ac:dyDescent="0.2">
      <c r="B739" s="212" t="s">
        <v>1445</v>
      </c>
      <c r="C739" s="59" t="s">
        <v>207</v>
      </c>
      <c r="D739" s="187">
        <v>0</v>
      </c>
      <c r="E739" s="187">
        <v>0</v>
      </c>
      <c r="F739" s="187">
        <v>0</v>
      </c>
      <c r="G739" s="217">
        <v>0</v>
      </c>
      <c r="H739" s="217">
        <v>0</v>
      </c>
      <c r="I739" s="217">
        <v>0</v>
      </c>
      <c r="J739" s="9"/>
      <c r="K739" s="9"/>
      <c r="L739" s="9"/>
      <c r="M739" s="9"/>
    </row>
    <row r="740" spans="2:13" hidden="1" x14ac:dyDescent="0.2">
      <c r="B740" s="212" t="s">
        <v>1446</v>
      </c>
      <c r="C740" s="59" t="s">
        <v>208</v>
      </c>
      <c r="D740" s="187">
        <v>0</v>
      </c>
      <c r="E740" s="187">
        <v>0</v>
      </c>
      <c r="F740" s="187">
        <v>0</v>
      </c>
      <c r="G740" s="217">
        <v>0</v>
      </c>
      <c r="H740" s="217">
        <v>0</v>
      </c>
      <c r="I740" s="217">
        <v>0</v>
      </c>
      <c r="J740" s="9"/>
      <c r="K740" s="9"/>
      <c r="L740" s="9"/>
      <c r="M740" s="9"/>
    </row>
    <row r="741" spans="2:13" s="5" customFormat="1" ht="12" hidden="1" x14ac:dyDescent="0.2">
      <c r="B741" s="212" t="s">
        <v>1447</v>
      </c>
      <c r="C741" s="59" t="s">
        <v>209</v>
      </c>
      <c r="D741" s="187">
        <v>0</v>
      </c>
      <c r="E741" s="187">
        <v>0</v>
      </c>
      <c r="F741" s="187">
        <v>0</v>
      </c>
      <c r="G741" s="217">
        <v>0</v>
      </c>
      <c r="H741" s="217">
        <v>0</v>
      </c>
      <c r="I741" s="217">
        <v>0</v>
      </c>
      <c r="J741" s="9"/>
      <c r="K741" s="9"/>
      <c r="L741" s="9"/>
      <c r="M741" s="9"/>
    </row>
    <row r="742" spans="2:13" ht="22.5" hidden="1" x14ac:dyDescent="0.2">
      <c r="B742" s="212" t="s">
        <v>1448</v>
      </c>
      <c r="C742" s="59" t="s">
        <v>210</v>
      </c>
      <c r="D742" s="187">
        <v>0</v>
      </c>
      <c r="E742" s="187">
        <v>0</v>
      </c>
      <c r="F742" s="187">
        <v>0</v>
      </c>
      <c r="G742" s="217">
        <v>0</v>
      </c>
      <c r="H742" s="217">
        <v>0</v>
      </c>
      <c r="I742" s="217">
        <v>0</v>
      </c>
      <c r="J742" s="9"/>
      <c r="K742" s="9"/>
      <c r="L742" s="9"/>
      <c r="M742" s="9"/>
    </row>
    <row r="743" spans="2:13" s="5" customFormat="1" ht="22.5" hidden="1" x14ac:dyDescent="0.2">
      <c r="B743" s="212" t="s">
        <v>1449</v>
      </c>
      <c r="C743" s="59" t="s">
        <v>211</v>
      </c>
      <c r="D743" s="187">
        <v>0</v>
      </c>
      <c r="E743" s="187">
        <v>0</v>
      </c>
      <c r="F743" s="187">
        <v>0</v>
      </c>
      <c r="G743" s="217">
        <v>0</v>
      </c>
      <c r="H743" s="217">
        <v>0</v>
      </c>
      <c r="I743" s="217">
        <v>0</v>
      </c>
      <c r="J743" s="9"/>
      <c r="K743" s="9"/>
      <c r="L743" s="9"/>
      <c r="M743" s="9"/>
    </row>
    <row r="744" spans="2:13" s="5" customFormat="1" ht="22.5" hidden="1" x14ac:dyDescent="0.2">
      <c r="B744" s="212" t="s">
        <v>1450</v>
      </c>
      <c r="C744" s="59" t="s">
        <v>363</v>
      </c>
      <c r="D744" s="187">
        <v>0</v>
      </c>
      <c r="E744" s="187">
        <v>0</v>
      </c>
      <c r="F744" s="187">
        <v>0</v>
      </c>
      <c r="G744" s="217">
        <v>0</v>
      </c>
      <c r="H744" s="217">
        <v>0</v>
      </c>
      <c r="I744" s="217">
        <v>0</v>
      </c>
      <c r="J744" s="9"/>
      <c r="K744" s="9"/>
      <c r="L744" s="9"/>
      <c r="M744" s="9"/>
    </row>
    <row r="745" spans="2:13" s="5" customFormat="1" ht="12" hidden="1" x14ac:dyDescent="0.2">
      <c r="B745" s="212" t="s">
        <v>1451</v>
      </c>
      <c r="C745" s="59" t="s">
        <v>213</v>
      </c>
      <c r="D745" s="187">
        <v>0</v>
      </c>
      <c r="E745" s="187">
        <v>0</v>
      </c>
      <c r="F745" s="187">
        <v>0</v>
      </c>
      <c r="G745" s="217">
        <v>0</v>
      </c>
      <c r="H745" s="217">
        <v>0</v>
      </c>
      <c r="I745" s="217">
        <v>0</v>
      </c>
      <c r="J745" s="9"/>
      <c r="K745" s="9"/>
      <c r="L745" s="9"/>
      <c r="M745" s="9"/>
    </row>
    <row r="746" spans="2:13" ht="22.5" hidden="1" x14ac:dyDescent="0.2">
      <c r="B746" s="212" t="s">
        <v>1452</v>
      </c>
      <c r="C746" s="59" t="s">
        <v>214</v>
      </c>
      <c r="D746" s="187">
        <v>0</v>
      </c>
      <c r="E746" s="187">
        <v>0</v>
      </c>
      <c r="F746" s="187">
        <v>0</v>
      </c>
      <c r="G746" s="217">
        <v>0</v>
      </c>
      <c r="H746" s="217">
        <v>0</v>
      </c>
      <c r="I746" s="217">
        <v>0</v>
      </c>
      <c r="J746" s="9"/>
      <c r="K746" s="9"/>
      <c r="L746" s="9"/>
      <c r="M746" s="9"/>
    </row>
    <row r="747" spans="2:13" s="5" customFormat="1" ht="12" hidden="1" x14ac:dyDescent="0.2">
      <c r="B747" s="212" t="s">
        <v>1453</v>
      </c>
      <c r="C747" s="59" t="s">
        <v>215</v>
      </c>
      <c r="D747" s="187">
        <v>0</v>
      </c>
      <c r="E747" s="187">
        <v>0</v>
      </c>
      <c r="F747" s="187">
        <v>0</v>
      </c>
      <c r="G747" s="217">
        <v>0</v>
      </c>
      <c r="H747" s="217">
        <v>0</v>
      </c>
      <c r="I747" s="217">
        <v>0</v>
      </c>
      <c r="J747" s="9"/>
      <c r="K747" s="9"/>
      <c r="L747" s="9"/>
      <c r="M747" s="9"/>
    </row>
    <row r="748" spans="2:13" s="5" customFormat="1" ht="22.5" hidden="1" x14ac:dyDescent="0.2">
      <c r="B748" s="212" t="s">
        <v>1454</v>
      </c>
      <c r="C748" s="59" t="s">
        <v>364</v>
      </c>
      <c r="D748" s="187">
        <v>0</v>
      </c>
      <c r="E748" s="187">
        <v>0</v>
      </c>
      <c r="F748" s="187">
        <v>0</v>
      </c>
      <c r="G748" s="217">
        <v>0</v>
      </c>
      <c r="H748" s="217">
        <v>0</v>
      </c>
      <c r="I748" s="217">
        <v>0</v>
      </c>
      <c r="J748" s="9"/>
      <c r="K748" s="9"/>
      <c r="L748" s="9"/>
      <c r="M748" s="9"/>
    </row>
    <row r="749" spans="2:13" s="5" customFormat="1" ht="12" x14ac:dyDescent="0.2">
      <c r="B749" s="212" t="s">
        <v>1455</v>
      </c>
      <c r="C749" s="60" t="s">
        <v>360</v>
      </c>
      <c r="D749" s="219">
        <v>-0.98294146000000004</v>
      </c>
      <c r="E749" s="219">
        <v>0.15077772</v>
      </c>
      <c r="F749" s="219">
        <v>1.07345191</v>
      </c>
      <c r="G749" s="220">
        <v>2.0733750299999998</v>
      </c>
      <c r="H749" s="220">
        <v>0.95222012</v>
      </c>
      <c r="I749" s="220">
        <v>0.17977317000000001</v>
      </c>
      <c r="J749" s="9"/>
      <c r="K749" s="9"/>
      <c r="L749" s="9"/>
      <c r="M749" s="9"/>
    </row>
    <row r="750" spans="2:13" s="5" customFormat="1" ht="12" hidden="1" x14ac:dyDescent="0.2">
      <c r="B750" s="212" t="s">
        <v>1456</v>
      </c>
      <c r="C750" s="59" t="s">
        <v>217</v>
      </c>
      <c r="D750" s="188">
        <v>0</v>
      </c>
      <c r="E750" s="188">
        <v>0</v>
      </c>
      <c r="F750" s="188">
        <v>0</v>
      </c>
      <c r="G750" s="217">
        <v>0</v>
      </c>
      <c r="H750" s="217">
        <v>0</v>
      </c>
      <c r="I750" s="217">
        <v>0</v>
      </c>
      <c r="J750" s="9"/>
      <c r="K750" s="9"/>
      <c r="L750" s="9"/>
      <c r="M750" s="9"/>
    </row>
    <row r="751" spans="2:13" s="5" customFormat="1" ht="22.5" hidden="1" x14ac:dyDescent="0.2">
      <c r="B751" s="212" t="s">
        <v>1457</v>
      </c>
      <c r="C751" s="59" t="s">
        <v>628</v>
      </c>
      <c r="D751" s="188">
        <v>0</v>
      </c>
      <c r="E751" s="188">
        <v>0</v>
      </c>
      <c r="F751" s="188">
        <v>0</v>
      </c>
      <c r="G751" s="217">
        <v>0</v>
      </c>
      <c r="H751" s="217">
        <v>0</v>
      </c>
      <c r="I751" s="217">
        <v>0</v>
      </c>
      <c r="J751" s="9"/>
      <c r="K751" s="9"/>
      <c r="L751" s="9"/>
      <c r="M751" s="9"/>
    </row>
    <row r="752" spans="2:13" s="5" customFormat="1" ht="12" hidden="1" x14ac:dyDescent="0.2">
      <c r="B752" s="212" t="s">
        <v>1458</v>
      </c>
      <c r="C752" s="59" t="s">
        <v>207</v>
      </c>
      <c r="D752" s="188">
        <v>0</v>
      </c>
      <c r="E752" s="188">
        <v>0</v>
      </c>
      <c r="F752" s="188">
        <v>0</v>
      </c>
      <c r="G752" s="217">
        <v>0</v>
      </c>
      <c r="H752" s="217">
        <v>0</v>
      </c>
      <c r="I752" s="217">
        <v>0</v>
      </c>
      <c r="J752" s="9"/>
      <c r="K752" s="9"/>
      <c r="L752" s="9"/>
      <c r="M752" s="9"/>
    </row>
    <row r="753" spans="2:13" s="5" customFormat="1" ht="12" x14ac:dyDescent="0.2">
      <c r="B753" s="212" t="s">
        <v>1459</v>
      </c>
      <c r="C753" s="59" t="s">
        <v>208</v>
      </c>
      <c r="D753" s="188">
        <v>-0.98294146000000004</v>
      </c>
      <c r="E753" s="188">
        <v>0.15077772</v>
      </c>
      <c r="F753" s="188">
        <v>1.07345191</v>
      </c>
      <c r="G753" s="217">
        <v>2.0733750299999998</v>
      </c>
      <c r="H753" s="217">
        <v>0.95222012</v>
      </c>
      <c r="I753" s="217">
        <v>0.17977317000000001</v>
      </c>
      <c r="J753" s="9"/>
      <c r="K753" s="9"/>
      <c r="L753" s="9"/>
      <c r="M753" s="9"/>
    </row>
    <row r="754" spans="2:13" s="5" customFormat="1" ht="12" x14ac:dyDescent="0.2">
      <c r="B754" s="212" t="s">
        <v>1460</v>
      </c>
      <c r="C754" s="59" t="s">
        <v>209</v>
      </c>
      <c r="D754" s="188">
        <v>-0.98294146000000004</v>
      </c>
      <c r="E754" s="188">
        <v>0.15077772</v>
      </c>
      <c r="F754" s="188">
        <v>1.07345191</v>
      </c>
      <c r="G754" s="217">
        <v>2.0733750299999998</v>
      </c>
      <c r="H754" s="217">
        <v>0.95222012</v>
      </c>
      <c r="I754" s="217">
        <v>0.17977317000000001</v>
      </c>
      <c r="J754" s="9"/>
      <c r="K754" s="9"/>
      <c r="L754" s="9"/>
      <c r="M754" s="9"/>
    </row>
    <row r="755" spans="2:13" s="5" customFormat="1" ht="22.5" hidden="1" x14ac:dyDescent="0.2">
      <c r="B755" s="212" t="s">
        <v>1461</v>
      </c>
      <c r="C755" s="59" t="s">
        <v>210</v>
      </c>
      <c r="D755" s="188">
        <v>0</v>
      </c>
      <c r="E755" s="188">
        <v>0</v>
      </c>
      <c r="F755" s="188">
        <v>0</v>
      </c>
      <c r="G755" s="217">
        <v>0</v>
      </c>
      <c r="H755" s="217">
        <v>0</v>
      </c>
      <c r="I755" s="217">
        <v>0</v>
      </c>
      <c r="J755" s="9"/>
      <c r="K755" s="9"/>
      <c r="L755" s="9"/>
      <c r="M755" s="9"/>
    </row>
    <row r="756" spans="2:13" s="5" customFormat="1" ht="22.5" x14ac:dyDescent="0.2">
      <c r="B756" s="212" t="s">
        <v>1462</v>
      </c>
      <c r="C756" s="59" t="s">
        <v>211</v>
      </c>
      <c r="D756" s="188">
        <v>-0.98294146000000004</v>
      </c>
      <c r="E756" s="188">
        <v>0.15077772</v>
      </c>
      <c r="F756" s="188">
        <v>1.07345191</v>
      </c>
      <c r="G756" s="217">
        <v>2.0733750299999998</v>
      </c>
      <c r="H756" s="217">
        <v>0.95222012</v>
      </c>
      <c r="I756" s="217">
        <v>0.17977317000000001</v>
      </c>
      <c r="J756" s="9"/>
      <c r="K756" s="9"/>
      <c r="L756" s="9"/>
      <c r="M756" s="9"/>
    </row>
    <row r="757" spans="2:13" s="54" customFormat="1" ht="22.5" hidden="1" x14ac:dyDescent="0.2">
      <c r="B757" s="212" t="s">
        <v>1463</v>
      </c>
      <c r="C757" s="59" t="s">
        <v>363</v>
      </c>
      <c r="D757" s="188">
        <v>0</v>
      </c>
      <c r="E757" s="188">
        <v>0</v>
      </c>
      <c r="F757" s="188">
        <v>0</v>
      </c>
      <c r="G757" s="217">
        <v>0</v>
      </c>
      <c r="H757" s="217">
        <v>0</v>
      </c>
      <c r="I757" s="217">
        <v>0</v>
      </c>
      <c r="J757" s="9"/>
      <c r="K757" s="9"/>
      <c r="L757" s="9"/>
      <c r="M757" s="9"/>
    </row>
    <row r="758" spans="2:13" s="55" customFormat="1" hidden="1" x14ac:dyDescent="0.2">
      <c r="B758" s="212" t="s">
        <v>1464</v>
      </c>
      <c r="C758" s="59" t="s">
        <v>213</v>
      </c>
      <c r="D758" s="188">
        <v>0</v>
      </c>
      <c r="E758" s="188">
        <v>0</v>
      </c>
      <c r="F758" s="188">
        <v>0</v>
      </c>
      <c r="G758" s="217">
        <v>0</v>
      </c>
      <c r="H758" s="217">
        <v>0</v>
      </c>
      <c r="I758" s="217">
        <v>0</v>
      </c>
      <c r="J758" s="9"/>
      <c r="K758" s="9"/>
      <c r="L758" s="9"/>
      <c r="M758" s="9"/>
    </row>
    <row r="759" spans="2:13" ht="22.5" hidden="1" x14ac:dyDescent="0.2">
      <c r="B759" s="212" t="s">
        <v>1465</v>
      </c>
      <c r="C759" s="59" t="s">
        <v>214</v>
      </c>
      <c r="D759" s="187">
        <v>0</v>
      </c>
      <c r="E759" s="187">
        <v>0</v>
      </c>
      <c r="F759" s="187">
        <v>0</v>
      </c>
      <c r="G759" s="217">
        <v>0</v>
      </c>
      <c r="H759" s="217">
        <v>0</v>
      </c>
      <c r="I759" s="217">
        <v>0</v>
      </c>
      <c r="J759" s="9"/>
      <c r="K759" s="9"/>
      <c r="L759" s="9"/>
      <c r="M759" s="9"/>
    </row>
    <row r="760" spans="2:13" hidden="1" x14ac:dyDescent="0.2">
      <c r="B760" s="212" t="s">
        <v>1466</v>
      </c>
      <c r="C760" s="59" t="s">
        <v>215</v>
      </c>
      <c r="D760" s="187">
        <v>0</v>
      </c>
      <c r="E760" s="187">
        <v>0</v>
      </c>
      <c r="F760" s="187">
        <v>0</v>
      </c>
      <c r="G760" s="217">
        <v>0</v>
      </c>
      <c r="H760" s="217">
        <v>0</v>
      </c>
      <c r="I760" s="217">
        <v>0</v>
      </c>
      <c r="J760" s="9"/>
      <c r="K760" s="9"/>
      <c r="L760" s="9"/>
      <c r="M760" s="9"/>
    </row>
    <row r="761" spans="2:13" ht="22.5" hidden="1" x14ac:dyDescent="0.2">
      <c r="B761" s="212" t="s">
        <v>1467</v>
      </c>
      <c r="C761" s="59" t="s">
        <v>365</v>
      </c>
      <c r="D761" s="187">
        <v>0</v>
      </c>
      <c r="E761" s="187">
        <v>0</v>
      </c>
      <c r="F761" s="187">
        <v>0</v>
      </c>
      <c r="G761" s="217">
        <v>0</v>
      </c>
      <c r="H761" s="217">
        <v>0</v>
      </c>
      <c r="I761" s="217">
        <v>0</v>
      </c>
      <c r="J761" s="9"/>
      <c r="K761" s="9"/>
      <c r="L761" s="9"/>
      <c r="M761" s="9"/>
    </row>
    <row r="762" spans="2:13" x14ac:dyDescent="0.2">
      <c r="B762" s="212" t="s">
        <v>1468</v>
      </c>
      <c r="C762" s="58" t="s">
        <v>218</v>
      </c>
      <c r="D762" s="187">
        <v>-249.78433957999999</v>
      </c>
      <c r="E762" s="187">
        <v>-110.71353065</v>
      </c>
      <c r="F762" s="187">
        <v>-155.31331471999999</v>
      </c>
      <c r="G762" s="216">
        <v>8.2133652000000001</v>
      </c>
      <c r="H762" s="216">
        <v>-136.20663192999999</v>
      </c>
      <c r="I762" s="216">
        <v>-135.21473843000001</v>
      </c>
      <c r="J762" s="9"/>
      <c r="K762" s="9"/>
      <c r="L762" s="9"/>
      <c r="M762" s="9"/>
    </row>
    <row r="763" spans="2:13" x14ac:dyDescent="0.2">
      <c r="B763" s="212" t="s">
        <v>1469</v>
      </c>
      <c r="C763" s="60" t="s">
        <v>335</v>
      </c>
      <c r="D763" s="219">
        <v>-90.232148010000003</v>
      </c>
      <c r="E763" s="219">
        <v>-97.891072260000001</v>
      </c>
      <c r="F763" s="219">
        <v>-88.359864959999996</v>
      </c>
      <c r="G763" s="220">
        <v>-31.093965480000001</v>
      </c>
      <c r="H763" s="220">
        <v>-43.920690280000002</v>
      </c>
      <c r="I763" s="220">
        <v>-26.153063599999999</v>
      </c>
      <c r="J763" s="9"/>
      <c r="K763" s="9"/>
      <c r="L763" s="9"/>
      <c r="M763" s="9"/>
    </row>
    <row r="764" spans="2:13" hidden="1" x14ac:dyDescent="0.2">
      <c r="B764" s="212" t="s">
        <v>1470</v>
      </c>
      <c r="C764" s="59" t="s">
        <v>167</v>
      </c>
      <c r="D764" s="187">
        <v>0</v>
      </c>
      <c r="E764" s="187">
        <v>0</v>
      </c>
      <c r="F764" s="187">
        <v>0</v>
      </c>
      <c r="G764" s="217">
        <v>0</v>
      </c>
      <c r="H764" s="217">
        <v>0</v>
      </c>
      <c r="I764" s="217">
        <v>0</v>
      </c>
      <c r="J764" s="9"/>
      <c r="K764" s="9"/>
      <c r="L764" s="9"/>
      <c r="M764" s="9"/>
    </row>
    <row r="765" spans="2:13" hidden="1" x14ac:dyDescent="0.2">
      <c r="B765" s="212" t="s">
        <v>1471</v>
      </c>
      <c r="C765" s="59" t="s">
        <v>179</v>
      </c>
      <c r="D765" s="187">
        <v>0</v>
      </c>
      <c r="E765" s="187">
        <v>0</v>
      </c>
      <c r="F765" s="187">
        <v>0</v>
      </c>
      <c r="G765" s="217">
        <v>0</v>
      </c>
      <c r="H765" s="217">
        <v>0</v>
      </c>
      <c r="I765" s="217">
        <v>0</v>
      </c>
      <c r="J765" s="9"/>
      <c r="K765" s="9"/>
      <c r="L765" s="9"/>
      <c r="M765" s="9"/>
    </row>
    <row r="766" spans="2:13" hidden="1" x14ac:dyDescent="0.2">
      <c r="B766" s="212" t="s">
        <v>1472</v>
      </c>
      <c r="C766" s="59" t="s">
        <v>180</v>
      </c>
      <c r="D766" s="187">
        <v>0</v>
      </c>
      <c r="E766" s="187">
        <v>0</v>
      </c>
      <c r="F766" s="187">
        <v>0</v>
      </c>
      <c r="G766" s="217">
        <v>0</v>
      </c>
      <c r="H766" s="217">
        <v>0</v>
      </c>
      <c r="I766" s="217">
        <v>0</v>
      </c>
      <c r="J766" s="9"/>
      <c r="K766" s="9"/>
      <c r="L766" s="9"/>
      <c r="M766" s="9"/>
    </row>
    <row r="767" spans="2:13" ht="22.5" hidden="1" x14ac:dyDescent="0.2">
      <c r="B767" s="212" t="s">
        <v>1473</v>
      </c>
      <c r="C767" s="59" t="s">
        <v>627</v>
      </c>
      <c r="D767" s="187">
        <v>0</v>
      </c>
      <c r="E767" s="187">
        <v>0</v>
      </c>
      <c r="F767" s="187">
        <v>0</v>
      </c>
      <c r="G767" s="217">
        <v>0</v>
      </c>
      <c r="H767" s="217">
        <v>0</v>
      </c>
      <c r="I767" s="217">
        <v>0</v>
      </c>
      <c r="J767" s="9"/>
      <c r="K767" s="9"/>
      <c r="L767" s="9"/>
      <c r="M767" s="9"/>
    </row>
    <row r="768" spans="2:13" hidden="1" x14ac:dyDescent="0.2">
      <c r="B768" s="212" t="s">
        <v>1474</v>
      </c>
      <c r="C768" s="59" t="s">
        <v>179</v>
      </c>
      <c r="D768" s="187">
        <v>0</v>
      </c>
      <c r="E768" s="187">
        <v>0</v>
      </c>
      <c r="F768" s="187">
        <v>0</v>
      </c>
      <c r="G768" s="217">
        <v>0</v>
      </c>
      <c r="H768" s="217">
        <v>0</v>
      </c>
      <c r="I768" s="217">
        <v>0</v>
      </c>
      <c r="J768" s="9"/>
      <c r="K768" s="9"/>
      <c r="L768" s="9"/>
      <c r="M768" s="9"/>
    </row>
    <row r="769" spans="2:13" hidden="1" x14ac:dyDescent="0.2">
      <c r="B769" s="212" t="s">
        <v>1475</v>
      </c>
      <c r="C769" s="59" t="s">
        <v>180</v>
      </c>
      <c r="D769" s="187">
        <v>0</v>
      </c>
      <c r="E769" s="187">
        <v>0</v>
      </c>
      <c r="F769" s="187">
        <v>0</v>
      </c>
      <c r="G769" s="217">
        <v>0</v>
      </c>
      <c r="H769" s="217">
        <v>0</v>
      </c>
      <c r="I769" s="217">
        <v>0</v>
      </c>
      <c r="J769" s="9"/>
      <c r="K769" s="9"/>
      <c r="L769" s="9"/>
      <c r="M769" s="9"/>
    </row>
    <row r="770" spans="2:13" hidden="1" x14ac:dyDescent="0.2">
      <c r="B770" s="212" t="s">
        <v>1476</v>
      </c>
      <c r="C770" s="59" t="s">
        <v>110</v>
      </c>
      <c r="D770" s="187">
        <v>0</v>
      </c>
      <c r="E770" s="187">
        <v>0</v>
      </c>
      <c r="F770" s="187">
        <v>0</v>
      </c>
      <c r="G770" s="217">
        <v>0</v>
      </c>
      <c r="H770" s="217">
        <v>0</v>
      </c>
      <c r="I770" s="217">
        <v>0</v>
      </c>
      <c r="J770" s="9"/>
      <c r="K770" s="9"/>
      <c r="L770" s="9"/>
      <c r="M770" s="9"/>
    </row>
    <row r="771" spans="2:13" hidden="1" x14ac:dyDescent="0.2">
      <c r="B771" s="212" t="s">
        <v>1477</v>
      </c>
      <c r="C771" s="59" t="s">
        <v>179</v>
      </c>
      <c r="D771" s="187">
        <v>0</v>
      </c>
      <c r="E771" s="187">
        <v>0</v>
      </c>
      <c r="F771" s="187">
        <v>0</v>
      </c>
      <c r="G771" s="217">
        <v>0</v>
      </c>
      <c r="H771" s="217">
        <v>0</v>
      </c>
      <c r="I771" s="217">
        <v>0</v>
      </c>
      <c r="J771" s="9"/>
      <c r="K771" s="9"/>
      <c r="L771" s="9"/>
      <c r="M771" s="9"/>
    </row>
    <row r="772" spans="2:13" s="55" customFormat="1" hidden="1" x14ac:dyDescent="0.2">
      <c r="B772" s="212" t="s">
        <v>1478</v>
      </c>
      <c r="C772" s="59" t="s">
        <v>180</v>
      </c>
      <c r="D772" s="187">
        <v>0</v>
      </c>
      <c r="E772" s="187">
        <v>0</v>
      </c>
      <c r="F772" s="187">
        <v>0</v>
      </c>
      <c r="G772" s="217">
        <v>0</v>
      </c>
      <c r="H772" s="217">
        <v>0</v>
      </c>
      <c r="I772" s="217">
        <v>0</v>
      </c>
      <c r="J772" s="9"/>
      <c r="K772" s="9"/>
      <c r="L772" s="9"/>
      <c r="M772" s="9"/>
    </row>
    <row r="773" spans="2:13" x14ac:dyDescent="0.2">
      <c r="B773" s="212" t="s">
        <v>1479</v>
      </c>
      <c r="C773" s="59" t="s">
        <v>168</v>
      </c>
      <c r="D773" s="188">
        <v>-90.232148010000003</v>
      </c>
      <c r="E773" s="188">
        <v>-97.891072260000001</v>
      </c>
      <c r="F773" s="188">
        <v>-88.359864959999996</v>
      </c>
      <c r="G773" s="217">
        <v>-31.093965480000001</v>
      </c>
      <c r="H773" s="217">
        <v>-43.920690280000002</v>
      </c>
      <c r="I773" s="217">
        <v>-26.153063599999999</v>
      </c>
      <c r="J773" s="9"/>
      <c r="K773" s="9"/>
      <c r="L773" s="9"/>
      <c r="M773" s="9"/>
    </row>
    <row r="774" spans="2:13" x14ac:dyDescent="0.2">
      <c r="B774" s="212" t="s">
        <v>1480</v>
      </c>
      <c r="C774" s="59" t="s">
        <v>179</v>
      </c>
      <c r="D774" s="188">
        <v>-87.525183569999996</v>
      </c>
      <c r="E774" s="188">
        <v>-94.954340090000002</v>
      </c>
      <c r="F774" s="188">
        <v>-84.904821490000003</v>
      </c>
      <c r="G774" s="217">
        <v>-29.853379709999999</v>
      </c>
      <c r="H774" s="217">
        <v>-42.168344359999999</v>
      </c>
      <c r="I774" s="217">
        <v>-12.809663799999999</v>
      </c>
      <c r="J774" s="9"/>
      <c r="K774" s="9"/>
      <c r="L774" s="9"/>
      <c r="M774" s="9"/>
    </row>
    <row r="775" spans="2:13" x14ac:dyDescent="0.2">
      <c r="B775" s="212" t="s">
        <v>1481</v>
      </c>
      <c r="C775" s="59" t="s">
        <v>180</v>
      </c>
      <c r="D775" s="188">
        <v>-2.7069644400000001</v>
      </c>
      <c r="E775" s="188">
        <v>-2.93673217</v>
      </c>
      <c r="F775" s="188">
        <v>-3.4550434700000001</v>
      </c>
      <c r="G775" s="217">
        <v>-1.24058577</v>
      </c>
      <c r="H775" s="217">
        <v>-1.75234592</v>
      </c>
      <c r="I775" s="217">
        <v>-13.3433998</v>
      </c>
      <c r="J775" s="9"/>
      <c r="K775" s="9"/>
      <c r="L775" s="9"/>
      <c r="M775" s="9"/>
    </row>
    <row r="776" spans="2:13" x14ac:dyDescent="0.2">
      <c r="B776" s="212" t="s">
        <v>1482</v>
      </c>
      <c r="C776" s="59" t="s">
        <v>169</v>
      </c>
      <c r="D776" s="188">
        <v>0.28989789999999999</v>
      </c>
      <c r="E776" s="188">
        <v>-0.12714121</v>
      </c>
      <c r="F776" s="188">
        <v>0.33357044000000002</v>
      </c>
      <c r="G776" s="217">
        <v>-0.28352063</v>
      </c>
      <c r="H776" s="217">
        <v>-0.27041820999999999</v>
      </c>
      <c r="I776" s="217">
        <v>-0.27231768000000001</v>
      </c>
      <c r="J776" s="9"/>
      <c r="K776" s="9"/>
      <c r="L776" s="9"/>
      <c r="M776" s="9"/>
    </row>
    <row r="777" spans="2:13" x14ac:dyDescent="0.2">
      <c r="B777" s="212" t="s">
        <v>1483</v>
      </c>
      <c r="C777" s="59" t="s">
        <v>181</v>
      </c>
      <c r="D777" s="218">
        <v>0.28989789999999999</v>
      </c>
      <c r="E777" s="218">
        <v>-0.12714121</v>
      </c>
      <c r="F777" s="218">
        <v>0.33357044000000002</v>
      </c>
      <c r="G777" s="217">
        <v>-0.28352063</v>
      </c>
      <c r="H777" s="217">
        <v>-0.27041820999999999</v>
      </c>
      <c r="I777" s="217">
        <v>-0.27231768000000001</v>
      </c>
      <c r="J777" s="9"/>
      <c r="K777" s="9"/>
      <c r="L777" s="9"/>
      <c r="M777" s="9"/>
    </row>
    <row r="778" spans="2:13" hidden="1" x14ac:dyDescent="0.2">
      <c r="B778" s="212" t="s">
        <v>1484</v>
      </c>
      <c r="C778" s="59" t="s">
        <v>182</v>
      </c>
      <c r="D778" s="187">
        <v>0</v>
      </c>
      <c r="E778" s="187">
        <v>0</v>
      </c>
      <c r="F778" s="187">
        <v>0</v>
      </c>
      <c r="G778" s="217">
        <v>0</v>
      </c>
      <c r="H778" s="217">
        <v>0</v>
      </c>
      <c r="I778" s="217">
        <v>0</v>
      </c>
      <c r="J778" s="9"/>
      <c r="K778" s="9"/>
      <c r="L778" s="9"/>
      <c r="M778" s="9"/>
    </row>
    <row r="779" spans="2:13" ht="22.5" x14ac:dyDescent="0.2">
      <c r="B779" s="212" t="s">
        <v>1485</v>
      </c>
      <c r="C779" s="59" t="s">
        <v>170</v>
      </c>
      <c r="D779" s="188">
        <v>-90.522045899999995</v>
      </c>
      <c r="E779" s="188">
        <v>-97.763931049999997</v>
      </c>
      <c r="F779" s="188">
        <v>-88.693435399999998</v>
      </c>
      <c r="G779" s="217">
        <v>-30.81044485</v>
      </c>
      <c r="H779" s="217">
        <v>-43.65027207</v>
      </c>
      <c r="I779" s="217">
        <v>-25.880745919999999</v>
      </c>
      <c r="J779" s="9"/>
      <c r="K779" s="9"/>
      <c r="L779" s="9"/>
      <c r="M779" s="9"/>
    </row>
    <row r="780" spans="2:13" x14ac:dyDescent="0.2">
      <c r="B780" s="212" t="s">
        <v>1486</v>
      </c>
      <c r="C780" s="59" t="s">
        <v>181</v>
      </c>
      <c r="D780" s="218">
        <v>-87.815081460000002</v>
      </c>
      <c r="E780" s="218">
        <v>-94.827198879999997</v>
      </c>
      <c r="F780" s="218">
        <v>-85.238391930000006</v>
      </c>
      <c r="G780" s="217">
        <v>-29.569859080000001</v>
      </c>
      <c r="H780" s="217">
        <v>-41.897926159999997</v>
      </c>
      <c r="I780" s="217">
        <v>-12.53734612</v>
      </c>
      <c r="J780" s="9"/>
      <c r="K780" s="9"/>
      <c r="L780" s="9"/>
      <c r="M780" s="9"/>
    </row>
    <row r="781" spans="2:13" x14ac:dyDescent="0.2">
      <c r="B781" s="212" t="s">
        <v>1487</v>
      </c>
      <c r="C781" s="59" t="s">
        <v>182</v>
      </c>
      <c r="D781" s="218">
        <v>-2.7069644400000001</v>
      </c>
      <c r="E781" s="218">
        <v>-2.93673217</v>
      </c>
      <c r="F781" s="218">
        <v>-3.4550434700000001</v>
      </c>
      <c r="G781" s="217">
        <v>-1.24058577</v>
      </c>
      <c r="H781" s="217">
        <v>-1.75234592</v>
      </c>
      <c r="I781" s="217">
        <v>-13.3433998</v>
      </c>
      <c r="J781" s="9"/>
      <c r="K781" s="9"/>
      <c r="L781" s="9"/>
      <c r="M781" s="9"/>
    </row>
    <row r="782" spans="2:13" x14ac:dyDescent="0.2">
      <c r="B782" s="212" t="s">
        <v>1488</v>
      </c>
      <c r="C782" s="60" t="s">
        <v>360</v>
      </c>
      <c r="D782" s="219">
        <v>159.55219158</v>
      </c>
      <c r="E782" s="219">
        <v>12.82245839</v>
      </c>
      <c r="F782" s="219">
        <v>66.953449759999998</v>
      </c>
      <c r="G782" s="220">
        <v>-39.30733068</v>
      </c>
      <c r="H782" s="220">
        <v>92.285941640000004</v>
      </c>
      <c r="I782" s="220">
        <v>109.06167483</v>
      </c>
      <c r="J782" s="9"/>
      <c r="K782" s="9"/>
      <c r="L782" s="9"/>
      <c r="M782" s="9"/>
    </row>
    <row r="783" spans="2:13" hidden="1" x14ac:dyDescent="0.2">
      <c r="B783" s="212" t="s">
        <v>1489</v>
      </c>
      <c r="C783" s="59" t="s">
        <v>167</v>
      </c>
      <c r="D783" s="187">
        <v>0</v>
      </c>
      <c r="E783" s="187">
        <v>0</v>
      </c>
      <c r="F783" s="187">
        <v>0</v>
      </c>
      <c r="G783" s="217">
        <v>0</v>
      </c>
      <c r="H783" s="217">
        <v>0</v>
      </c>
      <c r="I783" s="217">
        <v>0</v>
      </c>
      <c r="J783" s="9"/>
      <c r="K783" s="9"/>
      <c r="L783" s="9"/>
      <c r="M783" s="9"/>
    </row>
    <row r="784" spans="2:13" hidden="1" x14ac:dyDescent="0.2">
      <c r="B784" s="212" t="s">
        <v>1490</v>
      </c>
      <c r="C784" s="59" t="s">
        <v>179</v>
      </c>
      <c r="D784" s="187">
        <v>0</v>
      </c>
      <c r="E784" s="187">
        <v>0</v>
      </c>
      <c r="F784" s="187">
        <v>0</v>
      </c>
      <c r="G784" s="217">
        <v>0</v>
      </c>
      <c r="H784" s="217">
        <v>0</v>
      </c>
      <c r="I784" s="217">
        <v>0</v>
      </c>
      <c r="J784" s="9"/>
      <c r="K784" s="9"/>
      <c r="L784" s="9"/>
      <c r="M784" s="9"/>
    </row>
    <row r="785" spans="2:13" hidden="1" x14ac:dyDescent="0.2">
      <c r="B785" s="212" t="s">
        <v>1491</v>
      </c>
      <c r="C785" s="59" t="s">
        <v>180</v>
      </c>
      <c r="D785" s="187">
        <v>0</v>
      </c>
      <c r="E785" s="187">
        <v>0</v>
      </c>
      <c r="F785" s="187">
        <v>0</v>
      </c>
      <c r="G785" s="217">
        <v>0</v>
      </c>
      <c r="H785" s="217">
        <v>0</v>
      </c>
      <c r="I785" s="217">
        <v>0</v>
      </c>
      <c r="J785" s="9"/>
      <c r="K785" s="9"/>
      <c r="L785" s="9"/>
      <c r="M785" s="9"/>
    </row>
    <row r="786" spans="2:13" s="9" customFormat="1" ht="22.5" hidden="1" x14ac:dyDescent="0.2">
      <c r="B786" s="212" t="s">
        <v>1492</v>
      </c>
      <c r="C786" s="59" t="s">
        <v>627</v>
      </c>
      <c r="D786" s="187">
        <v>0</v>
      </c>
      <c r="E786" s="187">
        <v>0</v>
      </c>
      <c r="F786" s="187">
        <v>0</v>
      </c>
      <c r="G786" s="217">
        <v>0</v>
      </c>
      <c r="H786" s="217">
        <v>0</v>
      </c>
      <c r="I786" s="217">
        <v>0</v>
      </c>
    </row>
    <row r="787" spans="2:13" s="8" customFormat="1" ht="12" hidden="1" x14ac:dyDescent="0.2">
      <c r="B787" s="212" t="s">
        <v>1493</v>
      </c>
      <c r="C787" s="59" t="s">
        <v>179</v>
      </c>
      <c r="D787" s="187">
        <v>0</v>
      </c>
      <c r="E787" s="187">
        <v>0</v>
      </c>
      <c r="F787" s="187">
        <v>0</v>
      </c>
      <c r="G787" s="217">
        <v>0</v>
      </c>
      <c r="H787" s="217">
        <v>0</v>
      </c>
      <c r="I787" s="217">
        <v>0</v>
      </c>
      <c r="J787" s="9"/>
      <c r="K787" s="9"/>
      <c r="L787" s="9"/>
      <c r="M787" s="9"/>
    </row>
    <row r="788" spans="2:13" hidden="1" x14ac:dyDescent="0.2">
      <c r="B788" s="212" t="s">
        <v>1494</v>
      </c>
      <c r="C788" s="59" t="s">
        <v>180</v>
      </c>
      <c r="D788" s="187">
        <v>0</v>
      </c>
      <c r="E788" s="187">
        <v>0</v>
      </c>
      <c r="F788" s="187">
        <v>0</v>
      </c>
      <c r="G788" s="217">
        <v>0</v>
      </c>
      <c r="H788" s="217">
        <v>0</v>
      </c>
      <c r="I788" s="217">
        <v>0</v>
      </c>
      <c r="J788" s="9"/>
      <c r="K788" s="9"/>
      <c r="L788" s="9"/>
      <c r="M788" s="9"/>
    </row>
    <row r="789" spans="2:13" hidden="1" x14ac:dyDescent="0.2">
      <c r="B789" s="212" t="s">
        <v>1495</v>
      </c>
      <c r="C789" s="59" t="s">
        <v>110</v>
      </c>
      <c r="D789" s="187">
        <v>0</v>
      </c>
      <c r="E789" s="187">
        <v>0</v>
      </c>
      <c r="F789" s="187">
        <v>0</v>
      </c>
      <c r="G789" s="217">
        <v>0</v>
      </c>
      <c r="H789" s="217">
        <v>0</v>
      </c>
      <c r="I789" s="217">
        <v>0</v>
      </c>
      <c r="J789" s="9"/>
      <c r="K789" s="9"/>
      <c r="L789" s="9"/>
      <c r="M789" s="9"/>
    </row>
    <row r="790" spans="2:13" hidden="1" x14ac:dyDescent="0.2">
      <c r="B790" s="212" t="s">
        <v>1496</v>
      </c>
      <c r="C790" s="59" t="s">
        <v>179</v>
      </c>
      <c r="D790" s="187">
        <v>0</v>
      </c>
      <c r="E790" s="187">
        <v>0</v>
      </c>
      <c r="F790" s="187">
        <v>0</v>
      </c>
      <c r="G790" s="217">
        <v>0</v>
      </c>
      <c r="H790" s="217">
        <v>0</v>
      </c>
      <c r="I790" s="217">
        <v>0</v>
      </c>
      <c r="J790" s="9"/>
      <c r="K790" s="9"/>
      <c r="L790" s="9"/>
      <c r="M790" s="9"/>
    </row>
    <row r="791" spans="2:13" hidden="1" x14ac:dyDescent="0.2">
      <c r="B791" s="212" t="s">
        <v>1497</v>
      </c>
      <c r="C791" s="59" t="s">
        <v>180</v>
      </c>
      <c r="D791" s="187">
        <v>0</v>
      </c>
      <c r="E791" s="187">
        <v>0</v>
      </c>
      <c r="F791" s="187">
        <v>0</v>
      </c>
      <c r="G791" s="217">
        <v>0</v>
      </c>
      <c r="H791" s="217">
        <v>0</v>
      </c>
      <c r="I791" s="217">
        <v>0</v>
      </c>
      <c r="J791" s="9"/>
      <c r="K791" s="9"/>
      <c r="L791" s="9"/>
      <c r="M791" s="9"/>
    </row>
    <row r="792" spans="2:13" x14ac:dyDescent="0.2">
      <c r="B792" s="212" t="s">
        <v>1498</v>
      </c>
      <c r="C792" s="59" t="s">
        <v>168</v>
      </c>
      <c r="D792" s="188">
        <v>159.55219158</v>
      </c>
      <c r="E792" s="188">
        <v>12.82245839</v>
      </c>
      <c r="F792" s="188">
        <v>66.953449759999998</v>
      </c>
      <c r="G792" s="217">
        <v>-39.30733068</v>
      </c>
      <c r="H792" s="217">
        <v>92.285941640000004</v>
      </c>
      <c r="I792" s="217">
        <v>109.06167483</v>
      </c>
      <c r="J792" s="9"/>
      <c r="K792" s="9"/>
      <c r="L792" s="9"/>
      <c r="M792" s="9"/>
    </row>
    <row r="793" spans="2:13" x14ac:dyDescent="0.2">
      <c r="B793" s="212" t="s">
        <v>1499</v>
      </c>
      <c r="C793" s="59" t="s">
        <v>179</v>
      </c>
      <c r="D793" s="188">
        <v>156.15109984</v>
      </c>
      <c r="E793" s="188">
        <v>9.4727041799999991</v>
      </c>
      <c r="F793" s="188">
        <v>64.944846260000006</v>
      </c>
      <c r="G793" s="217">
        <v>-40.800163840000003</v>
      </c>
      <c r="H793" s="217">
        <v>89.119353529999998</v>
      </c>
      <c r="I793" s="217">
        <v>105.78982458999999</v>
      </c>
      <c r="J793" s="9"/>
      <c r="K793" s="9"/>
      <c r="L793" s="9"/>
      <c r="M793" s="9"/>
    </row>
    <row r="794" spans="2:13" x14ac:dyDescent="0.2">
      <c r="B794" s="212" t="s">
        <v>1500</v>
      </c>
      <c r="C794" s="59" t="s">
        <v>180</v>
      </c>
      <c r="D794" s="188">
        <v>3.4010917300000001</v>
      </c>
      <c r="E794" s="188">
        <v>3.34975421</v>
      </c>
      <c r="F794" s="188">
        <v>2.0086035</v>
      </c>
      <c r="G794" s="217">
        <v>1.49283316</v>
      </c>
      <c r="H794" s="217">
        <v>3.1665881100000002</v>
      </c>
      <c r="I794" s="217">
        <v>3.27185025</v>
      </c>
      <c r="J794" s="9"/>
      <c r="K794" s="9"/>
      <c r="L794" s="9"/>
      <c r="M794" s="9"/>
    </row>
    <row r="795" spans="2:13" x14ac:dyDescent="0.2">
      <c r="B795" s="212" t="s">
        <v>1501</v>
      </c>
      <c r="C795" s="59" t="s">
        <v>169</v>
      </c>
      <c r="D795" s="188">
        <v>-0.2797328</v>
      </c>
      <c r="E795" s="188">
        <v>0.12456157</v>
      </c>
      <c r="F795" s="188">
        <v>-0.34026378000000002</v>
      </c>
      <c r="G795" s="217">
        <v>0.29211217</v>
      </c>
      <c r="H795" s="217">
        <v>0.26521725000000002</v>
      </c>
      <c r="I795" s="217">
        <v>0.26708019</v>
      </c>
      <c r="J795" s="9"/>
      <c r="K795" s="9"/>
      <c r="L795" s="9"/>
      <c r="M795" s="9"/>
    </row>
    <row r="796" spans="2:13" x14ac:dyDescent="0.2">
      <c r="B796" s="212" t="s">
        <v>1502</v>
      </c>
      <c r="C796" s="59" t="s">
        <v>181</v>
      </c>
      <c r="D796" s="218">
        <v>-0.2797328</v>
      </c>
      <c r="E796" s="218">
        <v>0.12456157</v>
      </c>
      <c r="F796" s="218">
        <v>-0.34026378000000002</v>
      </c>
      <c r="G796" s="217">
        <v>0.29211217</v>
      </c>
      <c r="H796" s="217">
        <v>0.26521725000000002</v>
      </c>
      <c r="I796" s="217">
        <v>0.26708019</v>
      </c>
      <c r="J796" s="9"/>
      <c r="K796" s="9"/>
      <c r="L796" s="9"/>
      <c r="M796" s="9"/>
    </row>
    <row r="797" spans="2:13" hidden="1" x14ac:dyDescent="0.2">
      <c r="B797" s="212" t="s">
        <v>1503</v>
      </c>
      <c r="C797" s="59" t="s">
        <v>182</v>
      </c>
      <c r="D797" s="187">
        <v>0</v>
      </c>
      <c r="E797" s="187">
        <v>0</v>
      </c>
      <c r="F797" s="187">
        <v>0</v>
      </c>
      <c r="G797" s="217">
        <v>0</v>
      </c>
      <c r="H797" s="217">
        <v>0</v>
      </c>
      <c r="I797" s="217">
        <v>0</v>
      </c>
      <c r="J797" s="9"/>
      <c r="K797" s="9"/>
      <c r="L797" s="9"/>
      <c r="M797" s="9"/>
    </row>
    <row r="798" spans="2:13" ht="22.5" x14ac:dyDescent="0.2">
      <c r="B798" s="212" t="s">
        <v>1504</v>
      </c>
      <c r="C798" s="59" t="s">
        <v>170</v>
      </c>
      <c r="D798" s="188">
        <v>159.83192437</v>
      </c>
      <c r="E798" s="188">
        <v>12.69789682</v>
      </c>
      <c r="F798" s="188">
        <v>67.293713530000005</v>
      </c>
      <c r="G798" s="217">
        <v>-39.599442850000003</v>
      </c>
      <c r="H798" s="217">
        <v>92.020724389999998</v>
      </c>
      <c r="I798" s="217">
        <v>108.79459464</v>
      </c>
      <c r="J798" s="9"/>
      <c r="K798" s="9"/>
      <c r="L798" s="9"/>
      <c r="M798" s="9"/>
    </row>
    <row r="799" spans="2:13" x14ac:dyDescent="0.2">
      <c r="B799" s="212" t="s">
        <v>1505</v>
      </c>
      <c r="C799" s="59" t="s">
        <v>181</v>
      </c>
      <c r="D799" s="218">
        <v>156.43083264000001</v>
      </c>
      <c r="E799" s="218">
        <v>9.34814261</v>
      </c>
      <c r="F799" s="218">
        <v>65.285110040000006</v>
      </c>
      <c r="G799" s="217">
        <v>-41.092276009999999</v>
      </c>
      <c r="H799" s="217">
        <v>88.854136280000006</v>
      </c>
      <c r="I799" s="217">
        <v>105.52274439</v>
      </c>
      <c r="J799" s="9"/>
      <c r="K799" s="9"/>
      <c r="L799" s="9"/>
      <c r="M799" s="9"/>
    </row>
    <row r="800" spans="2:13" s="5" customFormat="1" ht="12" x14ac:dyDescent="0.2">
      <c r="B800" s="212" t="s">
        <v>1506</v>
      </c>
      <c r="C800" s="59" t="s">
        <v>182</v>
      </c>
      <c r="D800" s="218">
        <v>3.4010917300000001</v>
      </c>
      <c r="E800" s="218">
        <v>3.34975421</v>
      </c>
      <c r="F800" s="218">
        <v>2.0086035</v>
      </c>
      <c r="G800" s="217">
        <v>1.49283316</v>
      </c>
      <c r="H800" s="217">
        <v>3.1665881100000002</v>
      </c>
      <c r="I800" s="217">
        <v>3.27185025</v>
      </c>
      <c r="J800" s="9"/>
      <c r="K800" s="9"/>
      <c r="L800" s="9"/>
      <c r="M800" s="9"/>
    </row>
    <row r="801" spans="2:13" s="5" customFormat="1" ht="12" x14ac:dyDescent="0.2">
      <c r="B801" s="212" t="s">
        <v>1507</v>
      </c>
      <c r="C801" s="58" t="s">
        <v>366</v>
      </c>
      <c r="D801" s="187">
        <v>0.73950161999999997</v>
      </c>
      <c r="E801" s="187">
        <v>0.68377343999999995</v>
      </c>
      <c r="F801" s="187">
        <v>0.66101542999999996</v>
      </c>
      <c r="G801" s="216">
        <v>0.66358530000000004</v>
      </c>
      <c r="H801" s="216">
        <v>0.66406911000000002</v>
      </c>
      <c r="I801" s="216">
        <v>0.66660677999999995</v>
      </c>
      <c r="J801" s="9"/>
      <c r="K801" s="9"/>
      <c r="L801" s="9"/>
      <c r="M801" s="9"/>
    </row>
    <row r="802" spans="2:13" s="5" customFormat="1" ht="12" hidden="1" x14ac:dyDescent="0.2">
      <c r="B802" s="212" t="s">
        <v>1508</v>
      </c>
      <c r="C802" s="60" t="s">
        <v>358</v>
      </c>
      <c r="D802" s="221">
        <v>0</v>
      </c>
      <c r="E802" s="221">
        <v>0</v>
      </c>
      <c r="F802" s="221">
        <v>0</v>
      </c>
      <c r="G802" s="220">
        <v>0</v>
      </c>
      <c r="H802" s="220">
        <v>0</v>
      </c>
      <c r="I802" s="220">
        <v>0</v>
      </c>
      <c r="J802" s="9"/>
      <c r="K802" s="9"/>
      <c r="L802" s="9"/>
      <c r="M802" s="9"/>
    </row>
    <row r="803" spans="2:13" s="5" customFormat="1" ht="12" hidden="1" x14ac:dyDescent="0.2">
      <c r="B803" s="212" t="s">
        <v>1509</v>
      </c>
      <c r="C803" s="59" t="s">
        <v>167</v>
      </c>
      <c r="D803" s="187">
        <v>0</v>
      </c>
      <c r="E803" s="187">
        <v>0</v>
      </c>
      <c r="F803" s="187">
        <v>0</v>
      </c>
      <c r="G803" s="217">
        <v>0</v>
      </c>
      <c r="H803" s="217">
        <v>0</v>
      </c>
      <c r="I803" s="217">
        <v>0</v>
      </c>
      <c r="J803" s="9"/>
      <c r="K803" s="9"/>
      <c r="L803" s="9"/>
      <c r="M803" s="9"/>
    </row>
    <row r="804" spans="2:13" s="5" customFormat="1" ht="12" hidden="1" x14ac:dyDescent="0.2">
      <c r="B804" s="212" t="s">
        <v>1510</v>
      </c>
      <c r="C804" s="59" t="s">
        <v>179</v>
      </c>
      <c r="D804" s="187">
        <v>0</v>
      </c>
      <c r="E804" s="187">
        <v>0</v>
      </c>
      <c r="F804" s="187">
        <v>0</v>
      </c>
      <c r="G804" s="217">
        <v>0</v>
      </c>
      <c r="H804" s="217">
        <v>0</v>
      </c>
      <c r="I804" s="217">
        <v>0</v>
      </c>
      <c r="J804" s="9"/>
      <c r="K804" s="9"/>
      <c r="L804" s="9"/>
      <c r="M804" s="9"/>
    </row>
    <row r="805" spans="2:13" hidden="1" x14ac:dyDescent="0.2">
      <c r="B805" s="212" t="s">
        <v>1511</v>
      </c>
      <c r="C805" s="59" t="s">
        <v>180</v>
      </c>
      <c r="D805" s="187">
        <v>0</v>
      </c>
      <c r="E805" s="187">
        <v>0</v>
      </c>
      <c r="F805" s="187">
        <v>0</v>
      </c>
      <c r="G805" s="217">
        <v>0</v>
      </c>
      <c r="H805" s="217">
        <v>0</v>
      </c>
      <c r="I805" s="217">
        <v>0</v>
      </c>
      <c r="J805" s="9"/>
      <c r="K805" s="9"/>
      <c r="L805" s="9"/>
      <c r="M805" s="9"/>
    </row>
    <row r="806" spans="2:13" s="5" customFormat="1" ht="22.5" hidden="1" x14ac:dyDescent="0.2">
      <c r="B806" s="212" t="s">
        <v>1512</v>
      </c>
      <c r="C806" s="59" t="s">
        <v>627</v>
      </c>
      <c r="D806" s="187">
        <v>0</v>
      </c>
      <c r="E806" s="187">
        <v>0</v>
      </c>
      <c r="F806" s="187">
        <v>0</v>
      </c>
      <c r="G806" s="217">
        <v>0</v>
      </c>
      <c r="H806" s="217">
        <v>0</v>
      </c>
      <c r="I806" s="217">
        <v>0</v>
      </c>
      <c r="J806" s="9"/>
      <c r="K806" s="9"/>
      <c r="L806" s="9"/>
      <c r="M806" s="9"/>
    </row>
    <row r="807" spans="2:13" s="5" customFormat="1" ht="12" hidden="1" x14ac:dyDescent="0.2">
      <c r="B807" s="212" t="s">
        <v>1513</v>
      </c>
      <c r="C807" s="59" t="s">
        <v>179</v>
      </c>
      <c r="D807" s="187">
        <v>0</v>
      </c>
      <c r="E807" s="187">
        <v>0</v>
      </c>
      <c r="F807" s="187">
        <v>0</v>
      </c>
      <c r="G807" s="217">
        <v>0</v>
      </c>
      <c r="H807" s="217">
        <v>0</v>
      </c>
      <c r="I807" s="217">
        <v>0</v>
      </c>
      <c r="J807" s="9"/>
      <c r="K807" s="9"/>
      <c r="L807" s="9"/>
      <c r="M807" s="9"/>
    </row>
    <row r="808" spans="2:13" s="5" customFormat="1" ht="12" hidden="1" x14ac:dyDescent="0.2">
      <c r="B808" s="212" t="s">
        <v>1514</v>
      </c>
      <c r="C808" s="59" t="s">
        <v>180</v>
      </c>
      <c r="D808" s="187">
        <v>0</v>
      </c>
      <c r="E808" s="187">
        <v>0</v>
      </c>
      <c r="F808" s="187">
        <v>0</v>
      </c>
      <c r="G808" s="217">
        <v>0</v>
      </c>
      <c r="H808" s="217">
        <v>0</v>
      </c>
      <c r="I808" s="217">
        <v>0</v>
      </c>
      <c r="J808" s="9"/>
      <c r="K808" s="9"/>
      <c r="L808" s="9"/>
      <c r="M808" s="9"/>
    </row>
    <row r="809" spans="2:13" s="8" customFormat="1" ht="12" hidden="1" x14ac:dyDescent="0.2">
      <c r="B809" s="212" t="s">
        <v>1515</v>
      </c>
      <c r="C809" s="59" t="s">
        <v>110</v>
      </c>
      <c r="D809" s="187">
        <v>0</v>
      </c>
      <c r="E809" s="187">
        <v>0</v>
      </c>
      <c r="F809" s="187">
        <v>0</v>
      </c>
      <c r="G809" s="217">
        <v>0</v>
      </c>
      <c r="H809" s="217">
        <v>0</v>
      </c>
      <c r="I809" s="217">
        <v>0</v>
      </c>
      <c r="J809" s="9"/>
      <c r="K809" s="9"/>
      <c r="L809" s="9"/>
      <c r="M809" s="9"/>
    </row>
    <row r="810" spans="2:13" hidden="1" x14ac:dyDescent="0.2">
      <c r="B810" s="212" t="s">
        <v>1516</v>
      </c>
      <c r="C810" s="59" t="s">
        <v>179</v>
      </c>
      <c r="D810" s="187">
        <v>0</v>
      </c>
      <c r="E810" s="187">
        <v>0</v>
      </c>
      <c r="F810" s="187">
        <v>0</v>
      </c>
      <c r="G810" s="217">
        <v>0</v>
      </c>
      <c r="H810" s="217">
        <v>0</v>
      </c>
      <c r="I810" s="217">
        <v>0</v>
      </c>
      <c r="J810" s="9"/>
      <c r="K810" s="9"/>
      <c r="L810" s="9"/>
      <c r="M810" s="9"/>
    </row>
    <row r="811" spans="2:13" hidden="1" x14ac:dyDescent="0.2">
      <c r="B811" s="212" t="s">
        <v>1517</v>
      </c>
      <c r="C811" s="59" t="s">
        <v>180</v>
      </c>
      <c r="D811" s="187">
        <v>0</v>
      </c>
      <c r="E811" s="187">
        <v>0</v>
      </c>
      <c r="F811" s="187">
        <v>0</v>
      </c>
      <c r="G811" s="217">
        <v>0</v>
      </c>
      <c r="H811" s="217">
        <v>0</v>
      </c>
      <c r="I811" s="217">
        <v>0</v>
      </c>
      <c r="J811" s="9"/>
      <c r="K811" s="9"/>
      <c r="L811" s="9"/>
      <c r="M811" s="9"/>
    </row>
    <row r="812" spans="2:13" hidden="1" x14ac:dyDescent="0.2">
      <c r="B812" s="212" t="s">
        <v>1518</v>
      </c>
      <c r="C812" s="59" t="s">
        <v>168</v>
      </c>
      <c r="D812" s="187">
        <v>0</v>
      </c>
      <c r="E812" s="187">
        <v>0</v>
      </c>
      <c r="F812" s="187">
        <v>0</v>
      </c>
      <c r="G812" s="217">
        <v>0</v>
      </c>
      <c r="H812" s="217">
        <v>0</v>
      </c>
      <c r="I812" s="217">
        <v>0</v>
      </c>
      <c r="J812" s="9"/>
      <c r="K812" s="9"/>
      <c r="L812" s="9"/>
      <c r="M812" s="9"/>
    </row>
    <row r="813" spans="2:13" hidden="1" x14ac:dyDescent="0.2">
      <c r="B813" s="212" t="s">
        <v>1519</v>
      </c>
      <c r="C813" s="59" t="s">
        <v>179</v>
      </c>
      <c r="D813" s="187">
        <v>0</v>
      </c>
      <c r="E813" s="187">
        <v>0</v>
      </c>
      <c r="F813" s="187">
        <v>0</v>
      </c>
      <c r="G813" s="217">
        <v>0</v>
      </c>
      <c r="H813" s="217">
        <v>0</v>
      </c>
      <c r="I813" s="217">
        <v>0</v>
      </c>
      <c r="J813" s="9"/>
      <c r="K813" s="9"/>
      <c r="L813" s="9"/>
      <c r="M813" s="9"/>
    </row>
    <row r="814" spans="2:13" hidden="1" x14ac:dyDescent="0.2">
      <c r="B814" s="212" t="s">
        <v>1520</v>
      </c>
      <c r="C814" s="59" t="s">
        <v>180</v>
      </c>
      <c r="D814" s="187">
        <v>0</v>
      </c>
      <c r="E814" s="187">
        <v>0</v>
      </c>
      <c r="F814" s="187">
        <v>0</v>
      </c>
      <c r="G814" s="217">
        <v>0</v>
      </c>
      <c r="H814" s="217">
        <v>0</v>
      </c>
      <c r="I814" s="217">
        <v>0</v>
      </c>
      <c r="J814" s="9"/>
      <c r="K814" s="9"/>
      <c r="L814" s="9"/>
      <c r="M814" s="9"/>
    </row>
    <row r="815" spans="2:13" hidden="1" x14ac:dyDescent="0.2">
      <c r="B815" s="212" t="s">
        <v>1521</v>
      </c>
      <c r="C815" s="59" t="s">
        <v>169</v>
      </c>
      <c r="D815" s="187">
        <v>0</v>
      </c>
      <c r="E815" s="187">
        <v>0</v>
      </c>
      <c r="F815" s="187">
        <v>0</v>
      </c>
      <c r="G815" s="217">
        <v>0</v>
      </c>
      <c r="H815" s="217">
        <v>0</v>
      </c>
      <c r="I815" s="217">
        <v>0</v>
      </c>
      <c r="J815" s="9"/>
      <c r="K815" s="9"/>
      <c r="L815" s="9"/>
      <c r="M815" s="9"/>
    </row>
    <row r="816" spans="2:13" hidden="1" x14ac:dyDescent="0.2">
      <c r="B816" s="212" t="s">
        <v>1522</v>
      </c>
      <c r="C816" s="59" t="s">
        <v>181</v>
      </c>
      <c r="D816" s="187">
        <v>0</v>
      </c>
      <c r="E816" s="187">
        <v>0</v>
      </c>
      <c r="F816" s="187">
        <v>0</v>
      </c>
      <c r="G816" s="217">
        <v>0</v>
      </c>
      <c r="H816" s="217">
        <v>0</v>
      </c>
      <c r="I816" s="217">
        <v>0</v>
      </c>
      <c r="J816" s="9"/>
      <c r="K816" s="9"/>
      <c r="L816" s="9"/>
      <c r="M816" s="9"/>
    </row>
    <row r="817" spans="2:13" hidden="1" x14ac:dyDescent="0.2">
      <c r="B817" s="212" t="s">
        <v>1523</v>
      </c>
      <c r="C817" s="59" t="s">
        <v>182</v>
      </c>
      <c r="D817" s="187">
        <v>0</v>
      </c>
      <c r="E817" s="187">
        <v>0</v>
      </c>
      <c r="F817" s="187">
        <v>0</v>
      </c>
      <c r="G817" s="217">
        <v>0</v>
      </c>
      <c r="H817" s="217">
        <v>0</v>
      </c>
      <c r="I817" s="217">
        <v>0</v>
      </c>
      <c r="J817" s="9"/>
      <c r="K817" s="9"/>
      <c r="L817" s="9"/>
      <c r="M817" s="9"/>
    </row>
    <row r="818" spans="2:13" ht="22.5" hidden="1" x14ac:dyDescent="0.2">
      <c r="B818" s="212" t="s">
        <v>1524</v>
      </c>
      <c r="C818" s="59" t="s">
        <v>170</v>
      </c>
      <c r="D818" s="187">
        <v>0</v>
      </c>
      <c r="E818" s="187">
        <v>0</v>
      </c>
      <c r="F818" s="187">
        <v>0</v>
      </c>
      <c r="G818" s="217">
        <v>0</v>
      </c>
      <c r="H818" s="217">
        <v>0</v>
      </c>
      <c r="I818" s="217">
        <v>0</v>
      </c>
      <c r="J818" s="9"/>
      <c r="K818" s="9"/>
      <c r="L818" s="9"/>
      <c r="M818" s="9"/>
    </row>
    <row r="819" spans="2:13" hidden="1" x14ac:dyDescent="0.2">
      <c r="B819" s="212" t="s">
        <v>1525</v>
      </c>
      <c r="C819" s="59" t="s">
        <v>181</v>
      </c>
      <c r="D819" s="187">
        <v>0</v>
      </c>
      <c r="E819" s="187">
        <v>0</v>
      </c>
      <c r="F819" s="187">
        <v>0</v>
      </c>
      <c r="G819" s="217">
        <v>0</v>
      </c>
      <c r="H819" s="217">
        <v>0</v>
      </c>
      <c r="I819" s="217">
        <v>0</v>
      </c>
      <c r="J819" s="9"/>
      <c r="K819" s="9"/>
      <c r="L819" s="9"/>
      <c r="M819" s="9"/>
    </row>
    <row r="820" spans="2:13" hidden="1" x14ac:dyDescent="0.2">
      <c r="B820" s="212" t="s">
        <v>1526</v>
      </c>
      <c r="C820" s="59" t="s">
        <v>182</v>
      </c>
      <c r="D820" s="187">
        <v>0</v>
      </c>
      <c r="E820" s="187">
        <v>0</v>
      </c>
      <c r="F820" s="187">
        <v>0</v>
      </c>
      <c r="G820" s="217">
        <v>0</v>
      </c>
      <c r="H820" s="217">
        <v>0</v>
      </c>
      <c r="I820" s="217">
        <v>0</v>
      </c>
      <c r="J820" s="9"/>
      <c r="K820" s="9"/>
      <c r="L820" s="9"/>
      <c r="M820" s="9"/>
    </row>
    <row r="821" spans="2:13" x14ac:dyDescent="0.2">
      <c r="B821" s="212" t="s">
        <v>1527</v>
      </c>
      <c r="C821" s="60" t="s">
        <v>360</v>
      </c>
      <c r="D821" s="219">
        <v>-0.73950161999999997</v>
      </c>
      <c r="E821" s="219">
        <v>-0.68377343999999995</v>
      </c>
      <c r="F821" s="219">
        <v>-0.66101542999999996</v>
      </c>
      <c r="G821" s="220">
        <v>-0.66358530000000004</v>
      </c>
      <c r="H821" s="220">
        <v>-0.66406911000000002</v>
      </c>
      <c r="I821" s="220">
        <v>-0.66660677999999995</v>
      </c>
      <c r="J821" s="9"/>
      <c r="K821" s="9"/>
      <c r="L821" s="9"/>
      <c r="M821" s="9"/>
    </row>
    <row r="822" spans="2:13" s="5" customFormat="1" ht="12" hidden="1" x14ac:dyDescent="0.2">
      <c r="B822" s="212" t="s">
        <v>1528</v>
      </c>
      <c r="C822" s="59" t="s">
        <v>167</v>
      </c>
      <c r="D822" s="187">
        <v>0</v>
      </c>
      <c r="E822" s="187">
        <v>0</v>
      </c>
      <c r="F822" s="187">
        <v>0</v>
      </c>
      <c r="G822" s="217">
        <v>0</v>
      </c>
      <c r="H822" s="217">
        <v>0</v>
      </c>
      <c r="I822" s="217">
        <v>0</v>
      </c>
      <c r="J822" s="9"/>
      <c r="K822" s="9"/>
      <c r="L822" s="9"/>
      <c r="M822" s="9"/>
    </row>
    <row r="823" spans="2:13" s="5" customFormat="1" ht="12" hidden="1" x14ac:dyDescent="0.2">
      <c r="B823" s="212" t="s">
        <v>1529</v>
      </c>
      <c r="C823" s="59" t="s">
        <v>179</v>
      </c>
      <c r="D823" s="187">
        <v>0</v>
      </c>
      <c r="E823" s="187">
        <v>0</v>
      </c>
      <c r="F823" s="187">
        <v>0</v>
      </c>
      <c r="G823" s="217">
        <v>0</v>
      </c>
      <c r="H823" s="217">
        <v>0</v>
      </c>
      <c r="I823" s="217">
        <v>0</v>
      </c>
      <c r="J823" s="9"/>
      <c r="K823" s="9"/>
      <c r="L823" s="9"/>
      <c r="M823" s="9"/>
    </row>
    <row r="824" spans="2:13" s="5" customFormat="1" ht="12" hidden="1" x14ac:dyDescent="0.2">
      <c r="B824" s="212" t="s">
        <v>1530</v>
      </c>
      <c r="C824" s="59" t="s">
        <v>180</v>
      </c>
      <c r="D824" s="187">
        <v>0</v>
      </c>
      <c r="E824" s="187">
        <v>0</v>
      </c>
      <c r="F824" s="187">
        <v>0</v>
      </c>
      <c r="G824" s="217">
        <v>0</v>
      </c>
      <c r="H824" s="217">
        <v>0</v>
      </c>
      <c r="I824" s="217">
        <v>0</v>
      </c>
      <c r="J824" s="9"/>
      <c r="K824" s="9"/>
      <c r="L824" s="9"/>
      <c r="M824" s="9"/>
    </row>
    <row r="825" spans="2:13" s="5" customFormat="1" ht="22.5" hidden="1" x14ac:dyDescent="0.2">
      <c r="B825" s="212" t="s">
        <v>1531</v>
      </c>
      <c r="C825" s="59" t="s">
        <v>627</v>
      </c>
      <c r="D825" s="188">
        <v>0</v>
      </c>
      <c r="E825" s="188">
        <v>0</v>
      </c>
      <c r="F825" s="187">
        <v>0</v>
      </c>
      <c r="G825" s="217">
        <v>0</v>
      </c>
      <c r="H825" s="217">
        <v>0</v>
      </c>
      <c r="I825" s="217">
        <v>0</v>
      </c>
      <c r="J825" s="9"/>
      <c r="K825" s="9"/>
      <c r="L825" s="9"/>
      <c r="M825" s="9"/>
    </row>
    <row r="826" spans="2:13" s="5" customFormat="1" ht="12" hidden="1" x14ac:dyDescent="0.2">
      <c r="B826" s="212" t="s">
        <v>1532</v>
      </c>
      <c r="C826" s="59" t="s">
        <v>179</v>
      </c>
      <c r="D826" s="188">
        <v>0</v>
      </c>
      <c r="E826" s="188">
        <v>0</v>
      </c>
      <c r="F826" s="187">
        <v>0</v>
      </c>
      <c r="G826" s="217">
        <v>0</v>
      </c>
      <c r="H826" s="217">
        <v>0</v>
      </c>
      <c r="I826" s="217">
        <v>0</v>
      </c>
      <c r="J826" s="9"/>
      <c r="K826" s="9"/>
      <c r="L826" s="9"/>
      <c r="M826" s="9"/>
    </row>
    <row r="827" spans="2:13" hidden="1" x14ac:dyDescent="0.2">
      <c r="B827" s="212" t="s">
        <v>1533</v>
      </c>
      <c r="C827" s="59" t="s">
        <v>180</v>
      </c>
      <c r="D827" s="187">
        <v>0</v>
      </c>
      <c r="E827" s="187">
        <v>0</v>
      </c>
      <c r="F827" s="187">
        <v>0</v>
      </c>
      <c r="G827" s="217">
        <v>0</v>
      </c>
      <c r="H827" s="217">
        <v>0</v>
      </c>
      <c r="I827" s="217">
        <v>0</v>
      </c>
      <c r="J827" s="9"/>
      <c r="K827" s="9"/>
      <c r="L827" s="9"/>
      <c r="M827" s="9"/>
    </row>
    <row r="828" spans="2:13" s="5" customFormat="1" ht="12" x14ac:dyDescent="0.2">
      <c r="B828" s="212" t="s">
        <v>1534</v>
      </c>
      <c r="C828" s="59" t="s">
        <v>110</v>
      </c>
      <c r="D828" s="188">
        <v>0.21184664</v>
      </c>
      <c r="E828" s="188">
        <v>0.19869097999999999</v>
      </c>
      <c r="F828" s="188">
        <v>0.19481298</v>
      </c>
      <c r="G828" s="217">
        <v>0.19556813000000001</v>
      </c>
      <c r="H828" s="217">
        <v>0.19023952</v>
      </c>
      <c r="I828" s="217">
        <v>0.19370269000000001</v>
      </c>
      <c r="J828" s="9"/>
      <c r="K828" s="9"/>
      <c r="L828" s="9"/>
      <c r="M828" s="9"/>
    </row>
    <row r="829" spans="2:13" s="5" customFormat="1" ht="12" x14ac:dyDescent="0.2">
      <c r="B829" s="212" t="s">
        <v>1535</v>
      </c>
      <c r="C829" s="59" t="s">
        <v>179</v>
      </c>
      <c r="D829" s="188">
        <v>0.21184664</v>
      </c>
      <c r="E829" s="188">
        <v>0.19869097999999999</v>
      </c>
      <c r="F829" s="188">
        <v>0.19481298</v>
      </c>
      <c r="G829" s="217">
        <v>0.19556813000000001</v>
      </c>
      <c r="H829" s="217">
        <v>0.19023952</v>
      </c>
      <c r="I829" s="217">
        <v>0.19370269000000001</v>
      </c>
      <c r="J829" s="9"/>
      <c r="K829" s="9"/>
      <c r="L829" s="9"/>
      <c r="M829" s="9"/>
    </row>
    <row r="830" spans="2:13" s="5" customFormat="1" ht="12" hidden="1" x14ac:dyDescent="0.2">
      <c r="B830" s="212" t="s">
        <v>1536</v>
      </c>
      <c r="C830" s="59" t="s">
        <v>180</v>
      </c>
      <c r="D830" s="188">
        <v>0</v>
      </c>
      <c r="E830" s="188">
        <v>0</v>
      </c>
      <c r="F830" s="188">
        <v>0</v>
      </c>
      <c r="G830" s="217">
        <v>0</v>
      </c>
      <c r="H830" s="217">
        <v>0</v>
      </c>
      <c r="I830" s="217">
        <v>0</v>
      </c>
      <c r="J830" s="9"/>
      <c r="K830" s="9"/>
      <c r="L830" s="9"/>
      <c r="M830" s="9"/>
    </row>
    <row r="831" spans="2:13" s="9" customFormat="1" ht="12" x14ac:dyDescent="0.2">
      <c r="B831" s="212" t="s">
        <v>1537</v>
      </c>
      <c r="C831" s="59" t="s">
        <v>168</v>
      </c>
      <c r="D831" s="188">
        <v>-0.95134825999999995</v>
      </c>
      <c r="E831" s="188">
        <v>-0.88246442000000003</v>
      </c>
      <c r="F831" s="188">
        <v>-0.85582840999999998</v>
      </c>
      <c r="G831" s="217">
        <v>-0.85915343</v>
      </c>
      <c r="H831" s="217">
        <v>-0.85430863000000001</v>
      </c>
      <c r="I831" s="217">
        <v>-0.86030945999999997</v>
      </c>
    </row>
    <row r="832" spans="2:13" s="55" customFormat="1" x14ac:dyDescent="0.2">
      <c r="B832" s="212" t="s">
        <v>1538</v>
      </c>
      <c r="C832" s="59" t="s">
        <v>179</v>
      </c>
      <c r="D832" s="188">
        <v>-0.95134825999999995</v>
      </c>
      <c r="E832" s="188">
        <v>-0.88246442000000003</v>
      </c>
      <c r="F832" s="188">
        <v>-0.85582840999999998</v>
      </c>
      <c r="G832" s="217">
        <v>-0.85915343</v>
      </c>
      <c r="H832" s="217">
        <v>-0.85430863000000001</v>
      </c>
      <c r="I832" s="217">
        <v>-0.86030945999999997</v>
      </c>
      <c r="J832" s="9"/>
      <c r="K832" s="9"/>
      <c r="L832" s="9"/>
      <c r="M832" s="9"/>
    </row>
    <row r="833" spans="2:13" hidden="1" x14ac:dyDescent="0.2">
      <c r="B833" s="212" t="s">
        <v>1539</v>
      </c>
      <c r="C833" s="59" t="s">
        <v>180</v>
      </c>
      <c r="D833" s="188">
        <v>0</v>
      </c>
      <c r="E833" s="188">
        <v>0</v>
      </c>
      <c r="F833" s="188">
        <v>0</v>
      </c>
      <c r="G833" s="217">
        <v>0</v>
      </c>
      <c r="H833" s="217">
        <v>0</v>
      </c>
      <c r="I833" s="217">
        <v>0</v>
      </c>
      <c r="J833" s="9"/>
      <c r="K833" s="9"/>
      <c r="L833" s="9"/>
      <c r="M833" s="9"/>
    </row>
    <row r="834" spans="2:13" hidden="1" x14ac:dyDescent="0.2">
      <c r="B834" s="212" t="s">
        <v>1540</v>
      </c>
      <c r="C834" s="59" t="s">
        <v>169</v>
      </c>
      <c r="D834" s="188">
        <v>0</v>
      </c>
      <c r="E834" s="188">
        <v>0</v>
      </c>
      <c r="F834" s="188">
        <v>0</v>
      </c>
      <c r="G834" s="217">
        <v>0</v>
      </c>
      <c r="H834" s="217">
        <v>0</v>
      </c>
      <c r="I834" s="217">
        <v>0</v>
      </c>
      <c r="J834" s="9"/>
      <c r="K834" s="9"/>
      <c r="L834" s="9"/>
      <c r="M834" s="9"/>
    </row>
    <row r="835" spans="2:13" hidden="1" x14ac:dyDescent="0.2">
      <c r="B835" s="212" t="s">
        <v>1541</v>
      </c>
      <c r="C835" s="59" t="s">
        <v>181</v>
      </c>
      <c r="D835" s="218">
        <v>0</v>
      </c>
      <c r="E835" s="218">
        <v>0</v>
      </c>
      <c r="F835" s="218">
        <v>0</v>
      </c>
      <c r="G835" s="217">
        <v>0</v>
      </c>
      <c r="H835" s="217">
        <v>0</v>
      </c>
      <c r="I835" s="217">
        <v>0</v>
      </c>
      <c r="J835" s="9"/>
      <c r="K835" s="9"/>
      <c r="L835" s="9"/>
      <c r="M835" s="9"/>
    </row>
    <row r="836" spans="2:13" hidden="1" x14ac:dyDescent="0.2">
      <c r="B836" s="212" t="s">
        <v>1542</v>
      </c>
      <c r="C836" s="59" t="s">
        <v>182</v>
      </c>
      <c r="D836" s="218">
        <v>0</v>
      </c>
      <c r="E836" s="218">
        <v>0</v>
      </c>
      <c r="F836" s="218">
        <v>0</v>
      </c>
      <c r="G836" s="217">
        <v>0</v>
      </c>
      <c r="H836" s="217">
        <v>0</v>
      </c>
      <c r="I836" s="217">
        <v>0</v>
      </c>
      <c r="J836" s="9"/>
      <c r="K836" s="9"/>
      <c r="L836" s="9"/>
      <c r="M836" s="9"/>
    </row>
    <row r="837" spans="2:13" ht="22.5" x14ac:dyDescent="0.2">
      <c r="B837" s="212" t="s">
        <v>1543</v>
      </c>
      <c r="C837" s="59" t="s">
        <v>170</v>
      </c>
      <c r="D837" s="188">
        <v>-0.95134825999999995</v>
      </c>
      <c r="E837" s="188">
        <v>-0.88246442000000003</v>
      </c>
      <c r="F837" s="188">
        <v>-0.85582840999999998</v>
      </c>
      <c r="G837" s="217">
        <v>-0.85915343</v>
      </c>
      <c r="H837" s="217">
        <v>-0.85430863000000001</v>
      </c>
      <c r="I837" s="217">
        <v>-0.86030945999999997</v>
      </c>
      <c r="J837" s="9"/>
      <c r="K837" s="9"/>
      <c r="L837" s="9"/>
      <c r="M837" s="9"/>
    </row>
    <row r="838" spans="2:13" x14ac:dyDescent="0.2">
      <c r="B838" s="212" t="s">
        <v>1544</v>
      </c>
      <c r="C838" s="59" t="s">
        <v>181</v>
      </c>
      <c r="D838" s="218">
        <v>-0.95134825999999995</v>
      </c>
      <c r="E838" s="218">
        <v>-0.88246442000000003</v>
      </c>
      <c r="F838" s="218">
        <v>-0.85582840999999998</v>
      </c>
      <c r="G838" s="217">
        <v>-0.85915343</v>
      </c>
      <c r="H838" s="217">
        <v>-0.85430863000000001</v>
      </c>
      <c r="I838" s="217">
        <v>-0.86030945999999997</v>
      </c>
      <c r="J838" s="9"/>
      <c r="K838" s="9"/>
      <c r="L838" s="9"/>
      <c r="M838" s="9"/>
    </row>
    <row r="839" spans="2:13" hidden="1" x14ac:dyDescent="0.2">
      <c r="B839" s="212" t="s">
        <v>1545</v>
      </c>
      <c r="C839" s="59" t="s">
        <v>182</v>
      </c>
      <c r="D839" s="218">
        <v>0</v>
      </c>
      <c r="E839" s="218">
        <v>0</v>
      </c>
      <c r="F839" s="218">
        <v>0</v>
      </c>
      <c r="G839" s="217">
        <v>0</v>
      </c>
      <c r="H839" s="217">
        <v>0</v>
      </c>
      <c r="I839" s="217">
        <v>0</v>
      </c>
      <c r="J839" s="9"/>
      <c r="K839" s="9"/>
      <c r="L839" s="9"/>
      <c r="M839" s="9"/>
    </row>
    <row r="840" spans="2:13" x14ac:dyDescent="0.2">
      <c r="B840" s="212" t="s">
        <v>1546</v>
      </c>
      <c r="C840" s="58" t="s">
        <v>221</v>
      </c>
      <c r="D840" s="224">
        <v>-0.15597379</v>
      </c>
      <c r="E840" s="224">
        <v>1.094882E-2</v>
      </c>
      <c r="F840" s="224">
        <v>-4.5026190000000001E-2</v>
      </c>
      <c r="G840" s="216">
        <v>-9.3558249999999996E-2</v>
      </c>
      <c r="H840" s="216">
        <v>-8.8702710000000004E-2</v>
      </c>
      <c r="I840" s="216">
        <v>7.0807560000000005E-2</v>
      </c>
      <c r="J840" s="9"/>
      <c r="K840" s="9"/>
      <c r="L840" s="9"/>
      <c r="M840" s="9"/>
    </row>
    <row r="841" spans="2:13" x14ac:dyDescent="0.2">
      <c r="B841" s="212" t="s">
        <v>1547</v>
      </c>
      <c r="C841" s="58" t="s">
        <v>222</v>
      </c>
      <c r="D841" s="187">
        <v>-134.33506389999999</v>
      </c>
      <c r="E841" s="187">
        <v>209.24508159000001</v>
      </c>
      <c r="F841" s="187">
        <v>96.591630649999999</v>
      </c>
      <c r="G841" s="216">
        <v>-58.689279050000003</v>
      </c>
      <c r="H841" s="216">
        <v>123.49551613</v>
      </c>
      <c r="I841" s="216">
        <v>-63.610470909999997</v>
      </c>
      <c r="J841" s="9"/>
      <c r="K841" s="9"/>
      <c r="L841" s="9"/>
      <c r="M841" s="9"/>
    </row>
    <row r="842" spans="2:13" hidden="1" x14ac:dyDescent="0.2">
      <c r="B842" s="212" t="s">
        <v>1548</v>
      </c>
      <c r="C842" s="59" t="s">
        <v>223</v>
      </c>
      <c r="D842" s="187">
        <v>0</v>
      </c>
      <c r="E842" s="187">
        <v>0</v>
      </c>
      <c r="F842" s="187">
        <v>0</v>
      </c>
      <c r="G842" s="217">
        <v>0</v>
      </c>
      <c r="H842" s="217">
        <v>0</v>
      </c>
      <c r="I842" s="217">
        <v>0</v>
      </c>
      <c r="J842" s="9"/>
      <c r="K842" s="9"/>
      <c r="L842" s="9"/>
      <c r="M842" s="9"/>
    </row>
    <row r="843" spans="2:13" hidden="1" x14ac:dyDescent="0.2">
      <c r="B843" s="212" t="s">
        <v>1549</v>
      </c>
      <c r="C843" s="59" t="s">
        <v>224</v>
      </c>
      <c r="D843" s="187">
        <v>0</v>
      </c>
      <c r="E843" s="187">
        <v>0</v>
      </c>
      <c r="F843" s="187">
        <v>0</v>
      </c>
      <c r="G843" s="217">
        <v>0</v>
      </c>
      <c r="H843" s="217">
        <v>0</v>
      </c>
      <c r="I843" s="217">
        <v>0</v>
      </c>
      <c r="J843" s="9"/>
      <c r="K843" s="9"/>
      <c r="L843" s="9"/>
      <c r="M843" s="9"/>
    </row>
    <row r="844" spans="2:13" hidden="1" x14ac:dyDescent="0.2">
      <c r="B844" s="212" t="s">
        <v>1550</v>
      </c>
      <c r="C844" s="59" t="s">
        <v>225</v>
      </c>
      <c r="D844" s="187">
        <v>0</v>
      </c>
      <c r="E844" s="187">
        <v>0</v>
      </c>
      <c r="F844" s="187">
        <v>0</v>
      </c>
      <c r="G844" s="217">
        <v>0</v>
      </c>
      <c r="H844" s="217">
        <v>0</v>
      </c>
      <c r="I844" s="217">
        <v>0</v>
      </c>
      <c r="J844" s="9"/>
      <c r="K844" s="9"/>
      <c r="L844" s="9"/>
      <c r="M844" s="9"/>
    </row>
    <row r="845" spans="2:13" x14ac:dyDescent="0.2">
      <c r="B845" s="212" t="s">
        <v>1551</v>
      </c>
      <c r="C845" s="59" t="s">
        <v>226</v>
      </c>
      <c r="D845" s="218">
        <v>-0.95038756999999996</v>
      </c>
      <c r="E845" s="218">
        <v>11.496186850000001</v>
      </c>
      <c r="F845" s="218">
        <v>-10.213089139999999</v>
      </c>
      <c r="G845" s="217">
        <v>0.59655369999999996</v>
      </c>
      <c r="H845" s="217">
        <v>-1.20954074</v>
      </c>
      <c r="I845" s="217">
        <v>10.044316520000001</v>
      </c>
      <c r="J845" s="9"/>
      <c r="K845" s="9"/>
      <c r="L845" s="9"/>
      <c r="M845" s="9"/>
    </row>
    <row r="846" spans="2:13" hidden="1" x14ac:dyDescent="0.2">
      <c r="B846" s="212" t="s">
        <v>1552</v>
      </c>
      <c r="C846" s="59" t="s">
        <v>227</v>
      </c>
      <c r="D846" s="218">
        <v>0</v>
      </c>
      <c r="E846" s="218">
        <v>0</v>
      </c>
      <c r="F846" s="218">
        <v>0</v>
      </c>
      <c r="G846" s="217">
        <v>0</v>
      </c>
      <c r="H846" s="217">
        <v>0</v>
      </c>
      <c r="I846" s="217">
        <v>0</v>
      </c>
      <c r="J846" s="9"/>
      <c r="K846" s="9"/>
      <c r="L846" s="9"/>
      <c r="M846" s="9"/>
    </row>
    <row r="847" spans="2:13" x14ac:dyDescent="0.2">
      <c r="B847" s="212" t="s">
        <v>1553</v>
      </c>
      <c r="C847" s="59" t="s">
        <v>228</v>
      </c>
      <c r="D847" s="188">
        <v>-133.38467632999999</v>
      </c>
      <c r="E847" s="188">
        <v>197.74889474</v>
      </c>
      <c r="F847" s="188">
        <v>106.8047198</v>
      </c>
      <c r="G847" s="217">
        <v>-59.285832749999997</v>
      </c>
      <c r="H847" s="217">
        <v>124.70505687000001</v>
      </c>
      <c r="I847" s="217">
        <v>-73.654787429999999</v>
      </c>
      <c r="J847" s="9"/>
      <c r="K847" s="9"/>
      <c r="L847" s="9"/>
      <c r="M847" s="9"/>
    </row>
    <row r="848" spans="2:13" x14ac:dyDescent="0.2">
      <c r="B848" s="212" t="s">
        <v>1554</v>
      </c>
      <c r="C848" s="59" t="s">
        <v>229</v>
      </c>
      <c r="D848" s="188">
        <v>44.140240540000001</v>
      </c>
      <c r="E848" s="188">
        <v>-304.30681135999998</v>
      </c>
      <c r="F848" s="188">
        <v>137.16003265000001</v>
      </c>
      <c r="G848" s="217">
        <v>-137.68778829999999</v>
      </c>
      <c r="H848" s="217">
        <v>117.09923311999999</v>
      </c>
      <c r="I848" s="217">
        <v>-205.32084712</v>
      </c>
      <c r="J848" s="9"/>
      <c r="K848" s="9"/>
      <c r="L848" s="9"/>
      <c r="M848" s="9"/>
    </row>
    <row r="849" spans="2:13" x14ac:dyDescent="0.2">
      <c r="B849" s="212" t="s">
        <v>1555</v>
      </c>
      <c r="C849" s="59" t="s">
        <v>230</v>
      </c>
      <c r="D849" s="218">
        <v>44.578520150000003</v>
      </c>
      <c r="E849" s="218">
        <v>-304.91660253999999</v>
      </c>
      <c r="F849" s="218">
        <v>137.64460195000001</v>
      </c>
      <c r="G849" s="217">
        <v>-137.54148791</v>
      </c>
      <c r="H849" s="217">
        <v>116.82549869</v>
      </c>
      <c r="I849" s="217">
        <v>-205.17166652</v>
      </c>
      <c r="J849" s="9"/>
      <c r="K849" s="9"/>
      <c r="L849" s="9"/>
      <c r="M849" s="9"/>
    </row>
    <row r="850" spans="2:13" x14ac:dyDescent="0.2">
      <c r="B850" s="212" t="s">
        <v>1556</v>
      </c>
      <c r="C850" s="59" t="s">
        <v>231</v>
      </c>
      <c r="D850" s="218">
        <v>-0.43827960999999999</v>
      </c>
      <c r="E850" s="218">
        <v>0.60979117999999999</v>
      </c>
      <c r="F850" s="218">
        <v>-0.48456929999999998</v>
      </c>
      <c r="G850" s="217">
        <v>-0.14630038000000001</v>
      </c>
      <c r="H850" s="217">
        <v>0.27373444000000002</v>
      </c>
      <c r="I850" s="217">
        <v>-0.14918059</v>
      </c>
      <c r="J850" s="9"/>
      <c r="K850" s="9"/>
      <c r="L850" s="9"/>
      <c r="M850" s="9"/>
    </row>
    <row r="851" spans="2:13" x14ac:dyDescent="0.2">
      <c r="B851" s="212" t="s">
        <v>1557</v>
      </c>
      <c r="C851" s="59" t="s">
        <v>232</v>
      </c>
      <c r="D851" s="188">
        <v>-177.52491687</v>
      </c>
      <c r="E851" s="188">
        <v>502.05570609</v>
      </c>
      <c r="F851" s="188">
        <v>-30.355312850000001</v>
      </c>
      <c r="G851" s="217">
        <v>78.401955540000003</v>
      </c>
      <c r="H851" s="217">
        <v>7.6058237499999999</v>
      </c>
      <c r="I851" s="217">
        <v>131.66605969</v>
      </c>
      <c r="J851" s="9"/>
      <c r="K851" s="9"/>
      <c r="L851" s="9"/>
      <c r="M851" s="9"/>
    </row>
    <row r="852" spans="2:13" x14ac:dyDescent="0.2">
      <c r="B852" s="212" t="s">
        <v>1558</v>
      </c>
      <c r="C852" s="59" t="s">
        <v>233</v>
      </c>
      <c r="D852" s="188">
        <v>-177.52491687</v>
      </c>
      <c r="E852" s="188">
        <v>502.05570609</v>
      </c>
      <c r="F852" s="188">
        <v>-30.355312850000001</v>
      </c>
      <c r="G852" s="217">
        <v>78.401955540000003</v>
      </c>
      <c r="H852" s="217">
        <v>7.6058237499999999</v>
      </c>
      <c r="I852" s="217">
        <v>131.66605969</v>
      </c>
      <c r="J852" s="9"/>
      <c r="K852" s="9"/>
      <c r="L852" s="9"/>
      <c r="M852" s="9"/>
    </row>
    <row r="853" spans="2:13" x14ac:dyDescent="0.2">
      <c r="B853" s="212" t="s">
        <v>1559</v>
      </c>
      <c r="C853" s="59" t="s">
        <v>179</v>
      </c>
      <c r="D853" s="218">
        <v>90.898100220000003</v>
      </c>
      <c r="E853" s="218">
        <v>256.53628888999998</v>
      </c>
      <c r="F853" s="218">
        <v>117.668836</v>
      </c>
      <c r="G853" s="217">
        <v>-112.0500122</v>
      </c>
      <c r="H853" s="217">
        <v>-202.36961360999999</v>
      </c>
      <c r="I853" s="217">
        <v>-74.207225679999993</v>
      </c>
      <c r="J853" s="9"/>
      <c r="K853" s="9"/>
      <c r="L853" s="9"/>
      <c r="M853" s="9"/>
    </row>
    <row r="854" spans="2:13" s="8" customFormat="1" ht="12" x14ac:dyDescent="0.2">
      <c r="B854" s="212" t="s">
        <v>1560</v>
      </c>
      <c r="C854" s="59" t="s">
        <v>180</v>
      </c>
      <c r="D854" s="218">
        <v>-268.42301708999997</v>
      </c>
      <c r="E854" s="218">
        <v>245.51941721</v>
      </c>
      <c r="F854" s="218">
        <v>-148.02414884999999</v>
      </c>
      <c r="G854" s="217">
        <v>190.45196773999999</v>
      </c>
      <c r="H854" s="217">
        <v>209.97543736</v>
      </c>
      <c r="I854" s="217">
        <v>205.87328536999999</v>
      </c>
      <c r="J854" s="9"/>
      <c r="K854" s="9"/>
      <c r="L854" s="9"/>
      <c r="M854" s="9"/>
    </row>
    <row r="855" spans="2:13" ht="22.5" hidden="1" x14ac:dyDescent="0.2">
      <c r="B855" s="212" t="s">
        <v>1561</v>
      </c>
      <c r="C855" s="59" t="s">
        <v>367</v>
      </c>
      <c r="D855" s="187">
        <v>0</v>
      </c>
      <c r="E855" s="187">
        <v>0</v>
      </c>
      <c r="F855" s="187">
        <v>0</v>
      </c>
      <c r="G855" s="217">
        <v>0</v>
      </c>
      <c r="H855" s="217">
        <v>0</v>
      </c>
      <c r="I855" s="217">
        <v>0</v>
      </c>
      <c r="J855" s="9"/>
      <c r="K855" s="9"/>
      <c r="L855" s="9"/>
      <c r="M855" s="9"/>
    </row>
    <row r="856" spans="2:13" hidden="1" x14ac:dyDescent="0.2">
      <c r="B856" s="212" t="s">
        <v>1562</v>
      </c>
      <c r="C856" s="59" t="s">
        <v>235</v>
      </c>
      <c r="D856" s="187">
        <v>0</v>
      </c>
      <c r="E856" s="187">
        <v>0</v>
      </c>
      <c r="F856" s="187">
        <v>0</v>
      </c>
      <c r="G856" s="217">
        <v>0</v>
      </c>
      <c r="H856" s="217">
        <v>0</v>
      </c>
      <c r="I856" s="217">
        <v>0</v>
      </c>
      <c r="J856" s="9"/>
      <c r="K856" s="9"/>
      <c r="L856" s="9"/>
      <c r="M856" s="9"/>
    </row>
    <row r="857" spans="2:13" hidden="1" x14ac:dyDescent="0.2">
      <c r="B857" s="212" t="s">
        <v>1563</v>
      </c>
      <c r="C857" s="59" t="s">
        <v>236</v>
      </c>
      <c r="D857" s="187">
        <v>0</v>
      </c>
      <c r="E857" s="187">
        <v>0</v>
      </c>
      <c r="F857" s="187">
        <v>0</v>
      </c>
      <c r="G857" s="217">
        <v>0</v>
      </c>
      <c r="H857" s="217">
        <v>0</v>
      </c>
      <c r="I857" s="217">
        <v>0</v>
      </c>
      <c r="J857" s="9"/>
      <c r="K857" s="9"/>
      <c r="L857" s="9"/>
      <c r="M857" s="9"/>
    </row>
    <row r="858" spans="2:13" x14ac:dyDescent="0.2">
      <c r="B858" s="212" t="s">
        <v>1564</v>
      </c>
      <c r="C858" s="58" t="s">
        <v>237</v>
      </c>
      <c r="D858" s="187">
        <v>245.49532133</v>
      </c>
      <c r="E858" s="187">
        <v>133.51958346999999</v>
      </c>
      <c r="F858" s="187">
        <v>-45.86009791</v>
      </c>
      <c r="G858" s="216">
        <v>-128.65892338</v>
      </c>
      <c r="H858" s="216">
        <v>173.92241035000001</v>
      </c>
      <c r="I858" s="216">
        <v>-29.219168109999998</v>
      </c>
      <c r="J858" s="9"/>
      <c r="K858" s="9"/>
      <c r="L858" s="9"/>
      <c r="M858" s="9"/>
    </row>
    <row r="859" spans="2:13" hidden="1" x14ac:dyDescent="0.2">
      <c r="B859" s="212" t="s">
        <v>1565</v>
      </c>
      <c r="C859" s="58" t="s">
        <v>238</v>
      </c>
      <c r="D859" s="187">
        <v>0</v>
      </c>
      <c r="E859" s="187">
        <v>0</v>
      </c>
      <c r="F859" s="187">
        <v>0</v>
      </c>
      <c r="G859" s="216">
        <v>0</v>
      </c>
      <c r="H859" s="216">
        <v>0</v>
      </c>
      <c r="I859" s="216">
        <v>0</v>
      </c>
      <c r="J859" s="9"/>
      <c r="K859" s="9"/>
      <c r="L859" s="9"/>
      <c r="M859" s="9"/>
    </row>
    <row r="860" spans="2:13" hidden="1" x14ac:dyDescent="0.2">
      <c r="B860" s="212" t="s">
        <v>1566</v>
      </c>
      <c r="C860" s="58" t="s">
        <v>239</v>
      </c>
      <c r="D860" s="187">
        <v>0</v>
      </c>
      <c r="E860" s="187">
        <v>0</v>
      </c>
      <c r="F860" s="224">
        <v>0</v>
      </c>
      <c r="G860" s="216">
        <v>0</v>
      </c>
      <c r="H860" s="216">
        <v>0</v>
      </c>
      <c r="I860" s="216">
        <v>0</v>
      </c>
      <c r="J860" s="9"/>
      <c r="K860" s="9"/>
      <c r="L860" s="9"/>
      <c r="M860" s="9"/>
    </row>
    <row r="861" spans="2:13" hidden="1" x14ac:dyDescent="0.2">
      <c r="B861" s="212" t="s">
        <v>1567</v>
      </c>
      <c r="C861" s="60" t="s">
        <v>240</v>
      </c>
      <c r="D861" s="219">
        <v>0</v>
      </c>
      <c r="E861" s="219">
        <v>0</v>
      </c>
      <c r="F861" s="218">
        <v>0</v>
      </c>
      <c r="G861" s="217">
        <v>0</v>
      </c>
      <c r="H861" s="220">
        <v>0</v>
      </c>
      <c r="I861" s="220">
        <v>0</v>
      </c>
      <c r="J861" s="9"/>
      <c r="K861" s="9"/>
      <c r="L861" s="9"/>
      <c r="M861" s="9"/>
    </row>
    <row r="862" spans="2:13" hidden="1" x14ac:dyDescent="0.2">
      <c r="B862" s="212" t="s">
        <v>1568</v>
      </c>
      <c r="C862" s="59" t="s">
        <v>241</v>
      </c>
      <c r="D862" s="188">
        <v>0</v>
      </c>
      <c r="E862" s="188">
        <v>0</v>
      </c>
      <c r="F862" s="218">
        <v>0</v>
      </c>
      <c r="G862" s="217">
        <v>0</v>
      </c>
      <c r="H862" s="217">
        <v>0</v>
      </c>
      <c r="I862" s="217">
        <v>0</v>
      </c>
      <c r="J862" s="9"/>
      <c r="K862" s="9"/>
      <c r="L862" s="9"/>
      <c r="M862" s="9"/>
    </row>
    <row r="863" spans="2:13" hidden="1" x14ac:dyDescent="0.2">
      <c r="B863" s="212" t="s">
        <v>1569</v>
      </c>
      <c r="C863" s="59" t="s">
        <v>242</v>
      </c>
      <c r="D863" s="187">
        <v>0</v>
      </c>
      <c r="E863" s="187">
        <v>0</v>
      </c>
      <c r="F863" s="218">
        <v>0</v>
      </c>
      <c r="G863" s="217">
        <v>0</v>
      </c>
      <c r="H863" s="217">
        <v>0</v>
      </c>
      <c r="I863" s="217">
        <v>0</v>
      </c>
      <c r="J863" s="9"/>
      <c r="K863" s="9"/>
      <c r="L863" s="9"/>
      <c r="M863" s="9"/>
    </row>
    <row r="864" spans="2:13" hidden="1" x14ac:dyDescent="0.2">
      <c r="B864" s="212" t="s">
        <v>1570</v>
      </c>
      <c r="C864" s="58" t="s">
        <v>130</v>
      </c>
      <c r="D864" s="187">
        <v>0</v>
      </c>
      <c r="E864" s="187">
        <v>0</v>
      </c>
      <c r="F864" s="218">
        <v>0</v>
      </c>
      <c r="G864" s="217">
        <v>0</v>
      </c>
      <c r="H864" s="216">
        <v>0</v>
      </c>
      <c r="I864" s="216">
        <v>0</v>
      </c>
      <c r="J864" s="9"/>
      <c r="K864" s="9"/>
      <c r="L864" s="9"/>
      <c r="M864" s="9"/>
    </row>
    <row r="865" spans="2:13" hidden="1" x14ac:dyDescent="0.2">
      <c r="B865" s="212" t="s">
        <v>1571</v>
      </c>
      <c r="C865" s="59" t="s">
        <v>243</v>
      </c>
      <c r="D865" s="187">
        <v>0</v>
      </c>
      <c r="E865" s="187">
        <v>0</v>
      </c>
      <c r="F865" s="218">
        <v>0</v>
      </c>
      <c r="G865" s="217">
        <v>0</v>
      </c>
      <c r="H865" s="217">
        <v>0</v>
      </c>
      <c r="I865" s="217">
        <v>0</v>
      </c>
      <c r="J865" s="9"/>
      <c r="K865" s="9"/>
      <c r="L865" s="9"/>
      <c r="M865" s="9"/>
    </row>
    <row r="866" spans="2:13" hidden="1" x14ac:dyDescent="0.2">
      <c r="B866" s="212" t="s">
        <v>1572</v>
      </c>
      <c r="C866" s="59" t="s">
        <v>242</v>
      </c>
      <c r="D866" s="187">
        <v>0</v>
      </c>
      <c r="E866" s="187">
        <v>0</v>
      </c>
      <c r="F866" s="218">
        <v>0</v>
      </c>
      <c r="G866" s="217">
        <v>0</v>
      </c>
      <c r="H866" s="217">
        <v>0</v>
      </c>
      <c r="I866" s="217">
        <v>0</v>
      </c>
      <c r="J866" s="9"/>
      <c r="K866" s="9"/>
      <c r="L866" s="9"/>
      <c r="M866" s="9"/>
    </row>
    <row r="867" spans="2:13" s="5" customFormat="1" ht="12" hidden="1" x14ac:dyDescent="0.2">
      <c r="B867" s="212" t="s">
        <v>1573</v>
      </c>
      <c r="C867" s="59" t="s">
        <v>244</v>
      </c>
      <c r="D867" s="187">
        <v>0</v>
      </c>
      <c r="E867" s="187">
        <v>0</v>
      </c>
      <c r="F867" s="218">
        <v>0</v>
      </c>
      <c r="G867" s="217">
        <v>0</v>
      </c>
      <c r="H867" s="217">
        <v>0</v>
      </c>
      <c r="I867" s="217">
        <v>0</v>
      </c>
      <c r="J867" s="9"/>
      <c r="K867" s="9"/>
      <c r="L867" s="9"/>
      <c r="M867" s="9"/>
    </row>
    <row r="868" spans="2:13" s="5" customFormat="1" ht="12" hidden="1" x14ac:dyDescent="0.2">
      <c r="B868" s="212" t="s">
        <v>1574</v>
      </c>
      <c r="C868" s="58" t="s">
        <v>334</v>
      </c>
      <c r="D868" s="187">
        <v>0</v>
      </c>
      <c r="E868" s="187">
        <v>0</v>
      </c>
      <c r="F868" s="218">
        <v>0</v>
      </c>
      <c r="G868" s="217">
        <v>0</v>
      </c>
      <c r="H868" s="216">
        <v>0</v>
      </c>
      <c r="I868" s="216">
        <v>0</v>
      </c>
      <c r="J868" s="9"/>
      <c r="K868" s="9"/>
      <c r="L868" s="9"/>
      <c r="M868" s="9"/>
    </row>
    <row r="869" spans="2:13" ht="22.5" hidden="1" x14ac:dyDescent="0.2">
      <c r="B869" s="212" t="s">
        <v>1575</v>
      </c>
      <c r="C869" s="59" t="s">
        <v>246</v>
      </c>
      <c r="D869" s="187">
        <v>0</v>
      </c>
      <c r="E869" s="187">
        <v>0</v>
      </c>
      <c r="F869" s="218">
        <v>0</v>
      </c>
      <c r="G869" s="217">
        <v>0</v>
      </c>
      <c r="H869" s="217">
        <v>0</v>
      </c>
      <c r="I869" s="217">
        <v>0</v>
      </c>
      <c r="J869" s="9"/>
      <c r="K869" s="9"/>
      <c r="L869" s="9"/>
      <c r="M869" s="9"/>
    </row>
    <row r="870" spans="2:13" hidden="1" x14ac:dyDescent="0.2">
      <c r="B870" s="212" t="s">
        <v>1576</v>
      </c>
      <c r="C870" s="59" t="s">
        <v>247</v>
      </c>
      <c r="D870" s="187">
        <v>0</v>
      </c>
      <c r="E870" s="187">
        <v>0</v>
      </c>
      <c r="F870" s="218">
        <v>0</v>
      </c>
      <c r="G870" s="217">
        <v>0</v>
      </c>
      <c r="H870" s="217">
        <v>0</v>
      </c>
      <c r="I870" s="217">
        <v>0</v>
      </c>
      <c r="J870" s="9"/>
      <c r="K870" s="9"/>
      <c r="L870" s="9"/>
      <c r="M870" s="9"/>
    </row>
    <row r="871" spans="2:13" ht="22.5" hidden="1" x14ac:dyDescent="0.2">
      <c r="B871" s="212" t="s">
        <v>1577</v>
      </c>
      <c r="C871" s="59" t="s">
        <v>248</v>
      </c>
      <c r="D871" s="187">
        <v>0</v>
      </c>
      <c r="E871" s="187">
        <v>0</v>
      </c>
      <c r="F871" s="218">
        <v>0</v>
      </c>
      <c r="G871" s="217">
        <v>0</v>
      </c>
      <c r="H871" s="217">
        <v>0</v>
      </c>
      <c r="I871" s="217">
        <v>0</v>
      </c>
      <c r="J871" s="9"/>
      <c r="K871" s="9"/>
      <c r="L871" s="9"/>
      <c r="M871" s="9"/>
    </row>
    <row r="872" spans="2:13" hidden="1" x14ac:dyDescent="0.2">
      <c r="B872" s="212" t="s">
        <v>1578</v>
      </c>
      <c r="C872" s="59" t="s">
        <v>249</v>
      </c>
      <c r="D872" s="187">
        <v>0</v>
      </c>
      <c r="E872" s="187">
        <v>0</v>
      </c>
      <c r="F872" s="218">
        <v>0</v>
      </c>
      <c r="G872" s="217">
        <v>0</v>
      </c>
      <c r="H872" s="217">
        <v>0</v>
      </c>
      <c r="I872" s="217">
        <v>0</v>
      </c>
      <c r="J872" s="9"/>
      <c r="K872" s="9"/>
      <c r="L872" s="9"/>
      <c r="M872" s="9"/>
    </row>
    <row r="873" spans="2:13" s="5" customFormat="1" ht="12" hidden="1" x14ac:dyDescent="0.2">
      <c r="B873" s="212" t="s">
        <v>1579</v>
      </c>
      <c r="C873" s="59" t="s">
        <v>250</v>
      </c>
      <c r="D873" s="187">
        <v>0</v>
      </c>
      <c r="E873" s="187">
        <v>0</v>
      </c>
      <c r="F873" s="218">
        <v>0</v>
      </c>
      <c r="G873" s="217">
        <v>0</v>
      </c>
      <c r="H873" s="217">
        <v>0</v>
      </c>
      <c r="I873" s="217">
        <v>0</v>
      </c>
      <c r="J873" s="9"/>
      <c r="K873" s="9"/>
      <c r="L873" s="9"/>
      <c r="M873" s="9"/>
    </row>
    <row r="874" spans="2:13" s="5" customFormat="1" ht="12" hidden="1" x14ac:dyDescent="0.2">
      <c r="B874" s="212" t="s">
        <v>1580</v>
      </c>
      <c r="C874" s="59" t="s">
        <v>251</v>
      </c>
      <c r="D874" s="187">
        <v>0</v>
      </c>
      <c r="E874" s="187">
        <v>0</v>
      </c>
      <c r="F874" s="218">
        <v>0</v>
      </c>
      <c r="G874" s="217">
        <v>0</v>
      </c>
      <c r="H874" s="217">
        <v>0</v>
      </c>
      <c r="I874" s="217">
        <v>0</v>
      </c>
      <c r="J874" s="9"/>
      <c r="K874" s="9"/>
      <c r="L874" s="9"/>
      <c r="M874" s="9"/>
    </row>
    <row r="875" spans="2:13" hidden="1" x14ac:dyDescent="0.2">
      <c r="B875" s="212" t="s">
        <v>1581</v>
      </c>
      <c r="C875" s="59" t="s">
        <v>249</v>
      </c>
      <c r="D875" s="187">
        <v>0</v>
      </c>
      <c r="E875" s="187">
        <v>0</v>
      </c>
      <c r="F875" s="218">
        <v>0</v>
      </c>
      <c r="G875" s="217">
        <v>0</v>
      </c>
      <c r="H875" s="217">
        <v>0</v>
      </c>
      <c r="I875" s="217">
        <v>0</v>
      </c>
      <c r="J875" s="9"/>
      <c r="K875" s="9"/>
      <c r="L875" s="9"/>
      <c r="M875" s="9"/>
    </row>
    <row r="876" spans="2:13" s="9" customFormat="1" ht="12" hidden="1" x14ac:dyDescent="0.2">
      <c r="B876" s="212" t="s">
        <v>1582</v>
      </c>
      <c r="C876" s="59" t="s">
        <v>252</v>
      </c>
      <c r="D876" s="187">
        <v>0</v>
      </c>
      <c r="E876" s="187">
        <v>0</v>
      </c>
      <c r="F876" s="218">
        <v>0</v>
      </c>
      <c r="G876" s="217">
        <v>0</v>
      </c>
      <c r="H876" s="217">
        <v>0</v>
      </c>
      <c r="I876" s="217">
        <v>0</v>
      </c>
    </row>
    <row r="877" spans="2:13" s="9" customFormat="1" ht="12" hidden="1" x14ac:dyDescent="0.2">
      <c r="B877" s="212" t="s">
        <v>1583</v>
      </c>
      <c r="C877" s="59" t="s">
        <v>253</v>
      </c>
      <c r="D877" s="187">
        <v>0</v>
      </c>
      <c r="E877" s="187">
        <v>0</v>
      </c>
      <c r="F877" s="218">
        <v>0</v>
      </c>
      <c r="G877" s="217">
        <v>0</v>
      </c>
      <c r="H877" s="217">
        <v>0</v>
      </c>
      <c r="I877" s="217">
        <v>0</v>
      </c>
    </row>
    <row r="878" spans="2:13" hidden="1" x14ac:dyDescent="0.2">
      <c r="B878" s="212" t="s">
        <v>1584</v>
      </c>
      <c r="C878" s="59" t="s">
        <v>254</v>
      </c>
      <c r="D878" s="187">
        <v>0</v>
      </c>
      <c r="E878" s="187">
        <v>0</v>
      </c>
      <c r="F878" s="218">
        <v>0</v>
      </c>
      <c r="G878" s="217">
        <v>0</v>
      </c>
      <c r="H878" s="217">
        <v>0</v>
      </c>
      <c r="I878" s="217">
        <v>0</v>
      </c>
      <c r="J878" s="9"/>
      <c r="K878" s="9"/>
      <c r="L878" s="9"/>
      <c r="M878" s="9"/>
    </row>
    <row r="879" spans="2:13" hidden="1" x14ac:dyDescent="0.2">
      <c r="B879" s="212" t="s">
        <v>1585</v>
      </c>
      <c r="C879" s="59" t="s">
        <v>249</v>
      </c>
      <c r="D879" s="187">
        <v>0</v>
      </c>
      <c r="E879" s="187">
        <v>0</v>
      </c>
      <c r="F879" s="218">
        <v>0</v>
      </c>
      <c r="G879" s="217">
        <v>0</v>
      </c>
      <c r="H879" s="217">
        <v>0</v>
      </c>
      <c r="I879" s="217">
        <v>0</v>
      </c>
      <c r="J879" s="9"/>
      <c r="K879" s="9"/>
      <c r="L879" s="9"/>
      <c r="M879" s="9"/>
    </row>
    <row r="880" spans="2:13" hidden="1" x14ac:dyDescent="0.2">
      <c r="B880" s="212" t="s">
        <v>1586</v>
      </c>
      <c r="C880" s="59" t="s">
        <v>250</v>
      </c>
      <c r="D880" s="187">
        <v>0</v>
      </c>
      <c r="E880" s="187">
        <v>0</v>
      </c>
      <c r="F880" s="218">
        <v>0</v>
      </c>
      <c r="G880" s="217">
        <v>0</v>
      </c>
      <c r="H880" s="217">
        <v>0</v>
      </c>
      <c r="I880" s="217">
        <v>0</v>
      </c>
      <c r="J880" s="9"/>
      <c r="K880" s="9"/>
      <c r="L880" s="9"/>
      <c r="M880" s="9"/>
    </row>
    <row r="881" spans="2:13" s="5" customFormat="1" ht="12" hidden="1" x14ac:dyDescent="0.2">
      <c r="B881" s="212" t="s">
        <v>1587</v>
      </c>
      <c r="C881" s="59" t="s">
        <v>255</v>
      </c>
      <c r="D881" s="187">
        <v>0</v>
      </c>
      <c r="E881" s="187">
        <v>0</v>
      </c>
      <c r="F881" s="218">
        <v>0</v>
      </c>
      <c r="G881" s="217">
        <v>0</v>
      </c>
      <c r="H881" s="217">
        <v>0</v>
      </c>
      <c r="I881" s="217">
        <v>0</v>
      </c>
      <c r="J881" s="9"/>
      <c r="K881" s="9"/>
      <c r="L881" s="9"/>
      <c r="M881" s="9"/>
    </row>
    <row r="882" spans="2:13" hidden="1" x14ac:dyDescent="0.2">
      <c r="B882" s="212" t="s">
        <v>1588</v>
      </c>
      <c r="C882" s="59" t="s">
        <v>249</v>
      </c>
      <c r="D882" s="187">
        <v>0</v>
      </c>
      <c r="E882" s="187">
        <v>0</v>
      </c>
      <c r="F882" s="218">
        <v>0</v>
      </c>
      <c r="G882" s="217">
        <v>0</v>
      </c>
      <c r="H882" s="217">
        <v>0</v>
      </c>
      <c r="I882" s="217">
        <v>0</v>
      </c>
      <c r="J882" s="9"/>
      <c r="K882" s="9"/>
      <c r="L882" s="9"/>
      <c r="M882" s="9"/>
    </row>
    <row r="883" spans="2:13" s="5" customFormat="1" ht="12" hidden="1" x14ac:dyDescent="0.2">
      <c r="B883" s="212" t="s">
        <v>1589</v>
      </c>
      <c r="C883" s="59" t="s">
        <v>250</v>
      </c>
      <c r="D883" s="187">
        <v>0</v>
      </c>
      <c r="E883" s="187">
        <v>0</v>
      </c>
      <c r="F883" s="218">
        <v>0</v>
      </c>
      <c r="G883" s="217">
        <v>0</v>
      </c>
      <c r="H883" s="217">
        <v>0</v>
      </c>
      <c r="I883" s="217">
        <v>0</v>
      </c>
      <c r="J883" s="9"/>
      <c r="K883" s="9"/>
      <c r="L883" s="9"/>
      <c r="M883" s="9"/>
    </row>
    <row r="884" spans="2:13" s="5" customFormat="1" ht="12" hidden="1" x14ac:dyDescent="0.2">
      <c r="B884" s="212" t="s">
        <v>1590</v>
      </c>
      <c r="C884" s="59" t="s">
        <v>256</v>
      </c>
      <c r="D884" s="187">
        <v>0</v>
      </c>
      <c r="E884" s="187">
        <v>0</v>
      </c>
      <c r="F884" s="218">
        <v>0</v>
      </c>
      <c r="G884" s="217">
        <v>0</v>
      </c>
      <c r="H884" s="217">
        <v>0</v>
      </c>
      <c r="I884" s="217">
        <v>0</v>
      </c>
      <c r="J884" s="9"/>
      <c r="K884" s="9"/>
      <c r="L884" s="9"/>
      <c r="M884" s="9"/>
    </row>
    <row r="885" spans="2:13" s="5" customFormat="1" ht="12" hidden="1" x14ac:dyDescent="0.2">
      <c r="B885" s="212" t="s">
        <v>1591</v>
      </c>
      <c r="C885" s="59" t="s">
        <v>249</v>
      </c>
      <c r="D885" s="187">
        <v>0</v>
      </c>
      <c r="E885" s="187">
        <v>0</v>
      </c>
      <c r="F885" s="218">
        <v>0</v>
      </c>
      <c r="G885" s="217">
        <v>0</v>
      </c>
      <c r="H885" s="217">
        <v>0</v>
      </c>
      <c r="I885" s="217">
        <v>0</v>
      </c>
      <c r="J885" s="9"/>
      <c r="K885" s="9"/>
      <c r="L885" s="9"/>
      <c r="M885" s="9"/>
    </row>
    <row r="886" spans="2:13" s="5" customFormat="1" ht="12" hidden="1" x14ac:dyDescent="0.2">
      <c r="B886" s="212" t="s">
        <v>1592</v>
      </c>
      <c r="C886" s="59" t="s">
        <v>250</v>
      </c>
      <c r="D886" s="187">
        <v>0</v>
      </c>
      <c r="E886" s="187">
        <v>0</v>
      </c>
      <c r="F886" s="218">
        <v>0</v>
      </c>
      <c r="G886" s="217">
        <v>0</v>
      </c>
      <c r="H886" s="217">
        <v>0</v>
      </c>
      <c r="I886" s="217">
        <v>0</v>
      </c>
      <c r="J886" s="9"/>
      <c r="K886" s="9"/>
      <c r="L886" s="9"/>
      <c r="M886" s="9"/>
    </row>
    <row r="887" spans="2:13" s="5" customFormat="1" ht="12" hidden="1" x14ac:dyDescent="0.2">
      <c r="B887" s="212" t="s">
        <v>1593</v>
      </c>
      <c r="C887" s="58" t="s">
        <v>257</v>
      </c>
      <c r="D887" s="187">
        <v>0</v>
      </c>
      <c r="E887" s="187">
        <v>0</v>
      </c>
      <c r="F887" s="218">
        <v>0</v>
      </c>
      <c r="G887" s="217">
        <v>0</v>
      </c>
      <c r="H887" s="216">
        <v>0</v>
      </c>
      <c r="I887" s="216">
        <v>0</v>
      </c>
      <c r="J887" s="9"/>
      <c r="K887" s="9"/>
      <c r="L887" s="9"/>
      <c r="M887" s="9"/>
    </row>
    <row r="888" spans="2:13" s="5" customFormat="1" ht="22.5" hidden="1" x14ac:dyDescent="0.2">
      <c r="B888" s="212" t="s">
        <v>1594</v>
      </c>
      <c r="C888" s="59" t="s">
        <v>368</v>
      </c>
      <c r="D888" s="187">
        <v>0</v>
      </c>
      <c r="E888" s="187">
        <v>0</v>
      </c>
      <c r="F888" s="218">
        <v>0</v>
      </c>
      <c r="G888" s="217">
        <v>0</v>
      </c>
      <c r="H888" s="217">
        <v>0</v>
      </c>
      <c r="I888" s="217">
        <v>0</v>
      </c>
      <c r="J888" s="9"/>
      <c r="K888" s="9"/>
      <c r="L888" s="9"/>
      <c r="M888" s="9"/>
    </row>
    <row r="889" spans="2:13" s="5" customFormat="1" ht="12" hidden="1" x14ac:dyDescent="0.2">
      <c r="B889" s="212" t="s">
        <v>1595</v>
      </c>
      <c r="C889" s="59" t="s">
        <v>195</v>
      </c>
      <c r="D889" s="187">
        <v>0</v>
      </c>
      <c r="E889" s="187">
        <v>0</v>
      </c>
      <c r="F889" s="218">
        <v>0</v>
      </c>
      <c r="G889" s="217">
        <v>0</v>
      </c>
      <c r="H889" s="217">
        <v>0</v>
      </c>
      <c r="I889" s="217">
        <v>0</v>
      </c>
      <c r="J889" s="9"/>
      <c r="K889" s="9"/>
      <c r="L889" s="9"/>
      <c r="M889" s="9"/>
    </row>
    <row r="890" spans="2:13" s="5" customFormat="1" ht="22.5" hidden="1" x14ac:dyDescent="0.2">
      <c r="B890" s="212" t="s">
        <v>1596</v>
      </c>
      <c r="C890" s="59" t="s">
        <v>629</v>
      </c>
      <c r="D890" s="187">
        <v>0</v>
      </c>
      <c r="E890" s="187">
        <v>0</v>
      </c>
      <c r="F890" s="218">
        <v>0</v>
      </c>
      <c r="G890" s="217">
        <v>0</v>
      </c>
      <c r="H890" s="217">
        <v>0</v>
      </c>
      <c r="I890" s="217">
        <v>0</v>
      </c>
      <c r="J890" s="9"/>
      <c r="K890" s="9"/>
      <c r="L890" s="9"/>
      <c r="M890" s="9"/>
    </row>
    <row r="891" spans="2:13" hidden="1" x14ac:dyDescent="0.2">
      <c r="B891" s="212" t="s">
        <v>1597</v>
      </c>
      <c r="C891" s="59" t="s">
        <v>186</v>
      </c>
      <c r="D891" s="187">
        <v>0</v>
      </c>
      <c r="E891" s="187">
        <v>0</v>
      </c>
      <c r="F891" s="218">
        <v>0</v>
      </c>
      <c r="G891" s="217">
        <v>0</v>
      </c>
      <c r="H891" s="217">
        <v>0</v>
      </c>
      <c r="I891" s="217">
        <v>0</v>
      </c>
      <c r="J891" s="9"/>
      <c r="K891" s="9"/>
      <c r="L891" s="9"/>
      <c r="M891" s="9"/>
    </row>
    <row r="892" spans="2:13" hidden="1" x14ac:dyDescent="0.2">
      <c r="B892" s="212" t="s">
        <v>1598</v>
      </c>
      <c r="C892" s="59" t="s">
        <v>187</v>
      </c>
      <c r="D892" s="187">
        <v>0</v>
      </c>
      <c r="E892" s="187">
        <v>0</v>
      </c>
      <c r="F892" s="218">
        <v>0</v>
      </c>
      <c r="G892" s="217">
        <v>0</v>
      </c>
      <c r="H892" s="217">
        <v>0</v>
      </c>
      <c r="I892" s="217">
        <v>0</v>
      </c>
      <c r="J892" s="9"/>
      <c r="K892" s="9"/>
      <c r="L892" s="9"/>
      <c r="M892" s="9"/>
    </row>
    <row r="893" spans="2:13" hidden="1" x14ac:dyDescent="0.2">
      <c r="B893" s="212" t="s">
        <v>1599</v>
      </c>
      <c r="C893" s="59" t="s">
        <v>188</v>
      </c>
      <c r="D893" s="187">
        <v>0</v>
      </c>
      <c r="E893" s="187">
        <v>0</v>
      </c>
      <c r="F893" s="218">
        <v>0</v>
      </c>
      <c r="G893" s="217">
        <v>0</v>
      </c>
      <c r="H893" s="217">
        <v>0</v>
      </c>
      <c r="I893" s="217">
        <v>0</v>
      </c>
      <c r="J893" s="9"/>
      <c r="K893" s="9"/>
      <c r="L893" s="9"/>
      <c r="M893" s="9"/>
    </row>
    <row r="894" spans="2:13" s="9" customFormat="1" ht="22.5" hidden="1" x14ac:dyDescent="0.2">
      <c r="B894" s="212" t="s">
        <v>1600</v>
      </c>
      <c r="C894" s="59" t="s">
        <v>189</v>
      </c>
      <c r="D894" s="187">
        <v>0</v>
      </c>
      <c r="E894" s="187">
        <v>0</v>
      </c>
      <c r="F894" s="218">
        <v>0</v>
      </c>
      <c r="G894" s="217">
        <v>0</v>
      </c>
      <c r="H894" s="217">
        <v>0</v>
      </c>
      <c r="I894" s="217">
        <v>0</v>
      </c>
    </row>
    <row r="895" spans="2:13" s="54" customFormat="1" hidden="1" x14ac:dyDescent="0.2">
      <c r="B895" s="212" t="s">
        <v>1601</v>
      </c>
      <c r="C895" s="59" t="s">
        <v>369</v>
      </c>
      <c r="D895" s="187">
        <v>0</v>
      </c>
      <c r="E895" s="187">
        <v>0</v>
      </c>
      <c r="F895" s="218">
        <v>0</v>
      </c>
      <c r="G895" s="217">
        <v>0</v>
      </c>
      <c r="H895" s="217">
        <v>0</v>
      </c>
      <c r="I895" s="217">
        <v>0</v>
      </c>
      <c r="J895" s="9"/>
      <c r="K895" s="9"/>
      <c r="L895" s="9"/>
      <c r="M895" s="9"/>
    </row>
    <row r="896" spans="2:13" s="9" customFormat="1" ht="12" hidden="1" x14ac:dyDescent="0.2">
      <c r="B896" s="212" t="s">
        <v>1602</v>
      </c>
      <c r="C896" s="59" t="s">
        <v>195</v>
      </c>
      <c r="D896" s="187">
        <v>0</v>
      </c>
      <c r="E896" s="187">
        <v>0</v>
      </c>
      <c r="F896" s="218">
        <v>0</v>
      </c>
      <c r="G896" s="217">
        <v>0</v>
      </c>
      <c r="H896" s="217">
        <v>0</v>
      </c>
      <c r="I896" s="217">
        <v>0</v>
      </c>
    </row>
    <row r="897" spans="2:13" s="55" customFormat="1" hidden="1" x14ac:dyDescent="0.2">
      <c r="B897" s="212" t="s">
        <v>1603</v>
      </c>
      <c r="C897" s="59" t="s">
        <v>260</v>
      </c>
      <c r="D897" s="187">
        <v>0</v>
      </c>
      <c r="E897" s="187">
        <v>0</v>
      </c>
      <c r="F897" s="218">
        <v>0</v>
      </c>
      <c r="G897" s="217">
        <v>0</v>
      </c>
      <c r="H897" s="217">
        <v>0</v>
      </c>
      <c r="I897" s="217">
        <v>0</v>
      </c>
      <c r="J897" s="9"/>
      <c r="K897" s="9"/>
      <c r="L897" s="9"/>
      <c r="M897" s="9"/>
    </row>
    <row r="898" spans="2:13" hidden="1" x14ac:dyDescent="0.2">
      <c r="B898" s="212" t="s">
        <v>1604</v>
      </c>
      <c r="C898" s="59" t="s">
        <v>261</v>
      </c>
      <c r="D898" s="187">
        <v>0</v>
      </c>
      <c r="E898" s="187">
        <v>0</v>
      </c>
      <c r="F898" s="218">
        <v>0</v>
      </c>
      <c r="G898" s="217">
        <v>0</v>
      </c>
      <c r="H898" s="217">
        <v>0</v>
      </c>
      <c r="I898" s="217">
        <v>0</v>
      </c>
      <c r="J898" s="9"/>
      <c r="K898" s="9"/>
      <c r="L898" s="9"/>
      <c r="M898" s="9"/>
    </row>
    <row r="899" spans="2:13" ht="22.5" hidden="1" x14ac:dyDescent="0.2">
      <c r="B899" s="212" t="s">
        <v>1605</v>
      </c>
      <c r="C899" s="59" t="s">
        <v>262</v>
      </c>
      <c r="D899" s="187">
        <v>0</v>
      </c>
      <c r="E899" s="187">
        <v>0</v>
      </c>
      <c r="F899" s="218">
        <v>0</v>
      </c>
      <c r="G899" s="217">
        <v>0</v>
      </c>
      <c r="H899" s="217">
        <v>0</v>
      </c>
      <c r="I899" s="217">
        <v>0</v>
      </c>
      <c r="J899" s="9"/>
      <c r="K899" s="9"/>
      <c r="L899" s="9"/>
      <c r="M899" s="9"/>
    </row>
    <row r="900" spans="2:13" s="54" customFormat="1" hidden="1" x14ac:dyDescent="0.2">
      <c r="B900" s="212" t="s">
        <v>1606</v>
      </c>
      <c r="C900" s="59" t="s">
        <v>263</v>
      </c>
      <c r="D900" s="187">
        <v>0</v>
      </c>
      <c r="E900" s="187">
        <v>0</v>
      </c>
      <c r="F900" s="218">
        <v>0</v>
      </c>
      <c r="G900" s="217">
        <v>0</v>
      </c>
      <c r="H900" s="217">
        <v>0</v>
      </c>
      <c r="I900" s="217">
        <v>0</v>
      </c>
      <c r="J900" s="9"/>
      <c r="K900" s="9"/>
      <c r="L900" s="9"/>
      <c r="M900" s="9"/>
    </row>
    <row r="901" spans="2:13" hidden="1" x14ac:dyDescent="0.2">
      <c r="B901" s="212" t="s">
        <v>1607</v>
      </c>
      <c r="C901" s="59" t="s">
        <v>264</v>
      </c>
      <c r="D901" s="187">
        <v>0</v>
      </c>
      <c r="E901" s="187">
        <v>0</v>
      </c>
      <c r="F901" s="218">
        <v>0</v>
      </c>
      <c r="G901" s="217">
        <v>0</v>
      </c>
      <c r="H901" s="217">
        <v>0</v>
      </c>
      <c r="I901" s="217">
        <v>0</v>
      </c>
      <c r="J901" s="9"/>
      <c r="K901" s="9"/>
      <c r="L901" s="9"/>
      <c r="M901" s="9"/>
    </row>
    <row r="902" spans="2:13" hidden="1" x14ac:dyDescent="0.2">
      <c r="B902" s="212" t="s">
        <v>1608</v>
      </c>
      <c r="C902" s="59" t="s">
        <v>265</v>
      </c>
      <c r="D902" s="187">
        <v>0</v>
      </c>
      <c r="E902" s="187">
        <v>0</v>
      </c>
      <c r="F902" s="218">
        <v>0</v>
      </c>
      <c r="G902" s="217">
        <v>0</v>
      </c>
      <c r="H902" s="217">
        <v>0</v>
      </c>
      <c r="I902" s="217">
        <v>0</v>
      </c>
      <c r="J902" s="9"/>
      <c r="K902" s="9"/>
      <c r="L902" s="9"/>
      <c r="M902" s="9"/>
    </row>
    <row r="903" spans="2:13" hidden="1" x14ac:dyDescent="0.2">
      <c r="B903" s="212" t="s">
        <v>1609</v>
      </c>
      <c r="C903" s="59" t="s">
        <v>263</v>
      </c>
      <c r="D903" s="187">
        <v>0</v>
      </c>
      <c r="E903" s="187">
        <v>0</v>
      </c>
      <c r="F903" s="218">
        <v>0</v>
      </c>
      <c r="G903" s="217">
        <v>0</v>
      </c>
      <c r="H903" s="217">
        <v>0</v>
      </c>
      <c r="I903" s="217">
        <v>0</v>
      </c>
      <c r="J903" s="9"/>
      <c r="K903" s="9"/>
      <c r="L903" s="9"/>
      <c r="M903" s="9"/>
    </row>
    <row r="904" spans="2:13" s="54" customFormat="1" hidden="1" x14ac:dyDescent="0.2">
      <c r="B904" s="212" t="s">
        <v>1610</v>
      </c>
      <c r="C904" s="59" t="s">
        <v>370</v>
      </c>
      <c r="D904" s="187">
        <v>0</v>
      </c>
      <c r="E904" s="187">
        <v>0</v>
      </c>
      <c r="F904" s="218">
        <v>0</v>
      </c>
      <c r="G904" s="217">
        <v>0</v>
      </c>
      <c r="H904" s="217">
        <v>0</v>
      </c>
      <c r="I904" s="217">
        <v>0</v>
      </c>
      <c r="J904" s="9"/>
      <c r="K904" s="9"/>
      <c r="L904" s="9"/>
      <c r="M904" s="9"/>
    </row>
    <row r="905" spans="2:13" hidden="1" x14ac:dyDescent="0.2">
      <c r="B905" s="212" t="s">
        <v>1611</v>
      </c>
      <c r="C905" s="59" t="s">
        <v>267</v>
      </c>
      <c r="D905" s="187">
        <v>0</v>
      </c>
      <c r="E905" s="187">
        <v>0</v>
      </c>
      <c r="F905" s="218">
        <v>0</v>
      </c>
      <c r="G905" s="217">
        <v>0</v>
      </c>
      <c r="H905" s="217">
        <v>0</v>
      </c>
      <c r="I905" s="217">
        <v>0</v>
      </c>
      <c r="J905" s="9"/>
      <c r="K905" s="9"/>
      <c r="L905" s="9"/>
      <c r="M905" s="9"/>
    </row>
    <row r="906" spans="2:13" hidden="1" x14ac:dyDescent="0.2">
      <c r="B906" s="212" t="s">
        <v>1612</v>
      </c>
      <c r="C906" s="59" t="s">
        <v>268</v>
      </c>
      <c r="D906" s="187">
        <v>0</v>
      </c>
      <c r="E906" s="187">
        <v>0</v>
      </c>
      <c r="F906" s="218">
        <v>0</v>
      </c>
      <c r="G906" s="217">
        <v>0</v>
      </c>
      <c r="H906" s="217">
        <v>0</v>
      </c>
      <c r="I906" s="217">
        <v>0</v>
      </c>
      <c r="J906" s="9"/>
      <c r="K906" s="9"/>
      <c r="L906" s="9"/>
      <c r="M906" s="9"/>
    </row>
    <row r="907" spans="2:13" hidden="1" x14ac:dyDescent="0.2">
      <c r="B907" s="212" t="s">
        <v>1613</v>
      </c>
      <c r="C907" s="59" t="s">
        <v>263</v>
      </c>
      <c r="D907" s="187">
        <v>0</v>
      </c>
      <c r="E907" s="187">
        <v>0</v>
      </c>
      <c r="F907" s="218">
        <v>0</v>
      </c>
      <c r="G907" s="217">
        <v>0</v>
      </c>
      <c r="H907" s="217">
        <v>0</v>
      </c>
      <c r="I907" s="217">
        <v>0</v>
      </c>
      <c r="J907" s="9"/>
      <c r="K907" s="9"/>
      <c r="L907" s="9"/>
      <c r="M907" s="9"/>
    </row>
    <row r="908" spans="2:13" hidden="1" x14ac:dyDescent="0.2">
      <c r="B908" s="212" t="s">
        <v>1614</v>
      </c>
      <c r="C908" s="59" t="s">
        <v>264</v>
      </c>
      <c r="D908" s="187">
        <v>0</v>
      </c>
      <c r="E908" s="187">
        <v>0</v>
      </c>
      <c r="F908" s="218">
        <v>0</v>
      </c>
      <c r="G908" s="217">
        <v>0</v>
      </c>
      <c r="H908" s="217">
        <v>0</v>
      </c>
      <c r="I908" s="217">
        <v>0</v>
      </c>
      <c r="J908" s="9"/>
      <c r="K908" s="9"/>
      <c r="L908" s="9"/>
      <c r="M908" s="9"/>
    </row>
    <row r="909" spans="2:13" hidden="1" x14ac:dyDescent="0.2">
      <c r="B909" s="212" t="s">
        <v>1615</v>
      </c>
      <c r="C909" s="59" t="s">
        <v>269</v>
      </c>
      <c r="D909" s="187">
        <v>0</v>
      </c>
      <c r="E909" s="187">
        <v>0</v>
      </c>
      <c r="F909" s="218">
        <v>0</v>
      </c>
      <c r="G909" s="217">
        <v>0</v>
      </c>
      <c r="H909" s="217">
        <v>0</v>
      </c>
      <c r="I909" s="217">
        <v>0</v>
      </c>
      <c r="J909" s="9"/>
      <c r="K909" s="9"/>
      <c r="L909" s="9"/>
      <c r="M909" s="9"/>
    </row>
    <row r="910" spans="2:13" hidden="1" x14ac:dyDescent="0.2">
      <c r="B910" s="212" t="s">
        <v>1616</v>
      </c>
      <c r="C910" s="59" t="s">
        <v>263</v>
      </c>
      <c r="D910" s="187">
        <v>0</v>
      </c>
      <c r="E910" s="187">
        <v>0</v>
      </c>
      <c r="F910" s="218">
        <v>0</v>
      </c>
      <c r="G910" s="217">
        <v>0</v>
      </c>
      <c r="H910" s="217">
        <v>0</v>
      </c>
      <c r="I910" s="217">
        <v>0</v>
      </c>
      <c r="J910" s="9"/>
      <c r="K910" s="9"/>
      <c r="L910" s="9"/>
      <c r="M910" s="9"/>
    </row>
    <row r="911" spans="2:13" hidden="1" x14ac:dyDescent="0.2">
      <c r="B911" s="212" t="s">
        <v>1617</v>
      </c>
      <c r="C911" s="59" t="s">
        <v>264</v>
      </c>
      <c r="D911" s="187">
        <v>0</v>
      </c>
      <c r="E911" s="187">
        <v>0</v>
      </c>
      <c r="F911" s="218">
        <v>0</v>
      </c>
      <c r="G911" s="217">
        <v>0</v>
      </c>
      <c r="H911" s="217">
        <v>0</v>
      </c>
      <c r="I911" s="217">
        <v>0</v>
      </c>
      <c r="J911" s="9"/>
      <c r="K911" s="9"/>
      <c r="L911" s="9"/>
      <c r="M911" s="9"/>
    </row>
    <row r="912" spans="2:13" hidden="1" x14ac:dyDescent="0.2">
      <c r="B912" s="212" t="s">
        <v>1618</v>
      </c>
      <c r="C912" s="59" t="s">
        <v>270</v>
      </c>
      <c r="D912" s="187">
        <v>0</v>
      </c>
      <c r="E912" s="187">
        <v>0</v>
      </c>
      <c r="F912" s="218">
        <v>0</v>
      </c>
      <c r="G912" s="217">
        <v>0</v>
      </c>
      <c r="H912" s="217">
        <v>0</v>
      </c>
      <c r="I912" s="217">
        <v>0</v>
      </c>
      <c r="J912" s="9"/>
      <c r="K912" s="9"/>
      <c r="L912" s="9"/>
      <c r="M912" s="9"/>
    </row>
    <row r="913" spans="2:13" hidden="1" x14ac:dyDescent="0.2">
      <c r="B913" s="212" t="s">
        <v>1619</v>
      </c>
      <c r="C913" s="59" t="s">
        <v>263</v>
      </c>
      <c r="D913" s="187">
        <v>0</v>
      </c>
      <c r="E913" s="187">
        <v>0</v>
      </c>
      <c r="F913" s="218">
        <v>0</v>
      </c>
      <c r="G913" s="217">
        <v>0</v>
      </c>
      <c r="H913" s="217">
        <v>0</v>
      </c>
      <c r="I913" s="217">
        <v>0</v>
      </c>
      <c r="J913" s="9"/>
      <c r="K913" s="9"/>
      <c r="L913" s="9"/>
      <c r="M913" s="9"/>
    </row>
    <row r="914" spans="2:13" hidden="1" x14ac:dyDescent="0.2">
      <c r="B914" s="212" t="s">
        <v>1620</v>
      </c>
      <c r="C914" s="59" t="s">
        <v>264</v>
      </c>
      <c r="D914" s="187">
        <v>0</v>
      </c>
      <c r="E914" s="187">
        <v>0</v>
      </c>
      <c r="F914" s="218">
        <v>0</v>
      </c>
      <c r="G914" s="217">
        <v>0</v>
      </c>
      <c r="H914" s="217">
        <v>0</v>
      </c>
      <c r="I914" s="217">
        <v>0</v>
      </c>
      <c r="J914" s="9"/>
      <c r="K914" s="9"/>
      <c r="L914" s="9"/>
      <c r="M914" s="9"/>
    </row>
    <row r="915" spans="2:13" ht="22.5" hidden="1" x14ac:dyDescent="0.2">
      <c r="B915" s="212" t="s">
        <v>1621</v>
      </c>
      <c r="C915" s="59" t="s">
        <v>629</v>
      </c>
      <c r="D915" s="187">
        <v>0</v>
      </c>
      <c r="E915" s="187">
        <v>0</v>
      </c>
      <c r="F915" s="218">
        <v>0</v>
      </c>
      <c r="G915" s="217">
        <v>0</v>
      </c>
      <c r="H915" s="217">
        <v>0</v>
      </c>
      <c r="I915" s="217">
        <v>0</v>
      </c>
      <c r="J915" s="9"/>
      <c r="K915" s="9"/>
      <c r="L915" s="9"/>
      <c r="M915" s="9"/>
    </row>
    <row r="916" spans="2:13" ht="22.5" hidden="1" x14ac:dyDescent="0.2">
      <c r="B916" s="212" t="s">
        <v>1622</v>
      </c>
      <c r="C916" s="59" t="s">
        <v>271</v>
      </c>
      <c r="D916" s="187">
        <v>0</v>
      </c>
      <c r="E916" s="187">
        <v>0</v>
      </c>
      <c r="F916" s="218">
        <v>0</v>
      </c>
      <c r="G916" s="217">
        <v>0</v>
      </c>
      <c r="H916" s="217">
        <v>0</v>
      </c>
      <c r="I916" s="217">
        <v>0</v>
      </c>
      <c r="J916" s="9"/>
      <c r="K916" s="9"/>
      <c r="L916" s="9"/>
      <c r="M916" s="9"/>
    </row>
    <row r="917" spans="2:13" hidden="1" x14ac:dyDescent="0.2">
      <c r="B917" s="212" t="s">
        <v>1623</v>
      </c>
      <c r="C917" s="59" t="s">
        <v>261</v>
      </c>
      <c r="D917" s="187">
        <v>0</v>
      </c>
      <c r="E917" s="187">
        <v>0</v>
      </c>
      <c r="F917" s="218">
        <v>0</v>
      </c>
      <c r="G917" s="217">
        <v>0</v>
      </c>
      <c r="H917" s="217">
        <v>0</v>
      </c>
      <c r="I917" s="217">
        <v>0</v>
      </c>
      <c r="J917" s="9"/>
      <c r="K917" s="9"/>
      <c r="L917" s="9"/>
      <c r="M917" s="9"/>
    </row>
    <row r="918" spans="2:13" ht="22.5" hidden="1" x14ac:dyDescent="0.2">
      <c r="B918" s="212" t="s">
        <v>1624</v>
      </c>
      <c r="C918" s="59" t="s">
        <v>262</v>
      </c>
      <c r="D918" s="187">
        <v>0</v>
      </c>
      <c r="E918" s="187">
        <v>0</v>
      </c>
      <c r="F918" s="218">
        <v>0</v>
      </c>
      <c r="G918" s="217">
        <v>0</v>
      </c>
      <c r="H918" s="217">
        <v>0</v>
      </c>
      <c r="I918" s="217">
        <v>0</v>
      </c>
      <c r="J918" s="9"/>
      <c r="K918" s="9"/>
      <c r="L918" s="9"/>
      <c r="M918" s="9"/>
    </row>
    <row r="919" spans="2:13" hidden="1" x14ac:dyDescent="0.2">
      <c r="B919" s="212" t="s">
        <v>1625</v>
      </c>
      <c r="C919" s="59" t="s">
        <v>263</v>
      </c>
      <c r="D919" s="187">
        <v>0</v>
      </c>
      <c r="E919" s="187">
        <v>0</v>
      </c>
      <c r="F919" s="218">
        <v>0</v>
      </c>
      <c r="G919" s="217">
        <v>0</v>
      </c>
      <c r="H919" s="217">
        <v>0</v>
      </c>
      <c r="I919" s="217">
        <v>0</v>
      </c>
      <c r="J919" s="9"/>
      <c r="K919" s="9"/>
      <c r="L919" s="9"/>
      <c r="M919" s="9"/>
    </row>
    <row r="920" spans="2:13" hidden="1" x14ac:dyDescent="0.2">
      <c r="B920" s="212" t="s">
        <v>1626</v>
      </c>
      <c r="C920" s="59" t="s">
        <v>264</v>
      </c>
      <c r="D920" s="187">
        <v>0</v>
      </c>
      <c r="E920" s="187">
        <v>0</v>
      </c>
      <c r="F920" s="218">
        <v>0</v>
      </c>
      <c r="G920" s="217">
        <v>0</v>
      </c>
      <c r="H920" s="217">
        <v>0</v>
      </c>
      <c r="I920" s="217">
        <v>0</v>
      </c>
      <c r="J920" s="9"/>
      <c r="K920" s="9"/>
      <c r="L920" s="9"/>
      <c r="M920" s="9"/>
    </row>
    <row r="921" spans="2:13" hidden="1" x14ac:dyDescent="0.2">
      <c r="B921" s="212" t="s">
        <v>1627</v>
      </c>
      <c r="C921" s="59" t="s">
        <v>265</v>
      </c>
      <c r="D921" s="187">
        <v>0</v>
      </c>
      <c r="E921" s="187">
        <v>0</v>
      </c>
      <c r="F921" s="218">
        <v>0</v>
      </c>
      <c r="G921" s="217">
        <v>0</v>
      </c>
      <c r="H921" s="217">
        <v>0</v>
      </c>
      <c r="I921" s="217">
        <v>0</v>
      </c>
      <c r="J921" s="9"/>
      <c r="K921" s="9"/>
      <c r="L921" s="9"/>
      <c r="M921" s="9"/>
    </row>
    <row r="922" spans="2:13" hidden="1" x14ac:dyDescent="0.2">
      <c r="B922" s="212" t="s">
        <v>1628</v>
      </c>
      <c r="C922" s="59" t="s">
        <v>263</v>
      </c>
      <c r="D922" s="187">
        <v>0</v>
      </c>
      <c r="E922" s="187">
        <v>0</v>
      </c>
      <c r="F922" s="218">
        <v>0</v>
      </c>
      <c r="G922" s="217">
        <v>0</v>
      </c>
      <c r="H922" s="217">
        <v>0</v>
      </c>
      <c r="I922" s="217">
        <v>0</v>
      </c>
      <c r="J922" s="9"/>
      <c r="K922" s="9"/>
      <c r="L922" s="9"/>
      <c r="M922" s="9"/>
    </row>
    <row r="923" spans="2:13" s="54" customFormat="1" hidden="1" x14ac:dyDescent="0.2">
      <c r="B923" s="212" t="s">
        <v>1629</v>
      </c>
      <c r="C923" s="59" t="s">
        <v>266</v>
      </c>
      <c r="D923" s="187">
        <v>0</v>
      </c>
      <c r="E923" s="187">
        <v>0</v>
      </c>
      <c r="F923" s="218">
        <v>0</v>
      </c>
      <c r="G923" s="217">
        <v>0</v>
      </c>
      <c r="H923" s="217">
        <v>0</v>
      </c>
      <c r="I923" s="217">
        <v>0</v>
      </c>
      <c r="J923" s="9"/>
      <c r="K923" s="9"/>
      <c r="L923" s="9"/>
      <c r="M923" s="9"/>
    </row>
    <row r="924" spans="2:13" hidden="1" x14ac:dyDescent="0.2">
      <c r="B924" s="212" t="s">
        <v>1630</v>
      </c>
      <c r="C924" s="59" t="s">
        <v>267</v>
      </c>
      <c r="D924" s="187">
        <v>0</v>
      </c>
      <c r="E924" s="187">
        <v>0</v>
      </c>
      <c r="F924" s="218">
        <v>0</v>
      </c>
      <c r="G924" s="217">
        <v>0</v>
      </c>
      <c r="H924" s="217">
        <v>0</v>
      </c>
      <c r="I924" s="217">
        <v>0</v>
      </c>
      <c r="J924" s="9"/>
      <c r="K924" s="9"/>
      <c r="L924" s="9"/>
      <c r="M924" s="9"/>
    </row>
    <row r="925" spans="2:13" hidden="1" x14ac:dyDescent="0.2">
      <c r="B925" s="212" t="s">
        <v>1631</v>
      </c>
      <c r="C925" s="59" t="s">
        <v>268</v>
      </c>
      <c r="D925" s="187">
        <v>0</v>
      </c>
      <c r="E925" s="187">
        <v>0</v>
      </c>
      <c r="F925" s="218">
        <v>0</v>
      </c>
      <c r="G925" s="217">
        <v>0</v>
      </c>
      <c r="H925" s="217">
        <v>0</v>
      </c>
      <c r="I925" s="217">
        <v>0</v>
      </c>
      <c r="J925" s="9"/>
      <c r="K925" s="9"/>
      <c r="L925" s="9"/>
      <c r="M925" s="9"/>
    </row>
    <row r="926" spans="2:13" hidden="1" x14ac:dyDescent="0.2">
      <c r="B926" s="212" t="s">
        <v>1632</v>
      </c>
      <c r="C926" s="59" t="s">
        <v>263</v>
      </c>
      <c r="D926" s="187">
        <v>0</v>
      </c>
      <c r="E926" s="187">
        <v>0</v>
      </c>
      <c r="F926" s="218">
        <v>0</v>
      </c>
      <c r="G926" s="217">
        <v>0</v>
      </c>
      <c r="H926" s="217">
        <v>0</v>
      </c>
      <c r="I926" s="217">
        <v>0</v>
      </c>
      <c r="J926" s="9"/>
      <c r="K926" s="9"/>
      <c r="L926" s="9"/>
      <c r="M926" s="9"/>
    </row>
    <row r="927" spans="2:13" hidden="1" x14ac:dyDescent="0.2">
      <c r="B927" s="212" t="s">
        <v>1633</v>
      </c>
      <c r="C927" s="59" t="s">
        <v>264</v>
      </c>
      <c r="D927" s="187">
        <v>0</v>
      </c>
      <c r="E927" s="187">
        <v>0</v>
      </c>
      <c r="F927" s="218">
        <v>0</v>
      </c>
      <c r="G927" s="217">
        <v>0</v>
      </c>
      <c r="H927" s="217">
        <v>0</v>
      </c>
      <c r="I927" s="217">
        <v>0</v>
      </c>
      <c r="J927" s="9"/>
      <c r="K927" s="9"/>
      <c r="L927" s="9"/>
      <c r="M927" s="9"/>
    </row>
    <row r="928" spans="2:13" hidden="1" x14ac:dyDescent="0.2">
      <c r="B928" s="212" t="s">
        <v>1634</v>
      </c>
      <c r="C928" s="59" t="s">
        <v>269</v>
      </c>
      <c r="D928" s="187">
        <v>0</v>
      </c>
      <c r="E928" s="187">
        <v>0</v>
      </c>
      <c r="F928" s="218">
        <v>0</v>
      </c>
      <c r="G928" s="217">
        <v>0</v>
      </c>
      <c r="H928" s="217">
        <v>0</v>
      </c>
      <c r="I928" s="217">
        <v>0</v>
      </c>
      <c r="J928" s="9"/>
      <c r="K928" s="9"/>
      <c r="L928" s="9"/>
      <c r="M928" s="9"/>
    </row>
    <row r="929" spans="2:13" hidden="1" x14ac:dyDescent="0.2">
      <c r="B929" s="212" t="s">
        <v>1635</v>
      </c>
      <c r="C929" s="59" t="s">
        <v>263</v>
      </c>
      <c r="D929" s="187">
        <v>0</v>
      </c>
      <c r="E929" s="187">
        <v>0</v>
      </c>
      <c r="F929" s="218">
        <v>0</v>
      </c>
      <c r="G929" s="217">
        <v>0</v>
      </c>
      <c r="H929" s="217">
        <v>0</v>
      </c>
      <c r="I929" s="217">
        <v>0</v>
      </c>
      <c r="J929" s="9"/>
      <c r="K929" s="9"/>
      <c r="L929" s="9"/>
      <c r="M929" s="9"/>
    </row>
    <row r="930" spans="2:13" hidden="1" x14ac:dyDescent="0.2">
      <c r="B930" s="212" t="s">
        <v>1636</v>
      </c>
      <c r="C930" s="59" t="s">
        <v>264</v>
      </c>
      <c r="D930" s="187">
        <v>0</v>
      </c>
      <c r="E930" s="187">
        <v>0</v>
      </c>
      <c r="F930" s="218">
        <v>0</v>
      </c>
      <c r="G930" s="217">
        <v>0</v>
      </c>
      <c r="H930" s="217">
        <v>0</v>
      </c>
      <c r="I930" s="217">
        <v>0</v>
      </c>
      <c r="J930" s="9"/>
      <c r="K930" s="9"/>
      <c r="L930" s="9"/>
      <c r="M930" s="9"/>
    </row>
    <row r="931" spans="2:13" hidden="1" x14ac:dyDescent="0.2">
      <c r="B931" s="212" t="s">
        <v>1637</v>
      </c>
      <c r="C931" s="59" t="s">
        <v>270</v>
      </c>
      <c r="D931" s="187">
        <v>0</v>
      </c>
      <c r="E931" s="187">
        <v>0</v>
      </c>
      <c r="F931" s="218">
        <v>0</v>
      </c>
      <c r="G931" s="217">
        <v>0</v>
      </c>
      <c r="H931" s="217">
        <v>0</v>
      </c>
      <c r="I931" s="217">
        <v>0</v>
      </c>
      <c r="J931" s="9"/>
      <c r="K931" s="9"/>
      <c r="L931" s="9"/>
      <c r="M931" s="9"/>
    </row>
    <row r="932" spans="2:13" hidden="1" x14ac:dyDescent="0.2">
      <c r="B932" s="212" t="s">
        <v>1638</v>
      </c>
      <c r="C932" s="59" t="s">
        <v>263</v>
      </c>
      <c r="D932" s="187">
        <v>0</v>
      </c>
      <c r="E932" s="187">
        <v>0</v>
      </c>
      <c r="F932" s="218">
        <v>0</v>
      </c>
      <c r="G932" s="217">
        <v>0</v>
      </c>
      <c r="H932" s="217">
        <v>0</v>
      </c>
      <c r="I932" s="217">
        <v>0</v>
      </c>
      <c r="J932" s="9"/>
      <c r="K932" s="9"/>
      <c r="L932" s="9"/>
      <c r="M932" s="9"/>
    </row>
    <row r="933" spans="2:13" hidden="1" x14ac:dyDescent="0.2">
      <c r="B933" s="212" t="s">
        <v>1639</v>
      </c>
      <c r="C933" s="59" t="s">
        <v>264</v>
      </c>
      <c r="D933" s="187">
        <v>0</v>
      </c>
      <c r="E933" s="187">
        <v>0</v>
      </c>
      <c r="F933" s="218">
        <v>0</v>
      </c>
      <c r="G933" s="217">
        <v>0</v>
      </c>
      <c r="H933" s="217">
        <v>0</v>
      </c>
      <c r="I933" s="217">
        <v>0</v>
      </c>
      <c r="J933" s="9"/>
      <c r="K933" s="9"/>
      <c r="L933" s="9"/>
      <c r="M933" s="9"/>
    </row>
    <row r="934" spans="2:13" hidden="1" x14ac:dyDescent="0.2">
      <c r="B934" s="212" t="s">
        <v>1640</v>
      </c>
      <c r="C934" s="59" t="s">
        <v>186</v>
      </c>
      <c r="D934" s="187">
        <v>0</v>
      </c>
      <c r="E934" s="187">
        <v>0</v>
      </c>
      <c r="F934" s="218">
        <v>0</v>
      </c>
      <c r="G934" s="217">
        <v>0</v>
      </c>
      <c r="H934" s="217">
        <v>0</v>
      </c>
      <c r="I934" s="217">
        <v>0</v>
      </c>
      <c r="J934" s="9"/>
      <c r="K934" s="9"/>
      <c r="L934" s="9"/>
      <c r="M934" s="9"/>
    </row>
    <row r="935" spans="2:13" hidden="1" x14ac:dyDescent="0.2">
      <c r="B935" s="212" t="s">
        <v>1641</v>
      </c>
      <c r="C935" s="59" t="s">
        <v>260</v>
      </c>
      <c r="D935" s="187">
        <v>0</v>
      </c>
      <c r="E935" s="187">
        <v>0</v>
      </c>
      <c r="F935" s="218">
        <v>0</v>
      </c>
      <c r="G935" s="217">
        <v>0</v>
      </c>
      <c r="H935" s="217">
        <v>0</v>
      </c>
      <c r="I935" s="217">
        <v>0</v>
      </c>
      <c r="J935" s="9"/>
      <c r="K935" s="9"/>
      <c r="L935" s="9"/>
      <c r="M935" s="9"/>
    </row>
    <row r="936" spans="2:13" hidden="1" x14ac:dyDescent="0.2">
      <c r="B936" s="212" t="s">
        <v>1642</v>
      </c>
      <c r="C936" s="59" t="s">
        <v>261</v>
      </c>
      <c r="D936" s="187">
        <v>0</v>
      </c>
      <c r="E936" s="187">
        <v>0</v>
      </c>
      <c r="F936" s="218">
        <v>0</v>
      </c>
      <c r="G936" s="217">
        <v>0</v>
      </c>
      <c r="H936" s="217">
        <v>0</v>
      </c>
      <c r="I936" s="217">
        <v>0</v>
      </c>
      <c r="J936" s="9"/>
      <c r="K936" s="9"/>
      <c r="L936" s="9"/>
      <c r="M936" s="9"/>
    </row>
    <row r="937" spans="2:13" ht="22.5" hidden="1" x14ac:dyDescent="0.2">
      <c r="B937" s="212" t="s">
        <v>1643</v>
      </c>
      <c r="C937" s="59" t="s">
        <v>262</v>
      </c>
      <c r="D937" s="187">
        <v>0</v>
      </c>
      <c r="E937" s="187">
        <v>0</v>
      </c>
      <c r="F937" s="218">
        <v>0</v>
      </c>
      <c r="G937" s="217">
        <v>0</v>
      </c>
      <c r="H937" s="217">
        <v>0</v>
      </c>
      <c r="I937" s="217">
        <v>0</v>
      </c>
      <c r="J937" s="9"/>
      <c r="K937" s="9"/>
      <c r="L937" s="9"/>
      <c r="M937" s="9"/>
    </row>
    <row r="938" spans="2:13" hidden="1" x14ac:dyDescent="0.2">
      <c r="B938" s="212" t="s">
        <v>1644</v>
      </c>
      <c r="C938" s="59" t="s">
        <v>263</v>
      </c>
      <c r="D938" s="187">
        <v>0</v>
      </c>
      <c r="E938" s="187">
        <v>0</v>
      </c>
      <c r="F938" s="218">
        <v>0</v>
      </c>
      <c r="G938" s="217">
        <v>0</v>
      </c>
      <c r="H938" s="217">
        <v>0</v>
      </c>
      <c r="I938" s="217">
        <v>0</v>
      </c>
      <c r="J938" s="9"/>
      <c r="K938" s="9"/>
      <c r="L938" s="9"/>
      <c r="M938" s="9"/>
    </row>
    <row r="939" spans="2:13" hidden="1" x14ac:dyDescent="0.2">
      <c r="B939" s="212" t="s">
        <v>1645</v>
      </c>
      <c r="C939" s="59" t="s">
        <v>264</v>
      </c>
      <c r="D939" s="187">
        <v>0</v>
      </c>
      <c r="E939" s="187">
        <v>0</v>
      </c>
      <c r="F939" s="218">
        <v>0</v>
      </c>
      <c r="G939" s="217">
        <v>0</v>
      </c>
      <c r="H939" s="217">
        <v>0</v>
      </c>
      <c r="I939" s="217">
        <v>0</v>
      </c>
      <c r="J939" s="9"/>
      <c r="K939" s="9"/>
      <c r="L939" s="9"/>
      <c r="M939" s="9"/>
    </row>
    <row r="940" spans="2:13" hidden="1" x14ac:dyDescent="0.2">
      <c r="B940" s="212" t="s">
        <v>1646</v>
      </c>
      <c r="C940" s="59" t="s">
        <v>265</v>
      </c>
      <c r="D940" s="187">
        <v>0</v>
      </c>
      <c r="E940" s="187">
        <v>0</v>
      </c>
      <c r="F940" s="218">
        <v>0</v>
      </c>
      <c r="G940" s="217">
        <v>0</v>
      </c>
      <c r="H940" s="217">
        <v>0</v>
      </c>
      <c r="I940" s="217">
        <v>0</v>
      </c>
      <c r="J940" s="9"/>
      <c r="K940" s="9"/>
      <c r="L940" s="9"/>
      <c r="M940" s="9"/>
    </row>
    <row r="941" spans="2:13" hidden="1" x14ac:dyDescent="0.2">
      <c r="B941" s="212" t="s">
        <v>1647</v>
      </c>
      <c r="C941" s="59" t="s">
        <v>263</v>
      </c>
      <c r="D941" s="187">
        <v>0</v>
      </c>
      <c r="E941" s="187">
        <v>0</v>
      </c>
      <c r="F941" s="218">
        <v>0</v>
      </c>
      <c r="G941" s="217">
        <v>0</v>
      </c>
      <c r="H941" s="217">
        <v>0</v>
      </c>
      <c r="I941" s="217">
        <v>0</v>
      </c>
      <c r="J941" s="9"/>
      <c r="K941" s="9"/>
      <c r="L941" s="9"/>
      <c r="M941" s="9"/>
    </row>
    <row r="942" spans="2:13" hidden="1" x14ac:dyDescent="0.2">
      <c r="B942" s="212" t="s">
        <v>1648</v>
      </c>
      <c r="C942" s="59" t="s">
        <v>371</v>
      </c>
      <c r="D942" s="187">
        <v>0</v>
      </c>
      <c r="E942" s="187">
        <v>0</v>
      </c>
      <c r="F942" s="218">
        <v>0</v>
      </c>
      <c r="G942" s="217">
        <v>0</v>
      </c>
      <c r="H942" s="217">
        <v>0</v>
      </c>
      <c r="I942" s="217">
        <v>0</v>
      </c>
      <c r="J942" s="9"/>
      <c r="K942" s="9"/>
      <c r="L942" s="9"/>
      <c r="M942" s="9"/>
    </row>
    <row r="943" spans="2:13" hidden="1" x14ac:dyDescent="0.2">
      <c r="B943" s="212" t="s">
        <v>1649</v>
      </c>
      <c r="C943" s="59" t="s">
        <v>267</v>
      </c>
      <c r="D943" s="187">
        <v>0</v>
      </c>
      <c r="E943" s="187">
        <v>0</v>
      </c>
      <c r="F943" s="218">
        <v>0</v>
      </c>
      <c r="G943" s="217">
        <v>0</v>
      </c>
      <c r="H943" s="217">
        <v>0</v>
      </c>
      <c r="I943" s="217">
        <v>0</v>
      </c>
      <c r="J943" s="9"/>
      <c r="K943" s="9"/>
      <c r="L943" s="9"/>
      <c r="M943" s="9"/>
    </row>
    <row r="944" spans="2:13" hidden="1" x14ac:dyDescent="0.2">
      <c r="B944" s="212" t="s">
        <v>1650</v>
      </c>
      <c r="C944" s="59" t="s">
        <v>268</v>
      </c>
      <c r="D944" s="187">
        <v>0</v>
      </c>
      <c r="E944" s="187">
        <v>0</v>
      </c>
      <c r="F944" s="218">
        <v>0</v>
      </c>
      <c r="G944" s="217">
        <v>0</v>
      </c>
      <c r="H944" s="217">
        <v>0</v>
      </c>
      <c r="I944" s="217">
        <v>0</v>
      </c>
      <c r="J944" s="9"/>
      <c r="K944" s="9"/>
      <c r="L944" s="9"/>
      <c r="M944" s="9"/>
    </row>
    <row r="945" spans="2:13" hidden="1" x14ac:dyDescent="0.2">
      <c r="B945" s="212" t="s">
        <v>1651</v>
      </c>
      <c r="C945" s="59" t="s">
        <v>263</v>
      </c>
      <c r="D945" s="187">
        <v>0</v>
      </c>
      <c r="E945" s="187">
        <v>0</v>
      </c>
      <c r="F945" s="218">
        <v>0</v>
      </c>
      <c r="G945" s="217">
        <v>0</v>
      </c>
      <c r="H945" s="217">
        <v>0</v>
      </c>
      <c r="I945" s="217">
        <v>0</v>
      </c>
      <c r="J945" s="9"/>
      <c r="K945" s="9"/>
      <c r="L945" s="9"/>
      <c r="M945" s="9"/>
    </row>
    <row r="946" spans="2:13" hidden="1" x14ac:dyDescent="0.2">
      <c r="B946" s="212" t="s">
        <v>1652</v>
      </c>
      <c r="C946" s="59" t="s">
        <v>264</v>
      </c>
      <c r="D946" s="187">
        <v>0</v>
      </c>
      <c r="E946" s="187">
        <v>0</v>
      </c>
      <c r="F946" s="218">
        <v>0</v>
      </c>
      <c r="G946" s="217">
        <v>0</v>
      </c>
      <c r="H946" s="217">
        <v>0</v>
      </c>
      <c r="I946" s="217">
        <v>0</v>
      </c>
      <c r="J946" s="9"/>
      <c r="K946" s="9"/>
      <c r="L946" s="9"/>
      <c r="M946" s="9"/>
    </row>
    <row r="947" spans="2:13" hidden="1" x14ac:dyDescent="0.2">
      <c r="B947" s="212" t="s">
        <v>1653</v>
      </c>
      <c r="C947" s="59" t="s">
        <v>269</v>
      </c>
      <c r="D947" s="187">
        <v>0</v>
      </c>
      <c r="E947" s="187">
        <v>0</v>
      </c>
      <c r="F947" s="218">
        <v>0</v>
      </c>
      <c r="G947" s="217">
        <v>0</v>
      </c>
      <c r="H947" s="217">
        <v>0</v>
      </c>
      <c r="I947" s="217">
        <v>0</v>
      </c>
      <c r="J947" s="9"/>
      <c r="K947" s="9"/>
      <c r="L947" s="9"/>
      <c r="M947" s="9"/>
    </row>
    <row r="948" spans="2:13" hidden="1" x14ac:dyDescent="0.2">
      <c r="B948" s="212" t="s">
        <v>1654</v>
      </c>
      <c r="C948" s="59" t="s">
        <v>263</v>
      </c>
      <c r="D948" s="187">
        <v>0</v>
      </c>
      <c r="E948" s="187">
        <v>0</v>
      </c>
      <c r="F948" s="218">
        <v>0</v>
      </c>
      <c r="G948" s="217">
        <v>0</v>
      </c>
      <c r="H948" s="217">
        <v>0</v>
      </c>
      <c r="I948" s="217">
        <v>0</v>
      </c>
      <c r="J948" s="9"/>
      <c r="K948" s="9"/>
      <c r="L948" s="9"/>
      <c r="M948" s="9"/>
    </row>
    <row r="949" spans="2:13" hidden="1" x14ac:dyDescent="0.2">
      <c r="B949" s="212" t="s">
        <v>1655</v>
      </c>
      <c r="C949" s="59" t="s">
        <v>264</v>
      </c>
      <c r="D949" s="187">
        <v>0</v>
      </c>
      <c r="E949" s="187">
        <v>0</v>
      </c>
      <c r="F949" s="218">
        <v>0</v>
      </c>
      <c r="G949" s="217">
        <v>0</v>
      </c>
      <c r="H949" s="217">
        <v>0</v>
      </c>
      <c r="I949" s="217">
        <v>0</v>
      </c>
      <c r="J949" s="9"/>
      <c r="K949" s="9"/>
      <c r="L949" s="9"/>
      <c r="M949" s="9"/>
    </row>
    <row r="950" spans="2:13" hidden="1" x14ac:dyDescent="0.2">
      <c r="B950" s="212" t="s">
        <v>1656</v>
      </c>
      <c r="C950" s="59" t="s">
        <v>270</v>
      </c>
      <c r="D950" s="187">
        <v>0</v>
      </c>
      <c r="E950" s="187">
        <v>0</v>
      </c>
      <c r="F950" s="218">
        <v>0</v>
      </c>
      <c r="G950" s="217">
        <v>0</v>
      </c>
      <c r="H950" s="217">
        <v>0</v>
      </c>
      <c r="I950" s="217">
        <v>0</v>
      </c>
      <c r="J950" s="9"/>
      <c r="K950" s="9"/>
      <c r="L950" s="9"/>
      <c r="M950" s="9"/>
    </row>
    <row r="951" spans="2:13" hidden="1" x14ac:dyDescent="0.2">
      <c r="B951" s="212" t="s">
        <v>1657</v>
      </c>
      <c r="C951" s="59" t="s">
        <v>263</v>
      </c>
      <c r="D951" s="187">
        <v>0</v>
      </c>
      <c r="E951" s="187">
        <v>0</v>
      </c>
      <c r="F951" s="218">
        <v>0</v>
      </c>
      <c r="G951" s="217">
        <v>0</v>
      </c>
      <c r="H951" s="217">
        <v>0</v>
      </c>
      <c r="I951" s="217">
        <v>0</v>
      </c>
      <c r="J951" s="9"/>
      <c r="K951" s="9"/>
      <c r="L951" s="9"/>
      <c r="M951" s="9"/>
    </row>
    <row r="952" spans="2:13" hidden="1" x14ac:dyDescent="0.2">
      <c r="B952" s="212" t="s">
        <v>1658</v>
      </c>
      <c r="C952" s="59" t="s">
        <v>264</v>
      </c>
      <c r="D952" s="187">
        <v>0</v>
      </c>
      <c r="E952" s="187">
        <v>0</v>
      </c>
      <c r="F952" s="218">
        <v>0</v>
      </c>
      <c r="G952" s="217">
        <v>0</v>
      </c>
      <c r="H952" s="217">
        <v>0</v>
      </c>
      <c r="I952" s="217">
        <v>0</v>
      </c>
      <c r="J952" s="9"/>
      <c r="K952" s="9"/>
      <c r="L952" s="9"/>
      <c r="M952" s="9"/>
    </row>
    <row r="953" spans="2:13" hidden="1" x14ac:dyDescent="0.2">
      <c r="B953" s="212" t="s">
        <v>1659</v>
      </c>
      <c r="C953" s="59" t="s">
        <v>187</v>
      </c>
      <c r="D953" s="187">
        <v>0</v>
      </c>
      <c r="E953" s="187">
        <v>0</v>
      </c>
      <c r="F953" s="218">
        <v>0</v>
      </c>
      <c r="G953" s="217">
        <v>0</v>
      </c>
      <c r="H953" s="217">
        <v>0</v>
      </c>
      <c r="I953" s="217">
        <v>0</v>
      </c>
      <c r="J953" s="9"/>
      <c r="K953" s="9"/>
      <c r="L953" s="9"/>
      <c r="M953" s="9"/>
    </row>
    <row r="954" spans="2:13" ht="22.5" hidden="1" x14ac:dyDescent="0.2">
      <c r="B954" s="212" t="s">
        <v>1660</v>
      </c>
      <c r="C954" s="59" t="s">
        <v>271</v>
      </c>
      <c r="D954" s="187">
        <v>0</v>
      </c>
      <c r="E954" s="187">
        <v>0</v>
      </c>
      <c r="F954" s="218">
        <v>0</v>
      </c>
      <c r="G954" s="217">
        <v>0</v>
      </c>
      <c r="H954" s="217">
        <v>0</v>
      </c>
      <c r="I954" s="217">
        <v>0</v>
      </c>
      <c r="J954" s="9"/>
      <c r="K954" s="9"/>
      <c r="L954" s="9"/>
      <c r="M954" s="9"/>
    </row>
    <row r="955" spans="2:13" hidden="1" x14ac:dyDescent="0.2">
      <c r="B955" s="212" t="s">
        <v>1661</v>
      </c>
      <c r="C955" s="59" t="s">
        <v>261</v>
      </c>
      <c r="D955" s="187">
        <v>0</v>
      </c>
      <c r="E955" s="187">
        <v>0</v>
      </c>
      <c r="F955" s="218">
        <v>0</v>
      </c>
      <c r="G955" s="217">
        <v>0</v>
      </c>
      <c r="H955" s="217">
        <v>0</v>
      </c>
      <c r="I955" s="217">
        <v>0</v>
      </c>
      <c r="J955" s="9"/>
      <c r="K955" s="9"/>
      <c r="L955" s="9"/>
      <c r="M955" s="9"/>
    </row>
    <row r="956" spans="2:13" ht="22.5" hidden="1" x14ac:dyDescent="0.2">
      <c r="B956" s="212" t="s">
        <v>1662</v>
      </c>
      <c r="C956" s="59" t="s">
        <v>262</v>
      </c>
      <c r="D956" s="187">
        <v>0</v>
      </c>
      <c r="E956" s="187">
        <v>0</v>
      </c>
      <c r="F956" s="218">
        <v>0</v>
      </c>
      <c r="G956" s="217">
        <v>0</v>
      </c>
      <c r="H956" s="217">
        <v>0</v>
      </c>
      <c r="I956" s="217">
        <v>0</v>
      </c>
      <c r="J956" s="9"/>
      <c r="K956" s="9"/>
      <c r="L956" s="9"/>
      <c r="M956" s="9"/>
    </row>
    <row r="957" spans="2:13" hidden="1" x14ac:dyDescent="0.2">
      <c r="B957" s="212" t="s">
        <v>1663</v>
      </c>
      <c r="C957" s="59" t="s">
        <v>263</v>
      </c>
      <c r="D957" s="187">
        <v>0</v>
      </c>
      <c r="E957" s="187">
        <v>0</v>
      </c>
      <c r="F957" s="218">
        <v>0</v>
      </c>
      <c r="G957" s="217">
        <v>0</v>
      </c>
      <c r="H957" s="217">
        <v>0</v>
      </c>
      <c r="I957" s="217">
        <v>0</v>
      </c>
      <c r="J957" s="9"/>
      <c r="K957" s="9"/>
      <c r="L957" s="9"/>
      <c r="M957" s="9"/>
    </row>
    <row r="958" spans="2:13" hidden="1" x14ac:dyDescent="0.2">
      <c r="B958" s="212" t="s">
        <v>1664</v>
      </c>
      <c r="C958" s="59" t="s">
        <v>264</v>
      </c>
      <c r="D958" s="187">
        <v>0</v>
      </c>
      <c r="E958" s="187">
        <v>0</v>
      </c>
      <c r="F958" s="218">
        <v>0</v>
      </c>
      <c r="G958" s="217">
        <v>0</v>
      </c>
      <c r="H958" s="217">
        <v>0</v>
      </c>
      <c r="I958" s="217">
        <v>0</v>
      </c>
      <c r="J958" s="9"/>
      <c r="K958" s="9"/>
      <c r="L958" s="9"/>
      <c r="M958" s="9"/>
    </row>
    <row r="959" spans="2:13" hidden="1" x14ac:dyDescent="0.2">
      <c r="B959" s="212" t="s">
        <v>1665</v>
      </c>
      <c r="C959" s="59" t="s">
        <v>265</v>
      </c>
      <c r="D959" s="187">
        <v>0</v>
      </c>
      <c r="E959" s="187">
        <v>0</v>
      </c>
      <c r="F959" s="218">
        <v>0</v>
      </c>
      <c r="G959" s="217">
        <v>0</v>
      </c>
      <c r="H959" s="217">
        <v>0</v>
      </c>
      <c r="I959" s="217">
        <v>0</v>
      </c>
      <c r="J959" s="9"/>
      <c r="K959" s="9"/>
      <c r="L959" s="9"/>
      <c r="M959" s="9"/>
    </row>
    <row r="960" spans="2:13" hidden="1" x14ac:dyDescent="0.2">
      <c r="B960" s="212" t="s">
        <v>1666</v>
      </c>
      <c r="C960" s="59" t="s">
        <v>263</v>
      </c>
      <c r="D960" s="187">
        <v>0</v>
      </c>
      <c r="E960" s="187">
        <v>0</v>
      </c>
      <c r="F960" s="218">
        <v>0</v>
      </c>
      <c r="G960" s="217">
        <v>0</v>
      </c>
      <c r="H960" s="217">
        <v>0</v>
      </c>
      <c r="I960" s="217">
        <v>0</v>
      </c>
      <c r="J960" s="9"/>
      <c r="K960" s="9"/>
      <c r="L960" s="9"/>
      <c r="M960" s="9"/>
    </row>
    <row r="961" spans="2:13" hidden="1" x14ac:dyDescent="0.2">
      <c r="B961" s="212" t="s">
        <v>1667</v>
      </c>
      <c r="C961" s="59" t="s">
        <v>371</v>
      </c>
      <c r="D961" s="187">
        <v>0</v>
      </c>
      <c r="E961" s="187">
        <v>0</v>
      </c>
      <c r="F961" s="218">
        <v>0</v>
      </c>
      <c r="G961" s="217">
        <v>0</v>
      </c>
      <c r="H961" s="217">
        <v>0</v>
      </c>
      <c r="I961" s="217">
        <v>0</v>
      </c>
      <c r="J961" s="9"/>
      <c r="K961" s="9"/>
      <c r="L961" s="9"/>
      <c r="M961" s="9"/>
    </row>
    <row r="962" spans="2:13" hidden="1" x14ac:dyDescent="0.2">
      <c r="B962" s="212" t="s">
        <v>1668</v>
      </c>
      <c r="C962" s="59" t="s">
        <v>267</v>
      </c>
      <c r="D962" s="187">
        <v>0</v>
      </c>
      <c r="E962" s="187">
        <v>0</v>
      </c>
      <c r="F962" s="218">
        <v>0</v>
      </c>
      <c r="G962" s="217">
        <v>0</v>
      </c>
      <c r="H962" s="217">
        <v>0</v>
      </c>
      <c r="I962" s="217">
        <v>0</v>
      </c>
      <c r="J962" s="9"/>
      <c r="K962" s="9"/>
      <c r="L962" s="9"/>
      <c r="M962" s="9"/>
    </row>
    <row r="963" spans="2:13" hidden="1" x14ac:dyDescent="0.2">
      <c r="B963" s="212" t="s">
        <v>1669</v>
      </c>
      <c r="C963" s="59" t="s">
        <v>268</v>
      </c>
      <c r="D963" s="187">
        <v>0</v>
      </c>
      <c r="E963" s="187">
        <v>0</v>
      </c>
      <c r="F963" s="218">
        <v>0</v>
      </c>
      <c r="G963" s="217">
        <v>0</v>
      </c>
      <c r="H963" s="217">
        <v>0</v>
      </c>
      <c r="I963" s="217">
        <v>0</v>
      </c>
      <c r="J963" s="9"/>
      <c r="K963" s="9"/>
      <c r="L963" s="9"/>
      <c r="M963" s="9"/>
    </row>
    <row r="964" spans="2:13" hidden="1" x14ac:dyDescent="0.2">
      <c r="B964" s="212" t="s">
        <v>1670</v>
      </c>
      <c r="C964" s="59" t="s">
        <v>263</v>
      </c>
      <c r="D964" s="187">
        <v>0</v>
      </c>
      <c r="E964" s="187">
        <v>0</v>
      </c>
      <c r="F964" s="218">
        <v>0</v>
      </c>
      <c r="G964" s="217">
        <v>0</v>
      </c>
      <c r="H964" s="217">
        <v>0</v>
      </c>
      <c r="I964" s="217">
        <v>0</v>
      </c>
      <c r="J964" s="9"/>
      <c r="K964" s="9"/>
      <c r="L964" s="9"/>
      <c r="M964" s="9"/>
    </row>
    <row r="965" spans="2:13" hidden="1" x14ac:dyDescent="0.2">
      <c r="B965" s="212" t="s">
        <v>1671</v>
      </c>
      <c r="C965" s="59" t="s">
        <v>264</v>
      </c>
      <c r="D965" s="187">
        <v>0</v>
      </c>
      <c r="E965" s="187">
        <v>0</v>
      </c>
      <c r="F965" s="218">
        <v>0</v>
      </c>
      <c r="G965" s="217">
        <v>0</v>
      </c>
      <c r="H965" s="217">
        <v>0</v>
      </c>
      <c r="I965" s="217">
        <v>0</v>
      </c>
      <c r="J965" s="9"/>
      <c r="K965" s="9"/>
      <c r="L965" s="9"/>
      <c r="M965" s="9"/>
    </row>
    <row r="966" spans="2:13" hidden="1" x14ac:dyDescent="0.2">
      <c r="B966" s="212" t="s">
        <v>1672</v>
      </c>
      <c r="C966" s="59" t="s">
        <v>269</v>
      </c>
      <c r="D966" s="187">
        <v>0</v>
      </c>
      <c r="E966" s="187">
        <v>0</v>
      </c>
      <c r="F966" s="218">
        <v>0</v>
      </c>
      <c r="G966" s="217">
        <v>0</v>
      </c>
      <c r="H966" s="217">
        <v>0</v>
      </c>
      <c r="I966" s="217">
        <v>0</v>
      </c>
      <c r="J966" s="9"/>
      <c r="K966" s="9"/>
      <c r="L966" s="9"/>
      <c r="M966" s="9"/>
    </row>
    <row r="967" spans="2:13" hidden="1" x14ac:dyDescent="0.2">
      <c r="B967" s="212" t="s">
        <v>1673</v>
      </c>
      <c r="C967" s="59" t="s">
        <v>263</v>
      </c>
      <c r="D967" s="187">
        <v>0</v>
      </c>
      <c r="E967" s="187">
        <v>0</v>
      </c>
      <c r="F967" s="218">
        <v>0</v>
      </c>
      <c r="G967" s="217">
        <v>0</v>
      </c>
      <c r="H967" s="217">
        <v>0</v>
      </c>
      <c r="I967" s="217">
        <v>0</v>
      </c>
      <c r="J967" s="9"/>
      <c r="K967" s="9"/>
      <c r="L967" s="9"/>
      <c r="M967" s="9"/>
    </row>
    <row r="968" spans="2:13" hidden="1" x14ac:dyDescent="0.2">
      <c r="B968" s="212" t="s">
        <v>1674</v>
      </c>
      <c r="C968" s="59" t="s">
        <v>264</v>
      </c>
      <c r="D968" s="187">
        <v>0</v>
      </c>
      <c r="E968" s="187">
        <v>0</v>
      </c>
      <c r="F968" s="218">
        <v>0</v>
      </c>
      <c r="G968" s="217">
        <v>0</v>
      </c>
      <c r="H968" s="217">
        <v>0</v>
      </c>
      <c r="I968" s="217">
        <v>0</v>
      </c>
      <c r="J968" s="9"/>
      <c r="K968" s="9"/>
      <c r="L968" s="9"/>
      <c r="M968" s="9"/>
    </row>
    <row r="969" spans="2:13" hidden="1" x14ac:dyDescent="0.2">
      <c r="B969" s="212" t="s">
        <v>1675</v>
      </c>
      <c r="C969" s="59" t="s">
        <v>270</v>
      </c>
      <c r="D969" s="187">
        <v>0</v>
      </c>
      <c r="E969" s="187">
        <v>0</v>
      </c>
      <c r="F969" s="218">
        <v>0</v>
      </c>
      <c r="G969" s="217">
        <v>0</v>
      </c>
      <c r="H969" s="217">
        <v>0</v>
      </c>
      <c r="I969" s="217">
        <v>0</v>
      </c>
      <c r="J969" s="9"/>
      <c r="K969" s="9"/>
      <c r="L969" s="9"/>
      <c r="M969" s="9"/>
    </row>
    <row r="970" spans="2:13" hidden="1" x14ac:dyDescent="0.2">
      <c r="B970" s="212" t="s">
        <v>1676</v>
      </c>
      <c r="C970" s="59" t="s">
        <v>263</v>
      </c>
      <c r="D970" s="187">
        <v>0</v>
      </c>
      <c r="E970" s="187">
        <v>0</v>
      </c>
      <c r="F970" s="218">
        <v>0</v>
      </c>
      <c r="G970" s="217">
        <v>0</v>
      </c>
      <c r="H970" s="217">
        <v>0</v>
      </c>
      <c r="I970" s="217">
        <v>0</v>
      </c>
      <c r="J970" s="9"/>
      <c r="K970" s="9"/>
      <c r="L970" s="9"/>
      <c r="M970" s="9"/>
    </row>
    <row r="971" spans="2:13" hidden="1" x14ac:dyDescent="0.2">
      <c r="B971" s="212" t="s">
        <v>1677</v>
      </c>
      <c r="C971" s="59" t="s">
        <v>264</v>
      </c>
      <c r="D971" s="187">
        <v>0</v>
      </c>
      <c r="E971" s="187">
        <v>0</v>
      </c>
      <c r="F971" s="218">
        <v>0</v>
      </c>
      <c r="G971" s="217">
        <v>0</v>
      </c>
      <c r="H971" s="217">
        <v>0</v>
      </c>
      <c r="I971" s="217">
        <v>0</v>
      </c>
      <c r="J971" s="9"/>
      <c r="K971" s="9"/>
      <c r="L971" s="9"/>
      <c r="M971" s="9"/>
    </row>
    <row r="972" spans="2:13" hidden="1" x14ac:dyDescent="0.2">
      <c r="B972" s="212" t="s">
        <v>1678</v>
      </c>
      <c r="C972" s="59" t="s">
        <v>188</v>
      </c>
      <c r="D972" s="187">
        <v>0</v>
      </c>
      <c r="E972" s="187">
        <v>0</v>
      </c>
      <c r="F972" s="218">
        <v>0</v>
      </c>
      <c r="G972" s="217">
        <v>0</v>
      </c>
      <c r="H972" s="217">
        <v>0</v>
      </c>
      <c r="I972" s="217">
        <v>0</v>
      </c>
      <c r="J972" s="9"/>
      <c r="K972" s="9"/>
      <c r="L972" s="9"/>
      <c r="M972" s="9"/>
    </row>
    <row r="973" spans="2:13" ht="22.5" hidden="1" x14ac:dyDescent="0.2">
      <c r="B973" s="212" t="s">
        <v>1679</v>
      </c>
      <c r="C973" s="59" t="s">
        <v>272</v>
      </c>
      <c r="D973" s="187">
        <v>0</v>
      </c>
      <c r="E973" s="187">
        <v>0</v>
      </c>
      <c r="F973" s="218">
        <v>0</v>
      </c>
      <c r="G973" s="217">
        <v>0</v>
      </c>
      <c r="H973" s="217">
        <v>0</v>
      </c>
      <c r="I973" s="217">
        <v>0</v>
      </c>
      <c r="J973" s="9"/>
      <c r="K973" s="9"/>
      <c r="L973" s="9"/>
      <c r="M973" s="9"/>
    </row>
    <row r="974" spans="2:13" hidden="1" x14ac:dyDescent="0.2">
      <c r="B974" s="212" t="s">
        <v>1680</v>
      </c>
      <c r="C974" s="59" t="s">
        <v>273</v>
      </c>
      <c r="D974" s="187">
        <v>0</v>
      </c>
      <c r="E974" s="187">
        <v>0</v>
      </c>
      <c r="F974" s="218">
        <v>0</v>
      </c>
      <c r="G974" s="217">
        <v>0</v>
      </c>
      <c r="H974" s="217">
        <v>0</v>
      </c>
      <c r="I974" s="217">
        <v>0</v>
      </c>
      <c r="J974" s="9"/>
      <c r="K974" s="9"/>
      <c r="L974" s="9"/>
      <c r="M974" s="9"/>
    </row>
    <row r="975" spans="2:13" ht="22.5" hidden="1" x14ac:dyDescent="0.2">
      <c r="B975" s="212" t="s">
        <v>1681</v>
      </c>
      <c r="C975" s="59" t="s">
        <v>283</v>
      </c>
      <c r="D975" s="187">
        <v>0</v>
      </c>
      <c r="E975" s="187">
        <v>0</v>
      </c>
      <c r="F975" s="218">
        <v>0</v>
      </c>
      <c r="G975" s="217">
        <v>0</v>
      </c>
      <c r="H975" s="217">
        <v>0</v>
      </c>
      <c r="I975" s="217">
        <v>0</v>
      </c>
      <c r="J975" s="9"/>
      <c r="K975" s="9"/>
      <c r="L975" s="9"/>
      <c r="M975" s="9"/>
    </row>
    <row r="976" spans="2:13" hidden="1" x14ac:dyDescent="0.2">
      <c r="B976" s="212" t="s">
        <v>1682</v>
      </c>
      <c r="C976" s="59" t="s">
        <v>275</v>
      </c>
      <c r="D976" s="187">
        <v>0</v>
      </c>
      <c r="E976" s="187">
        <v>0</v>
      </c>
      <c r="F976" s="218">
        <v>0</v>
      </c>
      <c r="G976" s="217">
        <v>0</v>
      </c>
      <c r="H976" s="217">
        <v>0</v>
      </c>
      <c r="I976" s="217">
        <v>0</v>
      </c>
      <c r="J976" s="9"/>
      <c r="K976" s="9"/>
      <c r="L976" s="9"/>
      <c r="M976" s="9"/>
    </row>
    <row r="977" spans="2:13" hidden="1" x14ac:dyDescent="0.2">
      <c r="B977" s="212" t="s">
        <v>1683</v>
      </c>
      <c r="C977" s="59" t="s">
        <v>276</v>
      </c>
      <c r="D977" s="187">
        <v>0</v>
      </c>
      <c r="E977" s="187">
        <v>0</v>
      </c>
      <c r="F977" s="218">
        <v>0</v>
      </c>
      <c r="G977" s="217">
        <v>0</v>
      </c>
      <c r="H977" s="217">
        <v>0</v>
      </c>
      <c r="I977" s="217">
        <v>0</v>
      </c>
      <c r="J977" s="9"/>
      <c r="K977" s="9"/>
      <c r="L977" s="9"/>
      <c r="M977" s="9"/>
    </row>
    <row r="978" spans="2:13" hidden="1" x14ac:dyDescent="0.2">
      <c r="B978" s="212" t="s">
        <v>1684</v>
      </c>
      <c r="C978" s="59" t="s">
        <v>277</v>
      </c>
      <c r="D978" s="187">
        <v>0</v>
      </c>
      <c r="E978" s="187">
        <v>0</v>
      </c>
      <c r="F978" s="218">
        <v>0</v>
      </c>
      <c r="G978" s="217">
        <v>0</v>
      </c>
      <c r="H978" s="217">
        <v>0</v>
      </c>
      <c r="I978" s="217">
        <v>0</v>
      </c>
      <c r="J978" s="9"/>
      <c r="K978" s="9"/>
      <c r="L978" s="9"/>
      <c r="M978" s="9"/>
    </row>
    <row r="979" spans="2:13" hidden="1" x14ac:dyDescent="0.2">
      <c r="B979" s="212" t="s">
        <v>1685</v>
      </c>
      <c r="C979" s="59" t="s">
        <v>275</v>
      </c>
      <c r="D979" s="187">
        <v>0</v>
      </c>
      <c r="E979" s="187">
        <v>0</v>
      </c>
      <c r="F979" s="218">
        <v>0</v>
      </c>
      <c r="G979" s="217">
        <v>0</v>
      </c>
      <c r="H979" s="217">
        <v>0</v>
      </c>
      <c r="I979" s="217">
        <v>0</v>
      </c>
      <c r="J979" s="9"/>
      <c r="K979" s="9"/>
      <c r="L979" s="9"/>
      <c r="M979" s="9"/>
    </row>
    <row r="980" spans="2:13" hidden="1" x14ac:dyDescent="0.2">
      <c r="B980" s="212" t="s">
        <v>1686</v>
      </c>
      <c r="C980" s="59" t="s">
        <v>372</v>
      </c>
      <c r="D980" s="187">
        <v>0</v>
      </c>
      <c r="E980" s="187">
        <v>0</v>
      </c>
      <c r="F980" s="218">
        <v>0</v>
      </c>
      <c r="G980" s="217">
        <v>0</v>
      </c>
      <c r="H980" s="217">
        <v>0</v>
      </c>
      <c r="I980" s="217">
        <v>0</v>
      </c>
      <c r="J980" s="9"/>
      <c r="K980" s="9"/>
      <c r="L980" s="9"/>
      <c r="M980" s="9"/>
    </row>
    <row r="981" spans="2:13" hidden="1" x14ac:dyDescent="0.2">
      <c r="B981" s="212" t="s">
        <v>1687</v>
      </c>
      <c r="C981" s="59" t="s">
        <v>279</v>
      </c>
      <c r="D981" s="187">
        <v>0</v>
      </c>
      <c r="E981" s="187">
        <v>0</v>
      </c>
      <c r="F981" s="218">
        <v>0</v>
      </c>
      <c r="G981" s="217">
        <v>0</v>
      </c>
      <c r="H981" s="217">
        <v>0</v>
      </c>
      <c r="I981" s="217">
        <v>0</v>
      </c>
      <c r="J981" s="9"/>
      <c r="K981" s="9"/>
      <c r="L981" s="9"/>
      <c r="M981" s="9"/>
    </row>
    <row r="982" spans="2:13" hidden="1" x14ac:dyDescent="0.2">
      <c r="B982" s="212" t="s">
        <v>1688</v>
      </c>
      <c r="C982" s="59" t="s">
        <v>280</v>
      </c>
      <c r="D982" s="187">
        <v>0</v>
      </c>
      <c r="E982" s="187">
        <v>0</v>
      </c>
      <c r="F982" s="218">
        <v>0</v>
      </c>
      <c r="G982" s="217">
        <v>0</v>
      </c>
      <c r="H982" s="217">
        <v>0</v>
      </c>
      <c r="I982" s="217">
        <v>0</v>
      </c>
      <c r="J982" s="9"/>
      <c r="K982" s="9"/>
      <c r="L982" s="9"/>
      <c r="M982" s="9"/>
    </row>
    <row r="983" spans="2:13" hidden="1" x14ac:dyDescent="0.2">
      <c r="B983" s="212" t="s">
        <v>1689</v>
      </c>
      <c r="C983" s="59" t="s">
        <v>275</v>
      </c>
      <c r="D983" s="187">
        <v>0</v>
      </c>
      <c r="E983" s="187">
        <v>0</v>
      </c>
      <c r="F983" s="218">
        <v>0</v>
      </c>
      <c r="G983" s="217">
        <v>0</v>
      </c>
      <c r="H983" s="217">
        <v>0</v>
      </c>
      <c r="I983" s="217">
        <v>0</v>
      </c>
      <c r="J983" s="9"/>
      <c r="K983" s="9"/>
      <c r="L983" s="9"/>
      <c r="M983" s="9"/>
    </row>
    <row r="984" spans="2:13" hidden="1" x14ac:dyDescent="0.2">
      <c r="B984" s="212" t="s">
        <v>1690</v>
      </c>
      <c r="C984" s="59" t="s">
        <v>276</v>
      </c>
      <c r="D984" s="187">
        <v>0</v>
      </c>
      <c r="E984" s="187">
        <v>0</v>
      </c>
      <c r="F984" s="218">
        <v>0</v>
      </c>
      <c r="G984" s="217">
        <v>0</v>
      </c>
      <c r="H984" s="217">
        <v>0</v>
      </c>
      <c r="I984" s="217">
        <v>0</v>
      </c>
      <c r="J984" s="9"/>
      <c r="K984" s="9"/>
      <c r="L984" s="9"/>
      <c r="M984" s="9"/>
    </row>
    <row r="985" spans="2:13" hidden="1" x14ac:dyDescent="0.2">
      <c r="B985" s="212" t="s">
        <v>1691</v>
      </c>
      <c r="C985" s="59" t="s">
        <v>281</v>
      </c>
      <c r="D985" s="187">
        <v>0</v>
      </c>
      <c r="E985" s="187">
        <v>0</v>
      </c>
      <c r="F985" s="218">
        <v>0</v>
      </c>
      <c r="G985" s="217">
        <v>0</v>
      </c>
      <c r="H985" s="217">
        <v>0</v>
      </c>
      <c r="I985" s="217">
        <v>0</v>
      </c>
      <c r="J985" s="9"/>
      <c r="K985" s="9"/>
      <c r="L985" s="9"/>
      <c r="M985" s="9"/>
    </row>
    <row r="986" spans="2:13" hidden="1" x14ac:dyDescent="0.2">
      <c r="B986" s="212" t="s">
        <v>1692</v>
      </c>
      <c r="C986" s="59" t="s">
        <v>275</v>
      </c>
      <c r="D986" s="187">
        <v>0</v>
      </c>
      <c r="E986" s="187">
        <v>0</v>
      </c>
      <c r="F986" s="218">
        <v>0</v>
      </c>
      <c r="G986" s="217">
        <v>0</v>
      </c>
      <c r="H986" s="217">
        <v>0</v>
      </c>
      <c r="I986" s="217">
        <v>0</v>
      </c>
      <c r="J986" s="9"/>
      <c r="K986" s="9"/>
      <c r="L986" s="9"/>
      <c r="M986" s="9"/>
    </row>
    <row r="987" spans="2:13" hidden="1" x14ac:dyDescent="0.2">
      <c r="B987" s="212" t="s">
        <v>1693</v>
      </c>
      <c r="C987" s="59" t="s">
        <v>276</v>
      </c>
      <c r="D987" s="187">
        <v>0</v>
      </c>
      <c r="E987" s="187">
        <v>0</v>
      </c>
      <c r="F987" s="218">
        <v>0</v>
      </c>
      <c r="G987" s="217">
        <v>0</v>
      </c>
      <c r="H987" s="217">
        <v>0</v>
      </c>
      <c r="I987" s="217">
        <v>0</v>
      </c>
      <c r="J987" s="9"/>
      <c r="K987" s="9"/>
      <c r="L987" s="9"/>
      <c r="M987" s="9"/>
    </row>
    <row r="988" spans="2:13" hidden="1" x14ac:dyDescent="0.2">
      <c r="B988" s="212" t="s">
        <v>1694</v>
      </c>
      <c r="C988" s="59" t="s">
        <v>282</v>
      </c>
      <c r="D988" s="187">
        <v>0</v>
      </c>
      <c r="E988" s="187">
        <v>0</v>
      </c>
      <c r="F988" s="218">
        <v>0</v>
      </c>
      <c r="G988" s="217">
        <v>0</v>
      </c>
      <c r="H988" s="217">
        <v>0</v>
      </c>
      <c r="I988" s="217">
        <v>0</v>
      </c>
      <c r="J988" s="9"/>
      <c r="K988" s="9"/>
      <c r="L988" s="9"/>
      <c r="M988" s="9"/>
    </row>
    <row r="989" spans="2:13" hidden="1" x14ac:dyDescent="0.2">
      <c r="B989" s="212" t="s">
        <v>1695</v>
      </c>
      <c r="C989" s="59" t="s">
        <v>275</v>
      </c>
      <c r="D989" s="187">
        <v>0</v>
      </c>
      <c r="E989" s="187">
        <v>0</v>
      </c>
      <c r="F989" s="218">
        <v>0</v>
      </c>
      <c r="G989" s="217">
        <v>0</v>
      </c>
      <c r="H989" s="217">
        <v>0</v>
      </c>
      <c r="I989" s="217">
        <v>0</v>
      </c>
      <c r="J989" s="9"/>
      <c r="K989" s="9"/>
      <c r="L989" s="9"/>
      <c r="M989" s="9"/>
    </row>
    <row r="990" spans="2:13" hidden="1" x14ac:dyDescent="0.2">
      <c r="B990" s="212" t="s">
        <v>1696</v>
      </c>
      <c r="C990" s="59" t="s">
        <v>276</v>
      </c>
      <c r="D990" s="187">
        <v>0</v>
      </c>
      <c r="E990" s="187">
        <v>0</v>
      </c>
      <c r="F990" s="218">
        <v>0</v>
      </c>
      <c r="G990" s="217">
        <v>0</v>
      </c>
      <c r="H990" s="217">
        <v>0</v>
      </c>
      <c r="I990" s="217">
        <v>0</v>
      </c>
      <c r="J990" s="9"/>
      <c r="K990" s="9"/>
      <c r="L990" s="9"/>
      <c r="M990" s="9"/>
    </row>
    <row r="991" spans="2:13" ht="22.5" hidden="1" x14ac:dyDescent="0.2">
      <c r="B991" s="212" t="s">
        <v>1697</v>
      </c>
      <c r="C991" s="59" t="s">
        <v>189</v>
      </c>
      <c r="D991" s="187">
        <v>0</v>
      </c>
      <c r="E991" s="187">
        <v>0</v>
      </c>
      <c r="F991" s="218">
        <v>0</v>
      </c>
      <c r="G991" s="217">
        <v>0</v>
      </c>
      <c r="H991" s="217">
        <v>0</v>
      </c>
      <c r="I991" s="217">
        <v>0</v>
      </c>
      <c r="J991" s="9"/>
      <c r="K991" s="9"/>
      <c r="L991" s="9"/>
      <c r="M991" s="9"/>
    </row>
    <row r="992" spans="2:13" ht="22.5" hidden="1" x14ac:dyDescent="0.2">
      <c r="B992" s="212" t="s">
        <v>1698</v>
      </c>
      <c r="C992" s="59" t="s">
        <v>272</v>
      </c>
      <c r="D992" s="187">
        <v>0</v>
      </c>
      <c r="E992" s="187">
        <v>0</v>
      </c>
      <c r="F992" s="218">
        <v>0</v>
      </c>
      <c r="G992" s="217">
        <v>0</v>
      </c>
      <c r="H992" s="217">
        <v>0</v>
      </c>
      <c r="I992" s="217">
        <v>0</v>
      </c>
      <c r="J992" s="9"/>
      <c r="K992" s="9"/>
      <c r="L992" s="9"/>
      <c r="M992" s="9"/>
    </row>
    <row r="993" spans="2:13" hidden="1" x14ac:dyDescent="0.2">
      <c r="B993" s="212" t="s">
        <v>1699</v>
      </c>
      <c r="C993" s="59" t="s">
        <v>273</v>
      </c>
      <c r="D993" s="187">
        <v>0</v>
      </c>
      <c r="E993" s="187">
        <v>0</v>
      </c>
      <c r="F993" s="218">
        <v>0</v>
      </c>
      <c r="G993" s="217">
        <v>0</v>
      </c>
      <c r="H993" s="217">
        <v>0</v>
      </c>
      <c r="I993" s="217">
        <v>0</v>
      </c>
      <c r="J993" s="9"/>
      <c r="K993" s="9"/>
      <c r="L993" s="9"/>
      <c r="M993" s="9"/>
    </row>
    <row r="994" spans="2:13" ht="22.5" hidden="1" x14ac:dyDescent="0.2">
      <c r="B994" s="212" t="s">
        <v>1700</v>
      </c>
      <c r="C994" s="59" t="s">
        <v>283</v>
      </c>
      <c r="D994" s="187">
        <v>0</v>
      </c>
      <c r="E994" s="187">
        <v>0</v>
      </c>
      <c r="F994" s="218">
        <v>0</v>
      </c>
      <c r="G994" s="217">
        <v>0</v>
      </c>
      <c r="H994" s="217">
        <v>0</v>
      </c>
      <c r="I994" s="217">
        <v>0</v>
      </c>
      <c r="J994" s="9"/>
      <c r="K994" s="9"/>
      <c r="L994" s="9"/>
      <c r="M994" s="9"/>
    </row>
    <row r="995" spans="2:13" hidden="1" x14ac:dyDescent="0.2">
      <c r="B995" s="212" t="s">
        <v>1701</v>
      </c>
      <c r="C995" s="59" t="s">
        <v>275</v>
      </c>
      <c r="D995" s="187">
        <v>0</v>
      </c>
      <c r="E995" s="187">
        <v>0</v>
      </c>
      <c r="F995" s="218">
        <v>0</v>
      </c>
      <c r="G995" s="217">
        <v>0</v>
      </c>
      <c r="H995" s="217">
        <v>0</v>
      </c>
      <c r="I995" s="217">
        <v>0</v>
      </c>
      <c r="J995" s="9"/>
      <c r="K995" s="9"/>
      <c r="L995" s="9"/>
      <c r="M995" s="9"/>
    </row>
    <row r="996" spans="2:13" hidden="1" x14ac:dyDescent="0.2">
      <c r="B996" s="212" t="s">
        <v>1702</v>
      </c>
      <c r="C996" s="59" t="s">
        <v>276</v>
      </c>
      <c r="D996" s="187">
        <v>0</v>
      </c>
      <c r="E996" s="187">
        <v>0</v>
      </c>
      <c r="F996" s="218">
        <v>0</v>
      </c>
      <c r="G996" s="217">
        <v>0</v>
      </c>
      <c r="H996" s="217">
        <v>0</v>
      </c>
      <c r="I996" s="217">
        <v>0</v>
      </c>
      <c r="J996" s="9"/>
      <c r="K996" s="9"/>
      <c r="L996" s="9"/>
      <c r="M996" s="9"/>
    </row>
    <row r="997" spans="2:13" hidden="1" x14ac:dyDescent="0.2">
      <c r="B997" s="212" t="s">
        <v>1703</v>
      </c>
      <c r="C997" s="59" t="s">
        <v>277</v>
      </c>
      <c r="D997" s="187">
        <v>0</v>
      </c>
      <c r="E997" s="187">
        <v>0</v>
      </c>
      <c r="F997" s="218">
        <v>0</v>
      </c>
      <c r="G997" s="217">
        <v>0</v>
      </c>
      <c r="H997" s="217">
        <v>0</v>
      </c>
      <c r="I997" s="217">
        <v>0</v>
      </c>
      <c r="J997" s="9"/>
      <c r="K997" s="9"/>
      <c r="L997" s="9"/>
      <c r="M997" s="9"/>
    </row>
    <row r="998" spans="2:13" hidden="1" x14ac:dyDescent="0.2">
      <c r="B998" s="212" t="s">
        <v>1704</v>
      </c>
      <c r="C998" s="59" t="s">
        <v>275</v>
      </c>
      <c r="D998" s="187">
        <v>0</v>
      </c>
      <c r="E998" s="187">
        <v>0</v>
      </c>
      <c r="F998" s="218">
        <v>0</v>
      </c>
      <c r="G998" s="217">
        <v>0</v>
      </c>
      <c r="H998" s="217">
        <v>0</v>
      </c>
      <c r="I998" s="217">
        <v>0</v>
      </c>
      <c r="J998" s="9"/>
      <c r="K998" s="9"/>
      <c r="L998" s="9"/>
      <c r="M998" s="9"/>
    </row>
    <row r="999" spans="2:13" hidden="1" x14ac:dyDescent="0.2">
      <c r="B999" s="212" t="s">
        <v>1705</v>
      </c>
      <c r="C999" s="59" t="s">
        <v>372</v>
      </c>
      <c r="D999" s="187">
        <v>0</v>
      </c>
      <c r="E999" s="187">
        <v>0</v>
      </c>
      <c r="F999" s="218">
        <v>0</v>
      </c>
      <c r="G999" s="217">
        <v>0</v>
      </c>
      <c r="H999" s="217">
        <v>0</v>
      </c>
      <c r="I999" s="217">
        <v>0</v>
      </c>
      <c r="J999" s="9"/>
      <c r="K999" s="9"/>
      <c r="L999" s="9"/>
      <c r="M999" s="9"/>
    </row>
    <row r="1000" spans="2:13" hidden="1" x14ac:dyDescent="0.2">
      <c r="B1000" s="212" t="s">
        <v>1706</v>
      </c>
      <c r="C1000" s="59" t="s">
        <v>279</v>
      </c>
      <c r="D1000" s="187">
        <v>0</v>
      </c>
      <c r="E1000" s="187">
        <v>0</v>
      </c>
      <c r="F1000" s="218">
        <v>0</v>
      </c>
      <c r="G1000" s="217">
        <v>0</v>
      </c>
      <c r="H1000" s="217">
        <v>0</v>
      </c>
      <c r="I1000" s="217">
        <v>0</v>
      </c>
      <c r="J1000" s="9"/>
      <c r="K1000" s="9"/>
      <c r="L1000" s="9"/>
      <c r="M1000" s="9"/>
    </row>
    <row r="1001" spans="2:13" hidden="1" x14ac:dyDescent="0.2">
      <c r="B1001" s="212" t="s">
        <v>1707</v>
      </c>
      <c r="C1001" s="59" t="s">
        <v>280</v>
      </c>
      <c r="D1001" s="187">
        <v>0</v>
      </c>
      <c r="E1001" s="187">
        <v>0</v>
      </c>
      <c r="F1001" s="218">
        <v>0</v>
      </c>
      <c r="G1001" s="217">
        <v>0</v>
      </c>
      <c r="H1001" s="217">
        <v>0</v>
      </c>
      <c r="I1001" s="217">
        <v>0</v>
      </c>
      <c r="J1001" s="9"/>
      <c r="K1001" s="9"/>
      <c r="L1001" s="9"/>
      <c r="M1001" s="9"/>
    </row>
    <row r="1002" spans="2:13" hidden="1" x14ac:dyDescent="0.2">
      <c r="B1002" s="212" t="s">
        <v>1708</v>
      </c>
      <c r="C1002" s="59" t="s">
        <v>275</v>
      </c>
      <c r="D1002" s="187">
        <v>0</v>
      </c>
      <c r="E1002" s="187">
        <v>0</v>
      </c>
      <c r="F1002" s="218">
        <v>0</v>
      </c>
      <c r="G1002" s="217">
        <v>0</v>
      </c>
      <c r="H1002" s="217">
        <v>0</v>
      </c>
      <c r="I1002" s="217">
        <v>0</v>
      </c>
      <c r="J1002" s="9"/>
      <c r="K1002" s="9"/>
      <c r="L1002" s="9"/>
      <c r="M1002" s="9"/>
    </row>
    <row r="1003" spans="2:13" hidden="1" x14ac:dyDescent="0.2">
      <c r="B1003" s="212" t="s">
        <v>1709</v>
      </c>
      <c r="C1003" s="59" t="s">
        <v>276</v>
      </c>
      <c r="D1003" s="187">
        <v>0</v>
      </c>
      <c r="E1003" s="187">
        <v>0</v>
      </c>
      <c r="F1003" s="218">
        <v>0</v>
      </c>
      <c r="G1003" s="217">
        <v>0</v>
      </c>
      <c r="H1003" s="217">
        <v>0</v>
      </c>
      <c r="I1003" s="217">
        <v>0</v>
      </c>
      <c r="J1003" s="9"/>
      <c r="K1003" s="9"/>
      <c r="L1003" s="9"/>
      <c r="M1003" s="9"/>
    </row>
    <row r="1004" spans="2:13" hidden="1" x14ac:dyDescent="0.2">
      <c r="B1004" s="212" t="s">
        <v>1710</v>
      </c>
      <c r="C1004" s="59" t="s">
        <v>281</v>
      </c>
      <c r="D1004" s="187">
        <v>0</v>
      </c>
      <c r="E1004" s="187">
        <v>0</v>
      </c>
      <c r="F1004" s="218">
        <v>0</v>
      </c>
      <c r="G1004" s="217">
        <v>0</v>
      </c>
      <c r="H1004" s="217">
        <v>0</v>
      </c>
      <c r="I1004" s="217">
        <v>0</v>
      </c>
      <c r="J1004" s="9"/>
      <c r="K1004" s="9"/>
      <c r="L1004" s="9"/>
      <c r="M1004" s="9"/>
    </row>
    <row r="1005" spans="2:13" hidden="1" x14ac:dyDescent="0.2">
      <c r="B1005" s="212" t="s">
        <v>1711</v>
      </c>
      <c r="C1005" s="59" t="s">
        <v>275</v>
      </c>
      <c r="D1005" s="187">
        <v>0</v>
      </c>
      <c r="E1005" s="187">
        <v>0</v>
      </c>
      <c r="F1005" s="218">
        <v>0</v>
      </c>
      <c r="G1005" s="217">
        <v>0</v>
      </c>
      <c r="H1005" s="217">
        <v>0</v>
      </c>
      <c r="I1005" s="217">
        <v>0</v>
      </c>
      <c r="J1005" s="9"/>
      <c r="K1005" s="9"/>
      <c r="L1005" s="9"/>
      <c r="M1005" s="9"/>
    </row>
    <row r="1006" spans="2:13" hidden="1" x14ac:dyDescent="0.2">
      <c r="B1006" s="212" t="s">
        <v>1712</v>
      </c>
      <c r="C1006" s="59" t="s">
        <v>276</v>
      </c>
      <c r="D1006" s="187">
        <v>0</v>
      </c>
      <c r="E1006" s="187">
        <v>0</v>
      </c>
      <c r="F1006" s="218">
        <v>0</v>
      </c>
      <c r="G1006" s="217">
        <v>0</v>
      </c>
      <c r="H1006" s="217">
        <v>0</v>
      </c>
      <c r="I1006" s="217">
        <v>0</v>
      </c>
      <c r="J1006" s="9"/>
      <c r="K1006" s="9"/>
      <c r="L1006" s="9"/>
      <c r="M1006" s="9"/>
    </row>
    <row r="1007" spans="2:13" hidden="1" x14ac:dyDescent="0.2">
      <c r="B1007" s="212" t="s">
        <v>1713</v>
      </c>
      <c r="C1007" s="59" t="s">
        <v>282</v>
      </c>
      <c r="D1007" s="187">
        <v>0</v>
      </c>
      <c r="E1007" s="187">
        <v>0</v>
      </c>
      <c r="F1007" s="218">
        <v>0</v>
      </c>
      <c r="G1007" s="217">
        <v>0</v>
      </c>
      <c r="H1007" s="217">
        <v>0</v>
      </c>
      <c r="I1007" s="217">
        <v>0</v>
      </c>
      <c r="J1007" s="9"/>
      <c r="K1007" s="9"/>
      <c r="L1007" s="9"/>
      <c r="M1007" s="9"/>
    </row>
    <row r="1008" spans="2:13" hidden="1" x14ac:dyDescent="0.2">
      <c r="B1008" s="212" t="s">
        <v>1714</v>
      </c>
      <c r="C1008" s="59" t="s">
        <v>275</v>
      </c>
      <c r="D1008" s="187">
        <v>0</v>
      </c>
      <c r="E1008" s="187">
        <v>0</v>
      </c>
      <c r="F1008" s="218">
        <v>0</v>
      </c>
      <c r="G1008" s="217">
        <v>0</v>
      </c>
      <c r="H1008" s="217">
        <v>0</v>
      </c>
      <c r="I1008" s="217">
        <v>0</v>
      </c>
      <c r="J1008" s="9"/>
      <c r="K1008" s="9"/>
      <c r="L1008" s="9"/>
      <c r="M1008" s="9"/>
    </row>
    <row r="1009" spans="2:13" hidden="1" x14ac:dyDescent="0.2">
      <c r="B1009" s="212" t="s">
        <v>1715</v>
      </c>
      <c r="C1009" s="59" t="s">
        <v>276</v>
      </c>
      <c r="D1009" s="187">
        <v>0</v>
      </c>
      <c r="E1009" s="187">
        <v>0</v>
      </c>
      <c r="F1009" s="218">
        <v>0</v>
      </c>
      <c r="G1009" s="217">
        <v>0</v>
      </c>
      <c r="H1009" s="217">
        <v>0</v>
      </c>
      <c r="I1009" s="217">
        <v>0</v>
      </c>
      <c r="J1009" s="9"/>
      <c r="K1009" s="9"/>
      <c r="L1009" s="9"/>
      <c r="M1009" s="9"/>
    </row>
    <row r="1010" spans="2:13" hidden="1" x14ac:dyDescent="0.2">
      <c r="B1010" s="212" t="s">
        <v>1716</v>
      </c>
      <c r="C1010" s="60" t="s">
        <v>284</v>
      </c>
      <c r="D1010" s="219">
        <v>0</v>
      </c>
      <c r="E1010" s="219">
        <v>0</v>
      </c>
      <c r="F1010" s="218">
        <v>0</v>
      </c>
      <c r="G1010" s="217">
        <v>0</v>
      </c>
      <c r="H1010" s="220">
        <v>0</v>
      </c>
      <c r="I1010" s="220">
        <v>0</v>
      </c>
      <c r="J1010" s="9"/>
      <c r="K1010" s="9"/>
      <c r="L1010" s="9"/>
      <c r="M1010" s="9"/>
    </row>
    <row r="1011" spans="2:13" ht="22.5" hidden="1" x14ac:dyDescent="0.2">
      <c r="B1011" s="212" t="s">
        <v>1717</v>
      </c>
      <c r="C1011" s="59" t="s">
        <v>258</v>
      </c>
      <c r="D1011" s="187">
        <v>0</v>
      </c>
      <c r="E1011" s="187">
        <v>0</v>
      </c>
      <c r="F1011" s="218">
        <v>0</v>
      </c>
      <c r="G1011" s="217">
        <v>0</v>
      </c>
      <c r="H1011" s="217">
        <v>0</v>
      </c>
      <c r="I1011" s="217">
        <v>0</v>
      </c>
      <c r="J1011" s="9"/>
      <c r="K1011" s="9"/>
      <c r="L1011" s="9"/>
      <c r="M1011" s="9"/>
    </row>
    <row r="1012" spans="2:13" hidden="1" x14ac:dyDescent="0.2">
      <c r="B1012" s="212" t="s">
        <v>1718</v>
      </c>
      <c r="C1012" s="59" t="s">
        <v>285</v>
      </c>
      <c r="D1012" s="187">
        <v>0</v>
      </c>
      <c r="E1012" s="187">
        <v>0</v>
      </c>
      <c r="F1012" s="218">
        <v>0</v>
      </c>
      <c r="G1012" s="217">
        <v>0</v>
      </c>
      <c r="H1012" s="217">
        <v>0</v>
      </c>
      <c r="I1012" s="217">
        <v>0</v>
      </c>
      <c r="J1012" s="9"/>
      <c r="K1012" s="9"/>
      <c r="L1012" s="9"/>
      <c r="M1012" s="9"/>
    </row>
    <row r="1013" spans="2:13" hidden="1" x14ac:dyDescent="0.2">
      <c r="B1013" s="212" t="s">
        <v>1719</v>
      </c>
      <c r="C1013" s="59" t="s">
        <v>251</v>
      </c>
      <c r="D1013" s="187">
        <v>0</v>
      </c>
      <c r="E1013" s="187">
        <v>0</v>
      </c>
      <c r="F1013" s="218">
        <v>0</v>
      </c>
      <c r="G1013" s="217">
        <v>0</v>
      </c>
      <c r="H1013" s="217">
        <v>0</v>
      </c>
      <c r="I1013" s="217">
        <v>0</v>
      </c>
      <c r="J1013" s="9"/>
      <c r="K1013" s="9"/>
      <c r="L1013" s="9"/>
      <c r="M1013" s="9"/>
    </row>
    <row r="1014" spans="2:13" hidden="1" x14ac:dyDescent="0.2">
      <c r="B1014" s="212" t="s">
        <v>1720</v>
      </c>
      <c r="C1014" s="59" t="s">
        <v>254</v>
      </c>
      <c r="D1014" s="187">
        <v>0</v>
      </c>
      <c r="E1014" s="187">
        <v>0</v>
      </c>
      <c r="F1014" s="218">
        <v>0</v>
      </c>
      <c r="G1014" s="217">
        <v>0</v>
      </c>
      <c r="H1014" s="217">
        <v>0</v>
      </c>
      <c r="I1014" s="217">
        <v>0</v>
      </c>
      <c r="J1014" s="9"/>
      <c r="K1014" s="9"/>
      <c r="L1014" s="9"/>
      <c r="M1014" s="9"/>
    </row>
    <row r="1015" spans="2:13" hidden="1" x14ac:dyDescent="0.2">
      <c r="B1015" s="212" t="s">
        <v>1721</v>
      </c>
      <c r="C1015" s="59" t="s">
        <v>255</v>
      </c>
      <c r="D1015" s="187">
        <v>0</v>
      </c>
      <c r="E1015" s="187">
        <v>0</v>
      </c>
      <c r="F1015" s="218">
        <v>0</v>
      </c>
      <c r="G1015" s="217">
        <v>0</v>
      </c>
      <c r="H1015" s="217">
        <v>0</v>
      </c>
      <c r="I1015" s="217">
        <v>0</v>
      </c>
      <c r="J1015" s="9"/>
      <c r="K1015" s="9"/>
      <c r="L1015" s="9"/>
      <c r="M1015" s="9"/>
    </row>
    <row r="1016" spans="2:13" hidden="1" x14ac:dyDescent="0.2">
      <c r="B1016" s="212" t="s">
        <v>1722</v>
      </c>
      <c r="C1016" s="59" t="s">
        <v>256</v>
      </c>
      <c r="D1016" s="187">
        <v>0</v>
      </c>
      <c r="E1016" s="187">
        <v>0</v>
      </c>
      <c r="F1016" s="218">
        <v>0</v>
      </c>
      <c r="G1016" s="217">
        <v>0</v>
      </c>
      <c r="H1016" s="217">
        <v>0</v>
      </c>
      <c r="I1016" s="217">
        <v>0</v>
      </c>
      <c r="J1016" s="9"/>
      <c r="K1016" s="9"/>
      <c r="L1016" s="9"/>
      <c r="M1016" s="9"/>
    </row>
    <row r="1017" spans="2:13" hidden="1" x14ac:dyDescent="0.2">
      <c r="B1017" s="212" t="s">
        <v>1723</v>
      </c>
      <c r="C1017" s="59" t="s">
        <v>286</v>
      </c>
      <c r="D1017" s="188">
        <v>0</v>
      </c>
      <c r="E1017" s="188">
        <v>0</v>
      </c>
      <c r="F1017" s="218">
        <v>0</v>
      </c>
      <c r="G1017" s="217">
        <v>0</v>
      </c>
      <c r="H1017" s="217">
        <v>0</v>
      </c>
      <c r="I1017" s="217">
        <v>0</v>
      </c>
      <c r="J1017" s="9"/>
      <c r="K1017" s="9"/>
      <c r="L1017" s="9"/>
      <c r="M1017" s="9"/>
    </row>
    <row r="1018" spans="2:13" hidden="1" x14ac:dyDescent="0.2">
      <c r="B1018" s="212" t="s">
        <v>1724</v>
      </c>
      <c r="C1018" s="59" t="s">
        <v>195</v>
      </c>
      <c r="D1018" s="187">
        <v>0</v>
      </c>
      <c r="E1018" s="187">
        <v>0</v>
      </c>
      <c r="F1018" s="218">
        <v>0</v>
      </c>
      <c r="G1018" s="217">
        <v>0</v>
      </c>
      <c r="H1018" s="217">
        <v>0</v>
      </c>
      <c r="I1018" s="217">
        <v>0</v>
      </c>
      <c r="J1018" s="9"/>
      <c r="K1018" s="9"/>
      <c r="L1018" s="9"/>
      <c r="M1018" s="9"/>
    </row>
    <row r="1019" spans="2:13" hidden="1" x14ac:dyDescent="0.2">
      <c r="B1019" s="212" t="s">
        <v>1725</v>
      </c>
      <c r="C1019" s="59" t="s">
        <v>287</v>
      </c>
      <c r="D1019" s="187">
        <v>0</v>
      </c>
      <c r="E1019" s="187">
        <v>0</v>
      </c>
      <c r="F1019" s="218">
        <v>0</v>
      </c>
      <c r="G1019" s="217">
        <v>0</v>
      </c>
      <c r="H1019" s="217">
        <v>0</v>
      </c>
      <c r="I1019" s="217">
        <v>0</v>
      </c>
      <c r="J1019" s="9"/>
      <c r="K1019" s="9"/>
      <c r="L1019" s="9"/>
      <c r="M1019" s="9"/>
    </row>
    <row r="1020" spans="2:13" hidden="1" x14ac:dyDescent="0.2">
      <c r="B1020" s="212" t="s">
        <v>1726</v>
      </c>
      <c r="C1020" s="59" t="s">
        <v>288</v>
      </c>
      <c r="D1020" s="187">
        <v>0</v>
      </c>
      <c r="E1020" s="187">
        <v>0</v>
      </c>
      <c r="F1020" s="218">
        <v>0</v>
      </c>
      <c r="G1020" s="217">
        <v>0</v>
      </c>
      <c r="H1020" s="217">
        <v>0</v>
      </c>
      <c r="I1020" s="217">
        <v>0</v>
      </c>
      <c r="J1020" s="9"/>
      <c r="K1020" s="9"/>
      <c r="L1020" s="9"/>
      <c r="M1020" s="9"/>
    </row>
    <row r="1021" spans="2:13" ht="22.5" hidden="1" x14ac:dyDescent="0.2">
      <c r="B1021" s="212" t="s">
        <v>1727</v>
      </c>
      <c r="C1021" s="59" t="s">
        <v>262</v>
      </c>
      <c r="D1021" s="187">
        <v>0</v>
      </c>
      <c r="E1021" s="187">
        <v>0</v>
      </c>
      <c r="F1021" s="218">
        <v>0</v>
      </c>
      <c r="G1021" s="217">
        <v>0</v>
      </c>
      <c r="H1021" s="217">
        <v>0</v>
      </c>
      <c r="I1021" s="217">
        <v>0</v>
      </c>
      <c r="J1021" s="9"/>
      <c r="K1021" s="9"/>
      <c r="L1021" s="9"/>
      <c r="M1021" s="9"/>
    </row>
    <row r="1022" spans="2:13" hidden="1" x14ac:dyDescent="0.2">
      <c r="B1022" s="212" t="s">
        <v>1728</v>
      </c>
      <c r="C1022" s="59" t="s">
        <v>263</v>
      </c>
      <c r="D1022" s="187">
        <v>0</v>
      </c>
      <c r="E1022" s="187">
        <v>0</v>
      </c>
      <c r="F1022" s="218">
        <v>0</v>
      </c>
      <c r="G1022" s="217">
        <v>0</v>
      </c>
      <c r="H1022" s="217">
        <v>0</v>
      </c>
      <c r="I1022" s="217">
        <v>0</v>
      </c>
      <c r="J1022" s="9"/>
      <c r="K1022" s="9"/>
      <c r="L1022" s="9"/>
      <c r="M1022" s="9"/>
    </row>
    <row r="1023" spans="2:13" hidden="1" x14ac:dyDescent="0.2">
      <c r="B1023" s="212" t="s">
        <v>1729</v>
      </c>
      <c r="C1023" s="59" t="s">
        <v>289</v>
      </c>
      <c r="D1023" s="187">
        <v>0</v>
      </c>
      <c r="E1023" s="187">
        <v>0</v>
      </c>
      <c r="F1023" s="218">
        <v>0</v>
      </c>
      <c r="G1023" s="217">
        <v>0</v>
      </c>
      <c r="H1023" s="217">
        <v>0</v>
      </c>
      <c r="I1023" s="217">
        <v>0</v>
      </c>
      <c r="J1023" s="9"/>
      <c r="K1023" s="9"/>
      <c r="L1023" s="9"/>
      <c r="M1023" s="9"/>
    </row>
    <row r="1024" spans="2:13" hidden="1" x14ac:dyDescent="0.2">
      <c r="B1024" s="212" t="s">
        <v>1730</v>
      </c>
      <c r="C1024" s="59" t="s">
        <v>265</v>
      </c>
      <c r="D1024" s="187">
        <v>0</v>
      </c>
      <c r="E1024" s="187">
        <v>0</v>
      </c>
      <c r="F1024" s="218">
        <v>0</v>
      </c>
      <c r="G1024" s="217">
        <v>0</v>
      </c>
      <c r="H1024" s="217">
        <v>0</v>
      </c>
      <c r="I1024" s="217">
        <v>0</v>
      </c>
      <c r="J1024" s="9"/>
      <c r="K1024" s="9"/>
      <c r="L1024" s="9"/>
      <c r="M1024" s="9"/>
    </row>
    <row r="1025" spans="2:13" hidden="1" x14ac:dyDescent="0.2">
      <c r="B1025" s="212" t="s">
        <v>1731</v>
      </c>
      <c r="C1025" s="59" t="s">
        <v>263</v>
      </c>
      <c r="D1025" s="187">
        <v>0</v>
      </c>
      <c r="E1025" s="187">
        <v>0</v>
      </c>
      <c r="F1025" s="218">
        <v>0</v>
      </c>
      <c r="G1025" s="217">
        <v>0</v>
      </c>
      <c r="H1025" s="217">
        <v>0</v>
      </c>
      <c r="I1025" s="217">
        <v>0</v>
      </c>
      <c r="J1025" s="9"/>
      <c r="K1025" s="9"/>
      <c r="L1025" s="9"/>
      <c r="M1025" s="9"/>
    </row>
    <row r="1026" spans="2:13" hidden="1" x14ac:dyDescent="0.2">
      <c r="B1026" s="212" t="s">
        <v>1732</v>
      </c>
      <c r="C1026" s="59" t="s">
        <v>290</v>
      </c>
      <c r="D1026" s="187">
        <v>0</v>
      </c>
      <c r="E1026" s="187">
        <v>0</v>
      </c>
      <c r="F1026" s="218">
        <v>0</v>
      </c>
      <c r="G1026" s="217">
        <v>0</v>
      </c>
      <c r="H1026" s="217">
        <v>0</v>
      </c>
      <c r="I1026" s="217">
        <v>0</v>
      </c>
      <c r="J1026" s="9"/>
      <c r="K1026" s="9"/>
      <c r="L1026" s="9"/>
      <c r="M1026" s="9"/>
    </row>
    <row r="1027" spans="2:13" hidden="1" x14ac:dyDescent="0.2">
      <c r="B1027" s="212" t="s">
        <v>1733</v>
      </c>
      <c r="C1027" s="59" t="s">
        <v>267</v>
      </c>
      <c r="D1027" s="187">
        <v>0</v>
      </c>
      <c r="E1027" s="187">
        <v>0</v>
      </c>
      <c r="F1027" s="218">
        <v>0</v>
      </c>
      <c r="G1027" s="217">
        <v>0</v>
      </c>
      <c r="H1027" s="217">
        <v>0</v>
      </c>
      <c r="I1027" s="217">
        <v>0</v>
      </c>
      <c r="J1027" s="9"/>
      <c r="K1027" s="9"/>
      <c r="L1027" s="9"/>
      <c r="M1027" s="9"/>
    </row>
    <row r="1028" spans="2:13" hidden="1" x14ac:dyDescent="0.2">
      <c r="B1028" s="212" t="s">
        <v>1734</v>
      </c>
      <c r="C1028" s="59" t="s">
        <v>268</v>
      </c>
      <c r="D1028" s="187">
        <v>0</v>
      </c>
      <c r="E1028" s="187">
        <v>0</v>
      </c>
      <c r="F1028" s="218">
        <v>0</v>
      </c>
      <c r="G1028" s="217">
        <v>0</v>
      </c>
      <c r="H1028" s="217">
        <v>0</v>
      </c>
      <c r="I1028" s="217">
        <v>0</v>
      </c>
      <c r="J1028" s="9"/>
      <c r="K1028" s="9"/>
      <c r="L1028" s="9"/>
      <c r="M1028" s="9"/>
    </row>
    <row r="1029" spans="2:13" hidden="1" x14ac:dyDescent="0.2">
      <c r="B1029" s="212" t="s">
        <v>1735</v>
      </c>
      <c r="C1029" s="59" t="s">
        <v>263</v>
      </c>
      <c r="D1029" s="187">
        <v>0</v>
      </c>
      <c r="E1029" s="187">
        <v>0</v>
      </c>
      <c r="F1029" s="218">
        <v>0</v>
      </c>
      <c r="G1029" s="217">
        <v>0</v>
      </c>
      <c r="H1029" s="217">
        <v>0</v>
      </c>
      <c r="I1029" s="217">
        <v>0</v>
      </c>
      <c r="J1029" s="9"/>
      <c r="K1029" s="9"/>
      <c r="L1029" s="9"/>
      <c r="M1029" s="9"/>
    </row>
    <row r="1030" spans="2:13" hidden="1" x14ac:dyDescent="0.2">
      <c r="B1030" s="212" t="s">
        <v>1736</v>
      </c>
      <c r="C1030" s="59" t="s">
        <v>289</v>
      </c>
      <c r="D1030" s="187">
        <v>0</v>
      </c>
      <c r="E1030" s="187">
        <v>0</v>
      </c>
      <c r="F1030" s="218">
        <v>0</v>
      </c>
      <c r="G1030" s="217">
        <v>0</v>
      </c>
      <c r="H1030" s="217">
        <v>0</v>
      </c>
      <c r="I1030" s="217">
        <v>0</v>
      </c>
      <c r="J1030" s="9"/>
      <c r="K1030" s="9"/>
      <c r="L1030" s="9"/>
      <c r="M1030" s="9"/>
    </row>
    <row r="1031" spans="2:13" hidden="1" x14ac:dyDescent="0.2">
      <c r="B1031" s="212" t="s">
        <v>1737</v>
      </c>
      <c r="C1031" s="59" t="s">
        <v>269</v>
      </c>
      <c r="D1031" s="187">
        <v>0</v>
      </c>
      <c r="E1031" s="187">
        <v>0</v>
      </c>
      <c r="F1031" s="218">
        <v>0</v>
      </c>
      <c r="G1031" s="217">
        <v>0</v>
      </c>
      <c r="H1031" s="217">
        <v>0</v>
      </c>
      <c r="I1031" s="217">
        <v>0</v>
      </c>
      <c r="J1031" s="9"/>
      <c r="K1031" s="9"/>
      <c r="L1031" s="9"/>
      <c r="M1031" s="9"/>
    </row>
    <row r="1032" spans="2:13" hidden="1" x14ac:dyDescent="0.2">
      <c r="B1032" s="212" t="s">
        <v>1738</v>
      </c>
      <c r="C1032" s="59" t="s">
        <v>263</v>
      </c>
      <c r="D1032" s="187">
        <v>0</v>
      </c>
      <c r="E1032" s="187">
        <v>0</v>
      </c>
      <c r="F1032" s="218">
        <v>0</v>
      </c>
      <c r="G1032" s="217">
        <v>0</v>
      </c>
      <c r="H1032" s="217">
        <v>0</v>
      </c>
      <c r="I1032" s="217">
        <v>0</v>
      </c>
      <c r="J1032" s="9"/>
      <c r="K1032" s="9"/>
      <c r="L1032" s="9"/>
      <c r="M1032" s="9"/>
    </row>
    <row r="1033" spans="2:13" hidden="1" x14ac:dyDescent="0.2">
      <c r="B1033" s="212" t="s">
        <v>1739</v>
      </c>
      <c r="C1033" s="59" t="s">
        <v>289</v>
      </c>
      <c r="D1033" s="187">
        <v>0</v>
      </c>
      <c r="E1033" s="187">
        <v>0</v>
      </c>
      <c r="F1033" s="218">
        <v>0</v>
      </c>
      <c r="G1033" s="217">
        <v>0</v>
      </c>
      <c r="H1033" s="217">
        <v>0</v>
      </c>
      <c r="I1033" s="217">
        <v>0</v>
      </c>
      <c r="J1033" s="9"/>
      <c r="K1033" s="9"/>
      <c r="L1033" s="9"/>
      <c r="M1033" s="9"/>
    </row>
    <row r="1034" spans="2:13" hidden="1" x14ac:dyDescent="0.2">
      <c r="B1034" s="212" t="s">
        <v>1740</v>
      </c>
      <c r="C1034" s="59" t="s">
        <v>270</v>
      </c>
      <c r="D1034" s="187">
        <v>0</v>
      </c>
      <c r="E1034" s="187">
        <v>0</v>
      </c>
      <c r="F1034" s="218">
        <v>0</v>
      </c>
      <c r="G1034" s="217">
        <v>0</v>
      </c>
      <c r="H1034" s="217">
        <v>0</v>
      </c>
      <c r="I1034" s="217">
        <v>0</v>
      </c>
      <c r="J1034" s="9"/>
      <c r="K1034" s="9"/>
      <c r="L1034" s="9"/>
      <c r="M1034" s="9"/>
    </row>
    <row r="1035" spans="2:13" hidden="1" x14ac:dyDescent="0.2">
      <c r="B1035" s="212" t="s">
        <v>1741</v>
      </c>
      <c r="C1035" s="59" t="s">
        <v>263</v>
      </c>
      <c r="D1035" s="187">
        <v>0</v>
      </c>
      <c r="E1035" s="187">
        <v>0</v>
      </c>
      <c r="F1035" s="218">
        <v>0</v>
      </c>
      <c r="G1035" s="217">
        <v>0</v>
      </c>
      <c r="H1035" s="217">
        <v>0</v>
      </c>
      <c r="I1035" s="217">
        <v>0</v>
      </c>
      <c r="J1035" s="9"/>
      <c r="K1035" s="9"/>
      <c r="L1035" s="9"/>
      <c r="M1035" s="9"/>
    </row>
    <row r="1036" spans="2:13" hidden="1" x14ac:dyDescent="0.2">
      <c r="B1036" s="212" t="s">
        <v>1742</v>
      </c>
      <c r="C1036" s="59" t="s">
        <v>289</v>
      </c>
      <c r="D1036" s="187">
        <v>0</v>
      </c>
      <c r="E1036" s="187">
        <v>0</v>
      </c>
      <c r="F1036" s="218">
        <v>0</v>
      </c>
      <c r="G1036" s="217">
        <v>0</v>
      </c>
      <c r="H1036" s="217">
        <v>0</v>
      </c>
      <c r="I1036" s="217">
        <v>0</v>
      </c>
      <c r="J1036" s="9"/>
      <c r="K1036" s="9"/>
      <c r="L1036" s="9"/>
      <c r="M1036" s="9"/>
    </row>
    <row r="1037" spans="2:13" ht="22.5" hidden="1" x14ac:dyDescent="0.2">
      <c r="B1037" s="212" t="s">
        <v>1743</v>
      </c>
      <c r="C1037" s="59" t="s">
        <v>629</v>
      </c>
      <c r="D1037" s="187">
        <v>0</v>
      </c>
      <c r="E1037" s="187">
        <v>0</v>
      </c>
      <c r="F1037" s="218">
        <v>0</v>
      </c>
      <c r="G1037" s="217">
        <v>0</v>
      </c>
      <c r="H1037" s="217">
        <v>0</v>
      </c>
      <c r="I1037" s="217">
        <v>0</v>
      </c>
      <c r="J1037" s="9"/>
      <c r="K1037" s="9"/>
      <c r="L1037" s="9"/>
      <c r="M1037" s="9"/>
    </row>
    <row r="1038" spans="2:13" ht="22.5" hidden="1" x14ac:dyDescent="0.2">
      <c r="B1038" s="212" t="s">
        <v>1744</v>
      </c>
      <c r="C1038" s="59" t="s">
        <v>291</v>
      </c>
      <c r="D1038" s="187">
        <v>0</v>
      </c>
      <c r="E1038" s="187">
        <v>0</v>
      </c>
      <c r="F1038" s="218">
        <v>0</v>
      </c>
      <c r="G1038" s="217">
        <v>0</v>
      </c>
      <c r="H1038" s="217">
        <v>0</v>
      </c>
      <c r="I1038" s="217">
        <v>0</v>
      </c>
      <c r="J1038" s="9"/>
      <c r="K1038" s="9"/>
      <c r="L1038" s="9"/>
      <c r="M1038" s="9"/>
    </row>
    <row r="1039" spans="2:13" hidden="1" x14ac:dyDescent="0.2">
      <c r="B1039" s="212" t="s">
        <v>1745</v>
      </c>
      <c r="C1039" s="59" t="s">
        <v>288</v>
      </c>
      <c r="D1039" s="187">
        <v>0</v>
      </c>
      <c r="E1039" s="187">
        <v>0</v>
      </c>
      <c r="F1039" s="218">
        <v>0</v>
      </c>
      <c r="G1039" s="217">
        <v>0</v>
      </c>
      <c r="H1039" s="217">
        <v>0</v>
      </c>
      <c r="I1039" s="217">
        <v>0</v>
      </c>
      <c r="J1039" s="9"/>
      <c r="K1039" s="9"/>
      <c r="L1039" s="9"/>
      <c r="M1039" s="9"/>
    </row>
    <row r="1040" spans="2:13" ht="22.5" hidden="1" x14ac:dyDescent="0.2">
      <c r="B1040" s="212" t="s">
        <v>1746</v>
      </c>
      <c r="C1040" s="59" t="s">
        <v>262</v>
      </c>
      <c r="D1040" s="187">
        <v>0</v>
      </c>
      <c r="E1040" s="187">
        <v>0</v>
      </c>
      <c r="F1040" s="218">
        <v>0</v>
      </c>
      <c r="G1040" s="217">
        <v>0</v>
      </c>
      <c r="H1040" s="217">
        <v>0</v>
      </c>
      <c r="I1040" s="217">
        <v>0</v>
      </c>
      <c r="J1040" s="9"/>
      <c r="K1040" s="9"/>
      <c r="L1040" s="9"/>
      <c r="M1040" s="9"/>
    </row>
    <row r="1041" spans="2:13" hidden="1" x14ac:dyDescent="0.2">
      <c r="B1041" s="212" t="s">
        <v>1747</v>
      </c>
      <c r="C1041" s="59" t="s">
        <v>263</v>
      </c>
      <c r="D1041" s="187">
        <v>0</v>
      </c>
      <c r="E1041" s="187">
        <v>0</v>
      </c>
      <c r="F1041" s="218">
        <v>0</v>
      </c>
      <c r="G1041" s="217">
        <v>0</v>
      </c>
      <c r="H1041" s="217">
        <v>0</v>
      </c>
      <c r="I1041" s="217">
        <v>0</v>
      </c>
      <c r="J1041" s="9"/>
      <c r="K1041" s="9"/>
      <c r="L1041" s="9"/>
      <c r="M1041" s="9"/>
    </row>
    <row r="1042" spans="2:13" hidden="1" x14ac:dyDescent="0.2">
      <c r="B1042" s="212" t="s">
        <v>1748</v>
      </c>
      <c r="C1042" s="59" t="s">
        <v>289</v>
      </c>
      <c r="D1042" s="187">
        <v>0</v>
      </c>
      <c r="E1042" s="187">
        <v>0</v>
      </c>
      <c r="F1042" s="218">
        <v>0</v>
      </c>
      <c r="G1042" s="217">
        <v>0</v>
      </c>
      <c r="H1042" s="217">
        <v>0</v>
      </c>
      <c r="I1042" s="217">
        <v>0</v>
      </c>
      <c r="J1042" s="9"/>
      <c r="K1042" s="9"/>
      <c r="L1042" s="9"/>
      <c r="M1042" s="9"/>
    </row>
    <row r="1043" spans="2:13" hidden="1" x14ac:dyDescent="0.2">
      <c r="B1043" s="212" t="s">
        <v>1749</v>
      </c>
      <c r="C1043" s="59" t="s">
        <v>265</v>
      </c>
      <c r="D1043" s="187">
        <v>0</v>
      </c>
      <c r="E1043" s="187">
        <v>0</v>
      </c>
      <c r="F1043" s="218">
        <v>0</v>
      </c>
      <c r="G1043" s="217">
        <v>0</v>
      </c>
      <c r="H1043" s="217">
        <v>0</v>
      </c>
      <c r="I1043" s="217">
        <v>0</v>
      </c>
      <c r="J1043" s="9"/>
      <c r="K1043" s="9"/>
      <c r="L1043" s="9"/>
      <c r="M1043" s="9"/>
    </row>
    <row r="1044" spans="2:13" hidden="1" x14ac:dyDescent="0.2">
      <c r="B1044" s="212" t="s">
        <v>1750</v>
      </c>
      <c r="C1044" s="59" t="s">
        <v>263</v>
      </c>
      <c r="D1044" s="187">
        <v>0</v>
      </c>
      <c r="E1044" s="187">
        <v>0</v>
      </c>
      <c r="F1044" s="218">
        <v>0</v>
      </c>
      <c r="G1044" s="217">
        <v>0</v>
      </c>
      <c r="H1044" s="217">
        <v>0</v>
      </c>
      <c r="I1044" s="217">
        <v>0</v>
      </c>
      <c r="J1044" s="9"/>
      <c r="K1044" s="9"/>
      <c r="L1044" s="9"/>
      <c r="M1044" s="9"/>
    </row>
    <row r="1045" spans="2:13" hidden="1" x14ac:dyDescent="0.2">
      <c r="B1045" s="212" t="s">
        <v>1751</v>
      </c>
      <c r="C1045" s="59" t="s">
        <v>290</v>
      </c>
      <c r="D1045" s="187">
        <v>0</v>
      </c>
      <c r="E1045" s="187">
        <v>0</v>
      </c>
      <c r="F1045" s="218">
        <v>0</v>
      </c>
      <c r="G1045" s="217">
        <v>0</v>
      </c>
      <c r="H1045" s="217">
        <v>0</v>
      </c>
      <c r="I1045" s="217">
        <v>0</v>
      </c>
      <c r="J1045" s="9"/>
      <c r="K1045" s="9"/>
      <c r="L1045" s="9"/>
      <c r="M1045" s="9"/>
    </row>
    <row r="1046" spans="2:13" s="8" customFormat="1" ht="12" hidden="1" x14ac:dyDescent="0.2">
      <c r="B1046" s="212" t="s">
        <v>1752</v>
      </c>
      <c r="C1046" s="59" t="s">
        <v>267</v>
      </c>
      <c r="D1046" s="187">
        <v>0</v>
      </c>
      <c r="E1046" s="187">
        <v>0</v>
      </c>
      <c r="F1046" s="218">
        <v>0</v>
      </c>
      <c r="G1046" s="217">
        <v>0</v>
      </c>
      <c r="H1046" s="217">
        <v>0</v>
      </c>
      <c r="I1046" s="217">
        <v>0</v>
      </c>
      <c r="J1046" s="9"/>
      <c r="K1046" s="9"/>
      <c r="L1046" s="9"/>
      <c r="M1046" s="9"/>
    </row>
    <row r="1047" spans="2:13" hidden="1" x14ac:dyDescent="0.2">
      <c r="B1047" s="212" t="s">
        <v>1753</v>
      </c>
      <c r="C1047" s="59" t="s">
        <v>268</v>
      </c>
      <c r="D1047" s="187">
        <v>0</v>
      </c>
      <c r="E1047" s="187">
        <v>0</v>
      </c>
      <c r="F1047" s="218">
        <v>0</v>
      </c>
      <c r="G1047" s="217">
        <v>0</v>
      </c>
      <c r="H1047" s="217">
        <v>0</v>
      </c>
      <c r="I1047" s="217">
        <v>0</v>
      </c>
      <c r="J1047" s="9"/>
      <c r="K1047" s="9"/>
      <c r="L1047" s="9"/>
      <c r="M1047" s="9"/>
    </row>
    <row r="1048" spans="2:13" hidden="1" x14ac:dyDescent="0.2">
      <c r="B1048" s="212" t="s">
        <v>1754</v>
      </c>
      <c r="C1048" s="59" t="s">
        <v>263</v>
      </c>
      <c r="D1048" s="187">
        <v>0</v>
      </c>
      <c r="E1048" s="187">
        <v>0</v>
      </c>
      <c r="F1048" s="218">
        <v>0</v>
      </c>
      <c r="G1048" s="217">
        <v>0</v>
      </c>
      <c r="H1048" s="217">
        <v>0</v>
      </c>
      <c r="I1048" s="217">
        <v>0</v>
      </c>
      <c r="J1048" s="9"/>
      <c r="K1048" s="9"/>
      <c r="L1048" s="9"/>
      <c r="M1048" s="9"/>
    </row>
    <row r="1049" spans="2:13" hidden="1" x14ac:dyDescent="0.2">
      <c r="B1049" s="212" t="s">
        <v>1755</v>
      </c>
      <c r="C1049" s="59" t="s">
        <v>289</v>
      </c>
      <c r="D1049" s="187">
        <v>0</v>
      </c>
      <c r="E1049" s="187">
        <v>0</v>
      </c>
      <c r="F1049" s="218">
        <v>0</v>
      </c>
      <c r="G1049" s="217">
        <v>0</v>
      </c>
      <c r="H1049" s="217">
        <v>0</v>
      </c>
      <c r="I1049" s="217">
        <v>0</v>
      </c>
      <c r="J1049" s="9"/>
      <c r="K1049" s="9"/>
      <c r="L1049" s="9"/>
      <c r="M1049" s="9"/>
    </row>
    <row r="1050" spans="2:13" hidden="1" x14ac:dyDescent="0.2">
      <c r="B1050" s="212" t="s">
        <v>1756</v>
      </c>
      <c r="C1050" s="59" t="s">
        <v>269</v>
      </c>
      <c r="D1050" s="187">
        <v>0</v>
      </c>
      <c r="E1050" s="187">
        <v>0</v>
      </c>
      <c r="F1050" s="218">
        <v>0</v>
      </c>
      <c r="G1050" s="217">
        <v>0</v>
      </c>
      <c r="H1050" s="217">
        <v>0</v>
      </c>
      <c r="I1050" s="217">
        <v>0</v>
      </c>
      <c r="J1050" s="9"/>
      <c r="K1050" s="9"/>
      <c r="L1050" s="9"/>
      <c r="M1050" s="9"/>
    </row>
    <row r="1051" spans="2:13" hidden="1" x14ac:dyDescent="0.2">
      <c r="B1051" s="212" t="s">
        <v>1757</v>
      </c>
      <c r="C1051" s="59" t="s">
        <v>263</v>
      </c>
      <c r="D1051" s="187">
        <v>0</v>
      </c>
      <c r="E1051" s="187">
        <v>0</v>
      </c>
      <c r="F1051" s="218">
        <v>0</v>
      </c>
      <c r="G1051" s="217">
        <v>0</v>
      </c>
      <c r="H1051" s="217">
        <v>0</v>
      </c>
      <c r="I1051" s="217">
        <v>0</v>
      </c>
      <c r="J1051" s="9"/>
      <c r="K1051" s="9"/>
      <c r="L1051" s="9"/>
      <c r="M1051" s="9"/>
    </row>
    <row r="1052" spans="2:13" hidden="1" x14ac:dyDescent="0.2">
      <c r="B1052" s="212" t="s">
        <v>1758</v>
      </c>
      <c r="C1052" s="59" t="s">
        <v>289</v>
      </c>
      <c r="D1052" s="187">
        <v>0</v>
      </c>
      <c r="E1052" s="187">
        <v>0</v>
      </c>
      <c r="F1052" s="218">
        <v>0</v>
      </c>
      <c r="G1052" s="217">
        <v>0</v>
      </c>
      <c r="H1052" s="217">
        <v>0</v>
      </c>
      <c r="I1052" s="217">
        <v>0</v>
      </c>
      <c r="J1052" s="9"/>
      <c r="K1052" s="9"/>
      <c r="L1052" s="9"/>
      <c r="M1052" s="9"/>
    </row>
    <row r="1053" spans="2:13" s="5" customFormat="1" ht="12" hidden="1" x14ac:dyDescent="0.2">
      <c r="B1053" s="212" t="s">
        <v>1759</v>
      </c>
      <c r="C1053" s="59" t="s">
        <v>270</v>
      </c>
      <c r="D1053" s="187">
        <v>0</v>
      </c>
      <c r="E1053" s="187">
        <v>0</v>
      </c>
      <c r="F1053" s="218">
        <v>0</v>
      </c>
      <c r="G1053" s="217">
        <v>0</v>
      </c>
      <c r="H1053" s="217">
        <v>0</v>
      </c>
      <c r="I1053" s="217">
        <v>0</v>
      </c>
      <c r="J1053" s="9"/>
      <c r="K1053" s="9"/>
      <c r="L1053" s="9"/>
      <c r="M1053" s="9"/>
    </row>
    <row r="1054" spans="2:13" hidden="1" x14ac:dyDescent="0.2">
      <c r="B1054" s="212" t="s">
        <v>1760</v>
      </c>
      <c r="C1054" s="59" t="s">
        <v>263</v>
      </c>
      <c r="D1054" s="187">
        <v>0</v>
      </c>
      <c r="E1054" s="187">
        <v>0</v>
      </c>
      <c r="F1054" s="218">
        <v>0</v>
      </c>
      <c r="G1054" s="217">
        <v>0</v>
      </c>
      <c r="H1054" s="217">
        <v>0</v>
      </c>
      <c r="I1054" s="217">
        <v>0</v>
      </c>
      <c r="J1054" s="9"/>
      <c r="K1054" s="9"/>
      <c r="L1054" s="9"/>
      <c r="M1054" s="9"/>
    </row>
    <row r="1055" spans="2:13" hidden="1" x14ac:dyDescent="0.2">
      <c r="B1055" s="212" t="s">
        <v>1761</v>
      </c>
      <c r="C1055" s="59" t="s">
        <v>373</v>
      </c>
      <c r="D1055" s="187">
        <v>0</v>
      </c>
      <c r="E1055" s="187">
        <v>0</v>
      </c>
      <c r="F1055" s="218">
        <v>0</v>
      </c>
      <c r="G1055" s="217">
        <v>0</v>
      </c>
      <c r="H1055" s="217">
        <v>0</v>
      </c>
      <c r="I1055" s="217">
        <v>0</v>
      </c>
      <c r="J1055" s="9"/>
      <c r="K1055" s="9"/>
      <c r="L1055" s="9"/>
      <c r="M1055" s="9"/>
    </row>
    <row r="1056" spans="2:13" hidden="1" x14ac:dyDescent="0.2">
      <c r="B1056" s="212" t="s">
        <v>1762</v>
      </c>
      <c r="C1056" s="59" t="s">
        <v>186</v>
      </c>
      <c r="D1056" s="188">
        <v>0</v>
      </c>
      <c r="E1056" s="188">
        <v>0</v>
      </c>
      <c r="F1056" s="218">
        <v>0</v>
      </c>
      <c r="G1056" s="217">
        <v>0</v>
      </c>
      <c r="H1056" s="217">
        <v>0</v>
      </c>
      <c r="I1056" s="217">
        <v>0</v>
      </c>
      <c r="J1056" s="9"/>
      <c r="K1056" s="9"/>
      <c r="L1056" s="9"/>
      <c r="M1056" s="9"/>
    </row>
    <row r="1057" spans="2:13" hidden="1" x14ac:dyDescent="0.2">
      <c r="B1057" s="212" t="s">
        <v>1763</v>
      </c>
      <c r="C1057" s="59" t="s">
        <v>287</v>
      </c>
      <c r="D1057" s="218">
        <v>0</v>
      </c>
      <c r="E1057" s="218">
        <v>0</v>
      </c>
      <c r="F1057" s="218">
        <v>0</v>
      </c>
      <c r="G1057" s="217">
        <v>0</v>
      </c>
      <c r="H1057" s="217">
        <v>0</v>
      </c>
      <c r="I1057" s="217">
        <v>0</v>
      </c>
      <c r="J1057" s="9"/>
      <c r="K1057" s="9"/>
      <c r="L1057" s="9"/>
      <c r="M1057" s="9"/>
    </row>
    <row r="1058" spans="2:13" hidden="1" x14ac:dyDescent="0.2">
      <c r="B1058" s="212" t="s">
        <v>1764</v>
      </c>
      <c r="C1058" s="59" t="s">
        <v>288</v>
      </c>
      <c r="D1058" s="187">
        <v>0</v>
      </c>
      <c r="E1058" s="187">
        <v>0</v>
      </c>
      <c r="F1058" s="187">
        <v>0</v>
      </c>
      <c r="G1058" s="217">
        <v>0</v>
      </c>
      <c r="H1058" s="217">
        <v>0</v>
      </c>
      <c r="I1058" s="217">
        <v>0</v>
      </c>
      <c r="J1058" s="9"/>
      <c r="K1058" s="9"/>
      <c r="L1058" s="9"/>
      <c r="M1058" s="9"/>
    </row>
    <row r="1059" spans="2:13" ht="22.5" hidden="1" x14ac:dyDescent="0.2">
      <c r="B1059" s="212" t="s">
        <v>1765</v>
      </c>
      <c r="C1059" s="59" t="s">
        <v>262</v>
      </c>
      <c r="D1059" s="187">
        <v>0</v>
      </c>
      <c r="E1059" s="187">
        <v>0</v>
      </c>
      <c r="F1059" s="187">
        <v>0</v>
      </c>
      <c r="G1059" s="217">
        <v>0</v>
      </c>
      <c r="H1059" s="217">
        <v>0</v>
      </c>
      <c r="I1059" s="217">
        <v>0</v>
      </c>
      <c r="J1059" s="9"/>
      <c r="K1059" s="9"/>
      <c r="L1059" s="9"/>
      <c r="M1059" s="9"/>
    </row>
    <row r="1060" spans="2:13" hidden="1" x14ac:dyDescent="0.2">
      <c r="B1060" s="212" t="s">
        <v>1766</v>
      </c>
      <c r="C1060" s="59" t="s">
        <v>263</v>
      </c>
      <c r="D1060" s="188">
        <v>0</v>
      </c>
      <c r="E1060" s="188">
        <v>0</v>
      </c>
      <c r="F1060" s="188">
        <v>0</v>
      </c>
      <c r="G1060" s="217">
        <v>0</v>
      </c>
      <c r="H1060" s="217">
        <v>0</v>
      </c>
      <c r="I1060" s="217">
        <v>0</v>
      </c>
      <c r="J1060" s="9"/>
      <c r="K1060" s="9"/>
      <c r="L1060" s="9"/>
      <c r="M1060" s="9"/>
    </row>
    <row r="1061" spans="2:13" hidden="1" x14ac:dyDescent="0.2">
      <c r="B1061" s="212" t="s">
        <v>1767</v>
      </c>
      <c r="C1061" s="59" t="s">
        <v>289</v>
      </c>
      <c r="D1061" s="188">
        <v>0</v>
      </c>
      <c r="E1061" s="188">
        <v>0</v>
      </c>
      <c r="F1061" s="188">
        <v>0</v>
      </c>
      <c r="G1061" s="217">
        <v>0</v>
      </c>
      <c r="H1061" s="217">
        <v>0</v>
      </c>
      <c r="I1061" s="217">
        <v>0</v>
      </c>
      <c r="J1061" s="9"/>
      <c r="K1061" s="9"/>
      <c r="L1061" s="9"/>
      <c r="M1061" s="9"/>
    </row>
    <row r="1062" spans="2:13" hidden="1" x14ac:dyDescent="0.2">
      <c r="B1062" s="212" t="s">
        <v>1768</v>
      </c>
      <c r="C1062" s="59" t="s">
        <v>265</v>
      </c>
      <c r="D1062" s="188">
        <v>0</v>
      </c>
      <c r="E1062" s="188">
        <v>0</v>
      </c>
      <c r="F1062" s="188">
        <v>0</v>
      </c>
      <c r="G1062" s="217">
        <v>0</v>
      </c>
      <c r="H1062" s="217">
        <v>0</v>
      </c>
      <c r="I1062" s="217">
        <v>0</v>
      </c>
      <c r="J1062" s="9"/>
      <c r="K1062" s="9"/>
      <c r="L1062" s="9"/>
      <c r="M1062" s="9"/>
    </row>
    <row r="1063" spans="2:13" hidden="1" x14ac:dyDescent="0.2">
      <c r="B1063" s="212" t="s">
        <v>1769</v>
      </c>
      <c r="C1063" s="59" t="s">
        <v>263</v>
      </c>
      <c r="D1063" s="188">
        <v>0</v>
      </c>
      <c r="E1063" s="188">
        <v>0</v>
      </c>
      <c r="F1063" s="188">
        <v>0</v>
      </c>
      <c r="G1063" s="217">
        <v>0</v>
      </c>
      <c r="H1063" s="217">
        <v>0</v>
      </c>
      <c r="I1063" s="217">
        <v>0</v>
      </c>
      <c r="J1063" s="9"/>
      <c r="K1063" s="9"/>
      <c r="L1063" s="9"/>
      <c r="M1063" s="9"/>
    </row>
    <row r="1064" spans="2:13" hidden="1" x14ac:dyDescent="0.2">
      <c r="B1064" s="212" t="s">
        <v>1770</v>
      </c>
      <c r="C1064" s="59" t="s">
        <v>290</v>
      </c>
      <c r="D1064" s="188">
        <v>0</v>
      </c>
      <c r="E1064" s="188">
        <v>0</v>
      </c>
      <c r="F1064" s="188">
        <v>0</v>
      </c>
      <c r="G1064" s="217">
        <v>0</v>
      </c>
      <c r="H1064" s="217">
        <v>0</v>
      </c>
      <c r="I1064" s="217">
        <v>0</v>
      </c>
      <c r="J1064" s="9"/>
      <c r="K1064" s="9"/>
      <c r="L1064" s="9"/>
      <c r="M1064" s="9"/>
    </row>
    <row r="1065" spans="2:13" hidden="1" x14ac:dyDescent="0.2">
      <c r="B1065" s="212" t="s">
        <v>1771</v>
      </c>
      <c r="C1065" s="59" t="s">
        <v>267</v>
      </c>
      <c r="D1065" s="188">
        <v>0</v>
      </c>
      <c r="E1065" s="188">
        <v>0</v>
      </c>
      <c r="F1065" s="188">
        <v>0</v>
      </c>
      <c r="G1065" s="217">
        <v>0</v>
      </c>
      <c r="H1065" s="217">
        <v>0</v>
      </c>
      <c r="I1065" s="217">
        <v>0</v>
      </c>
      <c r="J1065" s="9"/>
      <c r="K1065" s="9"/>
      <c r="L1065" s="9"/>
      <c r="M1065" s="9"/>
    </row>
    <row r="1066" spans="2:13" hidden="1" x14ac:dyDescent="0.2">
      <c r="B1066" s="212" t="s">
        <v>1772</v>
      </c>
      <c r="C1066" s="59" t="s">
        <v>268</v>
      </c>
      <c r="D1066" s="187">
        <v>0</v>
      </c>
      <c r="E1066" s="187">
        <v>0</v>
      </c>
      <c r="F1066" s="187">
        <v>0</v>
      </c>
      <c r="G1066" s="217">
        <v>0</v>
      </c>
      <c r="H1066" s="217">
        <v>0</v>
      </c>
      <c r="I1066" s="217">
        <v>0</v>
      </c>
      <c r="J1066" s="9"/>
      <c r="K1066" s="9"/>
      <c r="L1066" s="9"/>
      <c r="M1066" s="9"/>
    </row>
    <row r="1067" spans="2:13" hidden="1" x14ac:dyDescent="0.2">
      <c r="B1067" s="212" t="s">
        <v>1773</v>
      </c>
      <c r="C1067" s="59" t="s">
        <v>263</v>
      </c>
      <c r="D1067" s="187">
        <v>0</v>
      </c>
      <c r="E1067" s="187">
        <v>0</v>
      </c>
      <c r="F1067" s="187">
        <v>0</v>
      </c>
      <c r="G1067" s="217">
        <v>0</v>
      </c>
      <c r="H1067" s="217">
        <v>0</v>
      </c>
      <c r="I1067" s="217">
        <v>0</v>
      </c>
      <c r="J1067" s="9"/>
      <c r="K1067" s="9"/>
      <c r="L1067" s="9"/>
      <c r="M1067" s="9"/>
    </row>
    <row r="1068" spans="2:13" hidden="1" x14ac:dyDescent="0.2">
      <c r="B1068" s="212" t="s">
        <v>1774</v>
      </c>
      <c r="C1068" s="59" t="s">
        <v>289</v>
      </c>
      <c r="D1068" s="187">
        <v>0</v>
      </c>
      <c r="E1068" s="187">
        <v>0</v>
      </c>
      <c r="F1068" s="187">
        <v>0</v>
      </c>
      <c r="G1068" s="217">
        <v>0</v>
      </c>
      <c r="H1068" s="217">
        <v>0</v>
      </c>
      <c r="I1068" s="217">
        <v>0</v>
      </c>
      <c r="J1068" s="9"/>
      <c r="K1068" s="9"/>
      <c r="L1068" s="9"/>
      <c r="M1068" s="9"/>
    </row>
    <row r="1069" spans="2:13" hidden="1" x14ac:dyDescent="0.2">
      <c r="B1069" s="212" t="s">
        <v>1775</v>
      </c>
      <c r="C1069" s="59" t="s">
        <v>269</v>
      </c>
      <c r="D1069" s="187">
        <v>0</v>
      </c>
      <c r="E1069" s="187">
        <v>0</v>
      </c>
      <c r="F1069" s="187">
        <v>0</v>
      </c>
      <c r="G1069" s="217">
        <v>0</v>
      </c>
      <c r="H1069" s="217">
        <v>0</v>
      </c>
      <c r="I1069" s="217">
        <v>0</v>
      </c>
      <c r="J1069" s="9"/>
      <c r="K1069" s="9"/>
      <c r="L1069" s="9"/>
      <c r="M1069" s="9"/>
    </row>
    <row r="1070" spans="2:13" hidden="1" x14ac:dyDescent="0.2">
      <c r="B1070" s="212" t="s">
        <v>1776</v>
      </c>
      <c r="C1070" s="59" t="s">
        <v>263</v>
      </c>
      <c r="D1070" s="187">
        <v>0</v>
      </c>
      <c r="E1070" s="187">
        <v>0</v>
      </c>
      <c r="F1070" s="187">
        <v>0</v>
      </c>
      <c r="G1070" s="217">
        <v>0</v>
      </c>
      <c r="H1070" s="217">
        <v>0</v>
      </c>
      <c r="I1070" s="217">
        <v>0</v>
      </c>
      <c r="J1070" s="9"/>
      <c r="K1070" s="9"/>
      <c r="L1070" s="9"/>
      <c r="M1070" s="9"/>
    </row>
    <row r="1071" spans="2:13" hidden="1" x14ac:dyDescent="0.2">
      <c r="B1071" s="212" t="s">
        <v>1777</v>
      </c>
      <c r="C1071" s="59" t="s">
        <v>289</v>
      </c>
      <c r="D1071" s="187">
        <v>0</v>
      </c>
      <c r="E1071" s="187">
        <v>0</v>
      </c>
      <c r="F1071" s="187">
        <v>0</v>
      </c>
      <c r="G1071" s="217">
        <v>0</v>
      </c>
      <c r="H1071" s="217">
        <v>0</v>
      </c>
      <c r="I1071" s="217">
        <v>0</v>
      </c>
      <c r="J1071" s="9"/>
      <c r="K1071" s="9"/>
      <c r="L1071" s="9"/>
      <c r="M1071" s="9"/>
    </row>
    <row r="1072" spans="2:13" hidden="1" x14ac:dyDescent="0.2">
      <c r="B1072" s="212" t="s">
        <v>1778</v>
      </c>
      <c r="C1072" s="59" t="s">
        <v>270</v>
      </c>
      <c r="D1072" s="187">
        <v>0</v>
      </c>
      <c r="E1072" s="187">
        <v>0</v>
      </c>
      <c r="F1072" s="187">
        <v>0</v>
      </c>
      <c r="G1072" s="217">
        <v>0</v>
      </c>
      <c r="H1072" s="217">
        <v>0</v>
      </c>
      <c r="I1072" s="217">
        <v>0</v>
      </c>
      <c r="J1072" s="9"/>
      <c r="K1072" s="9"/>
      <c r="L1072" s="9"/>
      <c r="M1072" s="9"/>
    </row>
    <row r="1073" spans="2:13" hidden="1" x14ac:dyDescent="0.2">
      <c r="B1073" s="212" t="s">
        <v>1779</v>
      </c>
      <c r="C1073" s="59" t="s">
        <v>263</v>
      </c>
      <c r="D1073" s="187">
        <v>0</v>
      </c>
      <c r="E1073" s="187">
        <v>0</v>
      </c>
      <c r="F1073" s="187">
        <v>0</v>
      </c>
      <c r="G1073" s="217">
        <v>0</v>
      </c>
      <c r="H1073" s="217">
        <v>0</v>
      </c>
      <c r="I1073" s="217">
        <v>0</v>
      </c>
      <c r="J1073" s="9"/>
      <c r="K1073" s="9"/>
      <c r="L1073" s="9"/>
      <c r="M1073" s="9"/>
    </row>
    <row r="1074" spans="2:13" hidden="1" x14ac:dyDescent="0.2">
      <c r="B1074" s="212" t="s">
        <v>1780</v>
      </c>
      <c r="C1074" s="59" t="s">
        <v>289</v>
      </c>
      <c r="D1074" s="187">
        <v>0</v>
      </c>
      <c r="E1074" s="187">
        <v>0</v>
      </c>
      <c r="F1074" s="187">
        <v>0</v>
      </c>
      <c r="G1074" s="217">
        <v>0</v>
      </c>
      <c r="H1074" s="217">
        <v>0</v>
      </c>
      <c r="I1074" s="217">
        <v>0</v>
      </c>
      <c r="J1074" s="9"/>
      <c r="K1074" s="9"/>
      <c r="L1074" s="9"/>
      <c r="M1074" s="9"/>
    </row>
    <row r="1075" spans="2:13" hidden="1" x14ac:dyDescent="0.2">
      <c r="B1075" s="212" t="s">
        <v>1781</v>
      </c>
      <c r="C1075" s="59" t="s">
        <v>187</v>
      </c>
      <c r="D1075" s="187">
        <v>0</v>
      </c>
      <c r="E1075" s="187">
        <v>0</v>
      </c>
      <c r="F1075" s="187">
        <v>0</v>
      </c>
      <c r="G1075" s="217">
        <v>0</v>
      </c>
      <c r="H1075" s="217">
        <v>0</v>
      </c>
      <c r="I1075" s="217">
        <v>0</v>
      </c>
      <c r="J1075" s="9"/>
      <c r="K1075" s="9"/>
      <c r="L1075" s="9"/>
      <c r="M1075" s="9"/>
    </row>
    <row r="1076" spans="2:13" ht="22.5" hidden="1" x14ac:dyDescent="0.2">
      <c r="B1076" s="212" t="s">
        <v>1782</v>
      </c>
      <c r="C1076" s="59" t="s">
        <v>374</v>
      </c>
      <c r="D1076" s="187">
        <v>0</v>
      </c>
      <c r="E1076" s="187">
        <v>0</v>
      </c>
      <c r="F1076" s="187">
        <v>0</v>
      </c>
      <c r="G1076" s="217">
        <v>0</v>
      </c>
      <c r="H1076" s="217">
        <v>0</v>
      </c>
      <c r="I1076" s="217">
        <v>0</v>
      </c>
      <c r="J1076" s="9"/>
      <c r="K1076" s="9"/>
      <c r="L1076" s="9"/>
      <c r="M1076" s="9"/>
    </row>
    <row r="1077" spans="2:13" hidden="1" x14ac:dyDescent="0.2">
      <c r="B1077" s="212" t="s">
        <v>1783</v>
      </c>
      <c r="C1077" s="59" t="s">
        <v>288</v>
      </c>
      <c r="D1077" s="187">
        <v>0</v>
      </c>
      <c r="E1077" s="187">
        <v>0</v>
      </c>
      <c r="F1077" s="187">
        <v>0</v>
      </c>
      <c r="G1077" s="217">
        <v>0</v>
      </c>
      <c r="H1077" s="217">
        <v>0</v>
      </c>
      <c r="I1077" s="217">
        <v>0</v>
      </c>
      <c r="J1077" s="9"/>
      <c r="K1077" s="9"/>
      <c r="L1077" s="9"/>
      <c r="M1077" s="9"/>
    </row>
    <row r="1078" spans="2:13" ht="22.5" hidden="1" x14ac:dyDescent="0.2">
      <c r="B1078" s="212" t="s">
        <v>1784</v>
      </c>
      <c r="C1078" s="59" t="s">
        <v>262</v>
      </c>
      <c r="D1078" s="187">
        <v>0</v>
      </c>
      <c r="E1078" s="187">
        <v>0</v>
      </c>
      <c r="F1078" s="187">
        <v>0</v>
      </c>
      <c r="G1078" s="217">
        <v>0</v>
      </c>
      <c r="H1078" s="217">
        <v>0</v>
      </c>
      <c r="I1078" s="217">
        <v>0</v>
      </c>
      <c r="J1078" s="9"/>
      <c r="K1078" s="9"/>
      <c r="L1078" s="9"/>
      <c r="M1078" s="9"/>
    </row>
    <row r="1079" spans="2:13" hidden="1" x14ac:dyDescent="0.2">
      <c r="B1079" s="212" t="s">
        <v>1785</v>
      </c>
      <c r="C1079" s="59" t="s">
        <v>263</v>
      </c>
      <c r="D1079" s="187">
        <v>0</v>
      </c>
      <c r="E1079" s="187">
        <v>0</v>
      </c>
      <c r="F1079" s="187">
        <v>0</v>
      </c>
      <c r="G1079" s="217">
        <v>0</v>
      </c>
      <c r="H1079" s="217">
        <v>0</v>
      </c>
      <c r="I1079" s="217">
        <v>0</v>
      </c>
      <c r="J1079" s="9"/>
      <c r="K1079" s="9"/>
      <c r="L1079" s="9"/>
      <c r="M1079" s="9"/>
    </row>
    <row r="1080" spans="2:13" hidden="1" x14ac:dyDescent="0.2">
      <c r="B1080" s="212" t="s">
        <v>1786</v>
      </c>
      <c r="C1080" s="59" t="s">
        <v>289</v>
      </c>
      <c r="D1080" s="187">
        <v>0</v>
      </c>
      <c r="E1080" s="187">
        <v>0</v>
      </c>
      <c r="F1080" s="187">
        <v>0</v>
      </c>
      <c r="G1080" s="217">
        <v>0</v>
      </c>
      <c r="H1080" s="217">
        <v>0</v>
      </c>
      <c r="I1080" s="217">
        <v>0</v>
      </c>
      <c r="J1080" s="9"/>
      <c r="K1080" s="9"/>
      <c r="L1080" s="9"/>
      <c r="M1080" s="9"/>
    </row>
    <row r="1081" spans="2:13" hidden="1" x14ac:dyDescent="0.2">
      <c r="B1081" s="212" t="s">
        <v>1787</v>
      </c>
      <c r="C1081" s="59" t="s">
        <v>265</v>
      </c>
      <c r="D1081" s="187">
        <v>0</v>
      </c>
      <c r="E1081" s="187">
        <v>0</v>
      </c>
      <c r="F1081" s="187">
        <v>0</v>
      </c>
      <c r="G1081" s="217">
        <v>0</v>
      </c>
      <c r="H1081" s="217">
        <v>0</v>
      </c>
      <c r="I1081" s="217">
        <v>0</v>
      </c>
      <c r="J1081" s="9"/>
      <c r="K1081" s="9"/>
      <c r="L1081" s="9"/>
      <c r="M1081" s="9"/>
    </row>
    <row r="1082" spans="2:13" hidden="1" x14ac:dyDescent="0.2">
      <c r="B1082" s="212" t="s">
        <v>1788</v>
      </c>
      <c r="C1082" s="59" t="s">
        <v>263</v>
      </c>
      <c r="D1082" s="187">
        <v>0</v>
      </c>
      <c r="E1082" s="187">
        <v>0</v>
      </c>
      <c r="F1082" s="187">
        <v>0</v>
      </c>
      <c r="G1082" s="217">
        <v>0</v>
      </c>
      <c r="H1082" s="217">
        <v>0</v>
      </c>
      <c r="I1082" s="217">
        <v>0</v>
      </c>
      <c r="J1082" s="9"/>
      <c r="K1082" s="9"/>
      <c r="L1082" s="9"/>
      <c r="M1082" s="9"/>
    </row>
    <row r="1083" spans="2:13" hidden="1" x14ac:dyDescent="0.2">
      <c r="B1083" s="212" t="s">
        <v>1789</v>
      </c>
      <c r="C1083" s="59" t="s">
        <v>290</v>
      </c>
      <c r="D1083" s="187">
        <v>0</v>
      </c>
      <c r="E1083" s="187">
        <v>0</v>
      </c>
      <c r="F1083" s="187">
        <v>0</v>
      </c>
      <c r="G1083" s="217">
        <v>0</v>
      </c>
      <c r="H1083" s="217">
        <v>0</v>
      </c>
      <c r="I1083" s="217">
        <v>0</v>
      </c>
      <c r="J1083" s="9"/>
      <c r="K1083" s="9"/>
      <c r="L1083" s="9"/>
      <c r="M1083" s="9"/>
    </row>
    <row r="1084" spans="2:13" hidden="1" x14ac:dyDescent="0.2">
      <c r="B1084" s="212" t="s">
        <v>1790</v>
      </c>
      <c r="C1084" s="59" t="s">
        <v>267</v>
      </c>
      <c r="D1084" s="187">
        <v>0</v>
      </c>
      <c r="E1084" s="187">
        <v>0</v>
      </c>
      <c r="F1084" s="187">
        <v>0</v>
      </c>
      <c r="G1084" s="217">
        <v>0</v>
      </c>
      <c r="H1084" s="217">
        <v>0</v>
      </c>
      <c r="I1084" s="217">
        <v>0</v>
      </c>
      <c r="J1084" s="9"/>
      <c r="K1084" s="9"/>
      <c r="L1084" s="9"/>
      <c r="M1084" s="9"/>
    </row>
    <row r="1085" spans="2:13" hidden="1" x14ac:dyDescent="0.2">
      <c r="B1085" s="212" t="s">
        <v>1791</v>
      </c>
      <c r="C1085" s="59" t="s">
        <v>280</v>
      </c>
      <c r="D1085" s="187">
        <v>0</v>
      </c>
      <c r="E1085" s="187">
        <v>0</v>
      </c>
      <c r="F1085" s="187">
        <v>0</v>
      </c>
      <c r="G1085" s="217">
        <v>0</v>
      </c>
      <c r="H1085" s="217">
        <v>0</v>
      </c>
      <c r="I1085" s="217">
        <v>0</v>
      </c>
      <c r="J1085" s="9"/>
      <c r="K1085" s="9"/>
      <c r="L1085" s="9"/>
      <c r="M1085" s="9"/>
    </row>
    <row r="1086" spans="2:13" hidden="1" x14ac:dyDescent="0.2">
      <c r="B1086" s="212" t="s">
        <v>1792</v>
      </c>
      <c r="C1086" s="59" t="s">
        <v>263</v>
      </c>
      <c r="D1086" s="187">
        <v>0</v>
      </c>
      <c r="E1086" s="187">
        <v>0</v>
      </c>
      <c r="F1086" s="187">
        <v>0</v>
      </c>
      <c r="G1086" s="217">
        <v>0</v>
      </c>
      <c r="H1086" s="217">
        <v>0</v>
      </c>
      <c r="I1086" s="217">
        <v>0</v>
      </c>
      <c r="J1086" s="9"/>
      <c r="K1086" s="9"/>
      <c r="L1086" s="9"/>
      <c r="M1086" s="9"/>
    </row>
    <row r="1087" spans="2:13" hidden="1" x14ac:dyDescent="0.2">
      <c r="B1087" s="212" t="s">
        <v>1793</v>
      </c>
      <c r="C1087" s="59" t="s">
        <v>289</v>
      </c>
      <c r="D1087" s="187">
        <v>0</v>
      </c>
      <c r="E1087" s="187">
        <v>0</v>
      </c>
      <c r="F1087" s="187">
        <v>0</v>
      </c>
      <c r="G1087" s="217">
        <v>0</v>
      </c>
      <c r="H1087" s="217">
        <v>0</v>
      </c>
      <c r="I1087" s="217">
        <v>0</v>
      </c>
      <c r="J1087" s="9"/>
      <c r="K1087" s="9"/>
      <c r="L1087" s="9"/>
      <c r="M1087" s="9"/>
    </row>
    <row r="1088" spans="2:13" hidden="1" x14ac:dyDescent="0.2">
      <c r="B1088" s="212" t="s">
        <v>1794</v>
      </c>
      <c r="C1088" s="59" t="s">
        <v>269</v>
      </c>
      <c r="D1088" s="187">
        <v>0</v>
      </c>
      <c r="E1088" s="187">
        <v>0</v>
      </c>
      <c r="F1088" s="187">
        <v>0</v>
      </c>
      <c r="G1088" s="217">
        <v>0</v>
      </c>
      <c r="H1088" s="217">
        <v>0</v>
      </c>
      <c r="I1088" s="217">
        <v>0</v>
      </c>
      <c r="J1088" s="9"/>
      <c r="K1088" s="9"/>
      <c r="L1088" s="9"/>
      <c r="M1088" s="9"/>
    </row>
    <row r="1089" spans="2:13" hidden="1" x14ac:dyDescent="0.2">
      <c r="B1089" s="212" t="s">
        <v>1795</v>
      </c>
      <c r="C1089" s="59" t="s">
        <v>263</v>
      </c>
      <c r="D1089" s="187">
        <v>0</v>
      </c>
      <c r="E1089" s="187">
        <v>0</v>
      </c>
      <c r="F1089" s="187">
        <v>0</v>
      </c>
      <c r="G1089" s="217">
        <v>0</v>
      </c>
      <c r="H1089" s="217">
        <v>0</v>
      </c>
      <c r="I1089" s="217">
        <v>0</v>
      </c>
      <c r="J1089" s="9"/>
      <c r="K1089" s="9"/>
      <c r="L1089" s="9"/>
      <c r="M1089" s="9"/>
    </row>
    <row r="1090" spans="2:13" hidden="1" x14ac:dyDescent="0.2">
      <c r="B1090" s="212" t="s">
        <v>1796</v>
      </c>
      <c r="C1090" s="59" t="s">
        <v>289</v>
      </c>
      <c r="D1090" s="187">
        <v>0</v>
      </c>
      <c r="E1090" s="187">
        <v>0</v>
      </c>
      <c r="F1090" s="187">
        <v>0</v>
      </c>
      <c r="G1090" s="217">
        <v>0</v>
      </c>
      <c r="H1090" s="217">
        <v>0</v>
      </c>
      <c r="I1090" s="217">
        <v>0</v>
      </c>
      <c r="J1090" s="9"/>
      <c r="K1090" s="9"/>
      <c r="L1090" s="9"/>
      <c r="M1090" s="9"/>
    </row>
    <row r="1091" spans="2:13" hidden="1" x14ac:dyDescent="0.2">
      <c r="B1091" s="212" t="s">
        <v>1797</v>
      </c>
      <c r="C1091" s="59" t="s">
        <v>270</v>
      </c>
      <c r="D1091" s="187">
        <v>0</v>
      </c>
      <c r="E1091" s="187">
        <v>0</v>
      </c>
      <c r="F1091" s="187">
        <v>0</v>
      </c>
      <c r="G1091" s="217">
        <v>0</v>
      </c>
      <c r="H1091" s="217">
        <v>0</v>
      </c>
      <c r="I1091" s="217">
        <v>0</v>
      </c>
      <c r="J1091" s="9"/>
      <c r="K1091" s="9"/>
      <c r="L1091" s="9"/>
      <c r="M1091" s="9"/>
    </row>
    <row r="1092" spans="2:13" s="5" customFormat="1" ht="12" hidden="1" x14ac:dyDescent="0.2">
      <c r="B1092" s="212" t="s">
        <v>1798</v>
      </c>
      <c r="C1092" s="59" t="s">
        <v>263</v>
      </c>
      <c r="D1092" s="187">
        <v>0</v>
      </c>
      <c r="E1092" s="187">
        <v>0</v>
      </c>
      <c r="F1092" s="187">
        <v>0</v>
      </c>
      <c r="G1092" s="217">
        <v>0</v>
      </c>
      <c r="H1092" s="217">
        <v>0</v>
      </c>
      <c r="I1092" s="217">
        <v>0</v>
      </c>
      <c r="J1092" s="9"/>
      <c r="K1092" s="9"/>
      <c r="L1092" s="9"/>
      <c r="M1092" s="9"/>
    </row>
    <row r="1093" spans="2:13" s="5" customFormat="1" ht="12" hidden="1" x14ac:dyDescent="0.2">
      <c r="B1093" s="212" t="s">
        <v>1799</v>
      </c>
      <c r="C1093" s="59" t="s">
        <v>289</v>
      </c>
      <c r="D1093" s="187">
        <v>0</v>
      </c>
      <c r="E1093" s="187">
        <v>0</v>
      </c>
      <c r="F1093" s="187">
        <v>0</v>
      </c>
      <c r="G1093" s="217">
        <v>0</v>
      </c>
      <c r="H1093" s="217">
        <v>0</v>
      </c>
      <c r="I1093" s="217">
        <v>0</v>
      </c>
      <c r="J1093" s="9"/>
      <c r="K1093" s="9"/>
      <c r="L1093" s="9"/>
      <c r="M1093" s="9"/>
    </row>
    <row r="1094" spans="2:13" hidden="1" x14ac:dyDescent="0.2">
      <c r="B1094" s="212" t="s">
        <v>1800</v>
      </c>
      <c r="C1094" s="59" t="s">
        <v>188</v>
      </c>
      <c r="D1094" s="187">
        <v>0</v>
      </c>
      <c r="E1094" s="187">
        <v>0</v>
      </c>
      <c r="F1094" s="187">
        <v>0</v>
      </c>
      <c r="G1094" s="217">
        <v>0</v>
      </c>
      <c r="H1094" s="217">
        <v>0</v>
      </c>
      <c r="I1094" s="217">
        <v>0</v>
      </c>
      <c r="J1094" s="9"/>
      <c r="K1094" s="9"/>
      <c r="L1094" s="9"/>
      <c r="M1094" s="9"/>
    </row>
    <row r="1095" spans="2:13" ht="22.5" hidden="1" x14ac:dyDescent="0.2">
      <c r="B1095" s="212" t="s">
        <v>1801</v>
      </c>
      <c r="C1095" s="59" t="s">
        <v>292</v>
      </c>
      <c r="D1095" s="187">
        <v>0</v>
      </c>
      <c r="E1095" s="187">
        <v>0</v>
      </c>
      <c r="F1095" s="187">
        <v>0</v>
      </c>
      <c r="G1095" s="217">
        <v>0</v>
      </c>
      <c r="H1095" s="217">
        <v>0</v>
      </c>
      <c r="I1095" s="217">
        <v>0</v>
      </c>
      <c r="J1095" s="9"/>
      <c r="K1095" s="9"/>
      <c r="L1095" s="9"/>
      <c r="M1095" s="9"/>
    </row>
    <row r="1096" spans="2:13" hidden="1" x14ac:dyDescent="0.2">
      <c r="B1096" s="212" t="s">
        <v>1802</v>
      </c>
      <c r="C1096" s="59" t="s">
        <v>293</v>
      </c>
      <c r="D1096" s="187">
        <v>0</v>
      </c>
      <c r="E1096" s="187">
        <v>0</v>
      </c>
      <c r="F1096" s="187">
        <v>0</v>
      </c>
      <c r="G1096" s="217">
        <v>0</v>
      </c>
      <c r="H1096" s="217">
        <v>0</v>
      </c>
      <c r="I1096" s="217">
        <v>0</v>
      </c>
      <c r="J1096" s="9"/>
      <c r="K1096" s="9"/>
      <c r="L1096" s="9"/>
      <c r="M1096" s="9"/>
    </row>
    <row r="1097" spans="2:13" ht="22.5" hidden="1" x14ac:dyDescent="0.2">
      <c r="B1097" s="212" t="s">
        <v>1803</v>
      </c>
      <c r="C1097" s="59" t="s">
        <v>283</v>
      </c>
      <c r="D1097" s="187">
        <v>0</v>
      </c>
      <c r="E1097" s="187">
        <v>0</v>
      </c>
      <c r="F1097" s="187">
        <v>0</v>
      </c>
      <c r="G1097" s="217">
        <v>0</v>
      </c>
      <c r="H1097" s="217">
        <v>0</v>
      </c>
      <c r="I1097" s="217">
        <v>0</v>
      </c>
      <c r="J1097" s="9"/>
      <c r="K1097" s="9"/>
      <c r="L1097" s="9"/>
      <c r="M1097" s="9"/>
    </row>
    <row r="1098" spans="2:13" hidden="1" x14ac:dyDescent="0.2">
      <c r="B1098" s="212" t="s">
        <v>1804</v>
      </c>
      <c r="C1098" s="59" t="s">
        <v>275</v>
      </c>
      <c r="D1098" s="187">
        <v>0</v>
      </c>
      <c r="E1098" s="187">
        <v>0</v>
      </c>
      <c r="F1098" s="187">
        <v>0</v>
      </c>
      <c r="G1098" s="217">
        <v>0</v>
      </c>
      <c r="H1098" s="217">
        <v>0</v>
      </c>
      <c r="I1098" s="217">
        <v>0</v>
      </c>
      <c r="J1098" s="9"/>
      <c r="K1098" s="9"/>
      <c r="L1098" s="9"/>
      <c r="M1098" s="9"/>
    </row>
    <row r="1099" spans="2:13" hidden="1" x14ac:dyDescent="0.2">
      <c r="B1099" s="212" t="s">
        <v>1805</v>
      </c>
      <c r="C1099" s="59" t="s">
        <v>84</v>
      </c>
      <c r="D1099" s="187">
        <v>0</v>
      </c>
      <c r="E1099" s="187">
        <v>0</v>
      </c>
      <c r="F1099" s="187">
        <v>0</v>
      </c>
      <c r="G1099" s="217">
        <v>0</v>
      </c>
      <c r="H1099" s="217">
        <v>0</v>
      </c>
      <c r="I1099" s="217">
        <v>0</v>
      </c>
      <c r="J1099" s="9"/>
      <c r="K1099" s="9"/>
      <c r="L1099" s="9"/>
      <c r="M1099" s="9"/>
    </row>
    <row r="1100" spans="2:13" hidden="1" x14ac:dyDescent="0.2">
      <c r="B1100" s="212" t="s">
        <v>1806</v>
      </c>
      <c r="C1100" s="59" t="s">
        <v>277</v>
      </c>
      <c r="D1100" s="187">
        <v>0</v>
      </c>
      <c r="E1100" s="187">
        <v>0</v>
      </c>
      <c r="F1100" s="187">
        <v>0</v>
      </c>
      <c r="G1100" s="217">
        <v>0</v>
      </c>
      <c r="H1100" s="217">
        <v>0</v>
      </c>
      <c r="I1100" s="217">
        <v>0</v>
      </c>
      <c r="J1100" s="9"/>
      <c r="K1100" s="9"/>
      <c r="L1100" s="9"/>
      <c r="M1100" s="9"/>
    </row>
    <row r="1101" spans="2:13" hidden="1" x14ac:dyDescent="0.2">
      <c r="B1101" s="212" t="s">
        <v>1807</v>
      </c>
      <c r="C1101" s="59" t="s">
        <v>275</v>
      </c>
      <c r="D1101" s="187">
        <v>0</v>
      </c>
      <c r="E1101" s="187">
        <v>0</v>
      </c>
      <c r="F1101" s="187">
        <v>0</v>
      </c>
      <c r="G1101" s="217">
        <v>0</v>
      </c>
      <c r="H1101" s="217">
        <v>0</v>
      </c>
      <c r="I1101" s="217">
        <v>0</v>
      </c>
      <c r="J1101" s="9"/>
      <c r="K1101" s="9"/>
      <c r="L1101" s="9"/>
      <c r="M1101" s="9"/>
    </row>
    <row r="1102" spans="2:13" hidden="1" x14ac:dyDescent="0.2">
      <c r="B1102" s="212" t="s">
        <v>1808</v>
      </c>
      <c r="C1102" s="59" t="s">
        <v>294</v>
      </c>
      <c r="D1102" s="187">
        <v>0</v>
      </c>
      <c r="E1102" s="187">
        <v>0</v>
      </c>
      <c r="F1102" s="187">
        <v>0</v>
      </c>
      <c r="G1102" s="217">
        <v>0</v>
      </c>
      <c r="H1102" s="217">
        <v>0</v>
      </c>
      <c r="I1102" s="217">
        <v>0</v>
      </c>
      <c r="J1102" s="9"/>
      <c r="K1102" s="9"/>
      <c r="L1102" s="9"/>
      <c r="M1102" s="9"/>
    </row>
    <row r="1103" spans="2:13" hidden="1" x14ac:dyDescent="0.2">
      <c r="B1103" s="212" t="s">
        <v>1809</v>
      </c>
      <c r="C1103" s="59" t="s">
        <v>279</v>
      </c>
      <c r="D1103" s="187">
        <v>0</v>
      </c>
      <c r="E1103" s="187">
        <v>0</v>
      </c>
      <c r="F1103" s="187">
        <v>0</v>
      </c>
      <c r="G1103" s="217">
        <v>0</v>
      </c>
      <c r="H1103" s="217">
        <v>0</v>
      </c>
      <c r="I1103" s="217">
        <v>0</v>
      </c>
      <c r="J1103" s="9"/>
      <c r="K1103" s="9"/>
      <c r="L1103" s="9"/>
      <c r="M1103" s="9"/>
    </row>
    <row r="1104" spans="2:13" hidden="1" x14ac:dyDescent="0.2">
      <c r="B1104" s="212" t="s">
        <v>1810</v>
      </c>
      <c r="C1104" s="59" t="s">
        <v>280</v>
      </c>
      <c r="D1104" s="187">
        <v>0</v>
      </c>
      <c r="E1104" s="187">
        <v>0</v>
      </c>
      <c r="F1104" s="187">
        <v>0</v>
      </c>
      <c r="G1104" s="217">
        <v>0</v>
      </c>
      <c r="H1104" s="217">
        <v>0</v>
      </c>
      <c r="I1104" s="217">
        <v>0</v>
      </c>
      <c r="J1104" s="9"/>
      <c r="K1104" s="9"/>
      <c r="L1104" s="9"/>
      <c r="M1104" s="9"/>
    </row>
    <row r="1105" spans="2:13" hidden="1" x14ac:dyDescent="0.2">
      <c r="B1105" s="212" t="s">
        <v>1811</v>
      </c>
      <c r="C1105" s="59" t="s">
        <v>275</v>
      </c>
      <c r="D1105" s="187">
        <v>0</v>
      </c>
      <c r="E1105" s="187">
        <v>0</v>
      </c>
      <c r="F1105" s="187">
        <v>0</v>
      </c>
      <c r="G1105" s="217">
        <v>0</v>
      </c>
      <c r="H1105" s="217">
        <v>0</v>
      </c>
      <c r="I1105" s="217">
        <v>0</v>
      </c>
      <c r="J1105" s="9"/>
      <c r="K1105" s="9"/>
      <c r="L1105" s="9"/>
      <c r="M1105" s="9"/>
    </row>
    <row r="1106" spans="2:13" hidden="1" x14ac:dyDescent="0.2">
      <c r="B1106" s="212" t="s">
        <v>1812</v>
      </c>
      <c r="C1106" s="59" t="s">
        <v>84</v>
      </c>
      <c r="D1106" s="187">
        <v>0</v>
      </c>
      <c r="E1106" s="187">
        <v>0</v>
      </c>
      <c r="F1106" s="187">
        <v>0</v>
      </c>
      <c r="G1106" s="217">
        <v>0</v>
      </c>
      <c r="H1106" s="217">
        <v>0</v>
      </c>
      <c r="I1106" s="217">
        <v>0</v>
      </c>
      <c r="J1106" s="9"/>
      <c r="K1106" s="9"/>
      <c r="L1106" s="9"/>
      <c r="M1106" s="9"/>
    </row>
    <row r="1107" spans="2:13" hidden="1" x14ac:dyDescent="0.2">
      <c r="B1107" s="212" t="s">
        <v>1813</v>
      </c>
      <c r="C1107" s="59" t="s">
        <v>281</v>
      </c>
      <c r="D1107" s="187">
        <v>0</v>
      </c>
      <c r="E1107" s="187">
        <v>0</v>
      </c>
      <c r="F1107" s="187">
        <v>0</v>
      </c>
      <c r="G1107" s="217">
        <v>0</v>
      </c>
      <c r="H1107" s="217">
        <v>0</v>
      </c>
      <c r="I1107" s="217">
        <v>0</v>
      </c>
      <c r="J1107" s="9"/>
      <c r="K1107" s="9"/>
      <c r="L1107" s="9"/>
      <c r="M1107" s="9"/>
    </row>
    <row r="1108" spans="2:13" hidden="1" x14ac:dyDescent="0.2">
      <c r="B1108" s="212" t="s">
        <v>1814</v>
      </c>
      <c r="C1108" s="59" t="s">
        <v>275</v>
      </c>
      <c r="D1108" s="187">
        <v>0</v>
      </c>
      <c r="E1108" s="187">
        <v>0</v>
      </c>
      <c r="F1108" s="187">
        <v>0</v>
      </c>
      <c r="G1108" s="217">
        <v>0</v>
      </c>
      <c r="H1108" s="217">
        <v>0</v>
      </c>
      <c r="I1108" s="217">
        <v>0</v>
      </c>
      <c r="J1108" s="9"/>
      <c r="K1108" s="9"/>
      <c r="L1108" s="9"/>
      <c r="M1108" s="9"/>
    </row>
    <row r="1109" spans="2:13" hidden="1" x14ac:dyDescent="0.2">
      <c r="B1109" s="212" t="s">
        <v>1815</v>
      </c>
      <c r="C1109" s="59" t="s">
        <v>84</v>
      </c>
      <c r="D1109" s="187">
        <v>0</v>
      </c>
      <c r="E1109" s="187">
        <v>0</v>
      </c>
      <c r="F1109" s="187">
        <v>0</v>
      </c>
      <c r="G1109" s="217">
        <v>0</v>
      </c>
      <c r="H1109" s="217">
        <v>0</v>
      </c>
      <c r="I1109" s="217">
        <v>0</v>
      </c>
      <c r="J1109" s="9"/>
      <c r="K1109" s="9"/>
      <c r="L1109" s="9"/>
      <c r="M1109" s="9"/>
    </row>
    <row r="1110" spans="2:13" hidden="1" x14ac:dyDescent="0.2">
      <c r="B1110" s="212" t="s">
        <v>1816</v>
      </c>
      <c r="C1110" s="59" t="s">
        <v>282</v>
      </c>
      <c r="D1110" s="187">
        <v>0</v>
      </c>
      <c r="E1110" s="187">
        <v>0</v>
      </c>
      <c r="F1110" s="187">
        <v>0</v>
      </c>
      <c r="G1110" s="217">
        <v>0</v>
      </c>
      <c r="H1110" s="217">
        <v>0</v>
      </c>
      <c r="I1110" s="217">
        <v>0</v>
      </c>
      <c r="J1110" s="9"/>
      <c r="K1110" s="9"/>
      <c r="L1110" s="9"/>
      <c r="M1110" s="9"/>
    </row>
    <row r="1111" spans="2:13" hidden="1" x14ac:dyDescent="0.2">
      <c r="B1111" s="212" t="s">
        <v>1817</v>
      </c>
      <c r="C1111" s="59" t="s">
        <v>275</v>
      </c>
      <c r="D1111" s="187">
        <v>0</v>
      </c>
      <c r="E1111" s="187">
        <v>0</v>
      </c>
      <c r="F1111" s="187">
        <v>0</v>
      </c>
      <c r="G1111" s="217">
        <v>0</v>
      </c>
      <c r="H1111" s="217">
        <v>0</v>
      </c>
      <c r="I1111" s="217">
        <v>0</v>
      </c>
      <c r="J1111" s="9"/>
      <c r="K1111" s="9"/>
      <c r="L1111" s="9"/>
      <c r="M1111" s="9"/>
    </row>
    <row r="1112" spans="2:13" hidden="1" x14ac:dyDescent="0.2">
      <c r="B1112" s="212" t="s">
        <v>1818</v>
      </c>
      <c r="C1112" s="59" t="s">
        <v>84</v>
      </c>
      <c r="D1112" s="187">
        <v>0</v>
      </c>
      <c r="E1112" s="187">
        <v>0</v>
      </c>
      <c r="F1112" s="187">
        <v>0</v>
      </c>
      <c r="G1112" s="217">
        <v>0</v>
      </c>
      <c r="H1112" s="217">
        <v>0</v>
      </c>
      <c r="I1112" s="217">
        <v>0</v>
      </c>
      <c r="J1112" s="9"/>
      <c r="K1112" s="9"/>
      <c r="L1112" s="9"/>
      <c r="M1112" s="9"/>
    </row>
    <row r="1113" spans="2:13" ht="22.5" hidden="1" x14ac:dyDescent="0.2">
      <c r="B1113" s="212" t="s">
        <v>1819</v>
      </c>
      <c r="C1113" s="59" t="s">
        <v>189</v>
      </c>
      <c r="D1113" s="187">
        <v>0</v>
      </c>
      <c r="E1113" s="187">
        <v>0</v>
      </c>
      <c r="F1113" s="187">
        <v>0</v>
      </c>
      <c r="G1113" s="217">
        <v>0</v>
      </c>
      <c r="H1113" s="217">
        <v>0</v>
      </c>
      <c r="I1113" s="217">
        <v>0</v>
      </c>
      <c r="J1113" s="9"/>
      <c r="K1113" s="9"/>
      <c r="L1113" s="9"/>
      <c r="M1113" s="9"/>
    </row>
    <row r="1114" spans="2:13" ht="22.5" hidden="1" x14ac:dyDescent="0.2">
      <c r="B1114" s="212" t="s">
        <v>1820</v>
      </c>
      <c r="C1114" s="59" t="s">
        <v>292</v>
      </c>
      <c r="D1114" s="187">
        <v>0</v>
      </c>
      <c r="E1114" s="187">
        <v>0</v>
      </c>
      <c r="F1114" s="187">
        <v>0</v>
      </c>
      <c r="G1114" s="217">
        <v>0</v>
      </c>
      <c r="H1114" s="217">
        <v>0</v>
      </c>
      <c r="I1114" s="217">
        <v>0</v>
      </c>
      <c r="J1114" s="9"/>
      <c r="K1114" s="9"/>
      <c r="L1114" s="9"/>
      <c r="M1114" s="9"/>
    </row>
    <row r="1115" spans="2:13" hidden="1" x14ac:dyDescent="0.2">
      <c r="B1115" s="212" t="s">
        <v>1821</v>
      </c>
      <c r="C1115" s="59" t="s">
        <v>293</v>
      </c>
      <c r="D1115" s="187">
        <v>0</v>
      </c>
      <c r="E1115" s="187">
        <v>0</v>
      </c>
      <c r="F1115" s="187">
        <v>0</v>
      </c>
      <c r="G1115" s="217">
        <v>0</v>
      </c>
      <c r="H1115" s="217">
        <v>0</v>
      </c>
      <c r="I1115" s="217">
        <v>0</v>
      </c>
      <c r="J1115" s="9"/>
      <c r="K1115" s="9"/>
      <c r="L1115" s="9"/>
      <c r="M1115" s="9"/>
    </row>
    <row r="1116" spans="2:13" ht="22.5" hidden="1" x14ac:dyDescent="0.2">
      <c r="B1116" s="212" t="s">
        <v>1822</v>
      </c>
      <c r="C1116" s="59" t="s">
        <v>283</v>
      </c>
      <c r="D1116" s="187">
        <v>0</v>
      </c>
      <c r="E1116" s="187">
        <v>0</v>
      </c>
      <c r="F1116" s="187">
        <v>0</v>
      </c>
      <c r="G1116" s="217">
        <v>0</v>
      </c>
      <c r="H1116" s="217">
        <v>0</v>
      </c>
      <c r="I1116" s="217">
        <v>0</v>
      </c>
      <c r="J1116" s="9"/>
      <c r="K1116" s="9"/>
      <c r="L1116" s="9"/>
      <c r="M1116" s="9"/>
    </row>
    <row r="1117" spans="2:13" hidden="1" x14ac:dyDescent="0.2">
      <c r="B1117" s="212" t="s">
        <v>1823</v>
      </c>
      <c r="C1117" s="59" t="s">
        <v>275</v>
      </c>
      <c r="D1117" s="187">
        <v>0</v>
      </c>
      <c r="E1117" s="187">
        <v>0</v>
      </c>
      <c r="F1117" s="187">
        <v>0</v>
      </c>
      <c r="G1117" s="217">
        <v>0</v>
      </c>
      <c r="H1117" s="217">
        <v>0</v>
      </c>
      <c r="I1117" s="217">
        <v>0</v>
      </c>
      <c r="J1117" s="9"/>
      <c r="K1117" s="9"/>
      <c r="L1117" s="9"/>
      <c r="M1117" s="9"/>
    </row>
    <row r="1118" spans="2:13" hidden="1" x14ac:dyDescent="0.2">
      <c r="B1118" s="212" t="s">
        <v>1824</v>
      </c>
      <c r="C1118" s="59" t="s">
        <v>84</v>
      </c>
      <c r="D1118" s="187">
        <v>0</v>
      </c>
      <c r="E1118" s="187">
        <v>0</v>
      </c>
      <c r="F1118" s="187">
        <v>0</v>
      </c>
      <c r="G1118" s="217">
        <v>0</v>
      </c>
      <c r="H1118" s="217">
        <v>0</v>
      </c>
      <c r="I1118" s="217">
        <v>0</v>
      </c>
      <c r="J1118" s="9"/>
      <c r="K1118" s="9"/>
      <c r="L1118" s="9"/>
      <c r="M1118" s="9"/>
    </row>
    <row r="1119" spans="2:13" hidden="1" x14ac:dyDescent="0.2">
      <c r="B1119" s="212" t="s">
        <v>1825</v>
      </c>
      <c r="C1119" s="59" t="s">
        <v>277</v>
      </c>
      <c r="D1119" s="187">
        <v>0</v>
      </c>
      <c r="E1119" s="187">
        <v>0</v>
      </c>
      <c r="F1119" s="187">
        <v>0</v>
      </c>
      <c r="G1119" s="217">
        <v>0</v>
      </c>
      <c r="H1119" s="217">
        <v>0</v>
      </c>
      <c r="I1119" s="217">
        <v>0</v>
      </c>
      <c r="J1119" s="9"/>
      <c r="K1119" s="9"/>
      <c r="L1119" s="9"/>
      <c r="M1119" s="9"/>
    </row>
    <row r="1120" spans="2:13" hidden="1" x14ac:dyDescent="0.2">
      <c r="B1120" s="212" t="s">
        <v>1826</v>
      </c>
      <c r="C1120" s="59" t="s">
        <v>275</v>
      </c>
      <c r="D1120" s="187">
        <v>0</v>
      </c>
      <c r="E1120" s="187">
        <v>0</v>
      </c>
      <c r="F1120" s="187">
        <v>0</v>
      </c>
      <c r="G1120" s="217">
        <v>0</v>
      </c>
      <c r="H1120" s="217">
        <v>0</v>
      </c>
      <c r="I1120" s="217">
        <v>0</v>
      </c>
      <c r="J1120" s="9"/>
      <c r="K1120" s="9"/>
      <c r="L1120" s="9"/>
      <c r="M1120" s="9"/>
    </row>
    <row r="1121" spans="2:13" hidden="1" x14ac:dyDescent="0.2">
      <c r="B1121" s="212" t="s">
        <v>1827</v>
      </c>
      <c r="C1121" s="59" t="s">
        <v>294</v>
      </c>
      <c r="D1121" s="187">
        <v>0</v>
      </c>
      <c r="E1121" s="187">
        <v>0</v>
      </c>
      <c r="F1121" s="187">
        <v>0</v>
      </c>
      <c r="G1121" s="217">
        <v>0</v>
      </c>
      <c r="H1121" s="217">
        <v>0</v>
      </c>
      <c r="I1121" s="217">
        <v>0</v>
      </c>
      <c r="J1121" s="9"/>
      <c r="K1121" s="9"/>
      <c r="L1121" s="9"/>
      <c r="M1121" s="9"/>
    </row>
    <row r="1122" spans="2:13" hidden="1" x14ac:dyDescent="0.2">
      <c r="B1122" s="212" t="s">
        <v>1828</v>
      </c>
      <c r="C1122" s="59" t="s">
        <v>279</v>
      </c>
      <c r="D1122" s="187">
        <v>0</v>
      </c>
      <c r="E1122" s="187">
        <v>0</v>
      </c>
      <c r="F1122" s="187">
        <v>0</v>
      </c>
      <c r="G1122" s="217">
        <v>0</v>
      </c>
      <c r="H1122" s="217">
        <v>0</v>
      </c>
      <c r="I1122" s="217">
        <v>0</v>
      </c>
      <c r="J1122" s="9"/>
      <c r="K1122" s="9"/>
      <c r="L1122" s="9"/>
      <c r="M1122" s="9"/>
    </row>
    <row r="1123" spans="2:13" hidden="1" x14ac:dyDescent="0.2">
      <c r="B1123" s="212" t="s">
        <v>1829</v>
      </c>
      <c r="C1123" s="59" t="s">
        <v>280</v>
      </c>
      <c r="D1123" s="187">
        <v>0</v>
      </c>
      <c r="E1123" s="187">
        <v>0</v>
      </c>
      <c r="F1123" s="187">
        <v>0</v>
      </c>
      <c r="G1123" s="217">
        <v>0</v>
      </c>
      <c r="H1123" s="217">
        <v>0</v>
      </c>
      <c r="I1123" s="217">
        <v>0</v>
      </c>
      <c r="J1123" s="9"/>
      <c r="K1123" s="9"/>
      <c r="L1123" s="9"/>
      <c r="M1123" s="9"/>
    </row>
    <row r="1124" spans="2:13" hidden="1" x14ac:dyDescent="0.2">
      <c r="B1124" s="212" t="s">
        <v>1830</v>
      </c>
      <c r="C1124" s="59" t="s">
        <v>275</v>
      </c>
      <c r="D1124" s="187">
        <v>0</v>
      </c>
      <c r="E1124" s="187">
        <v>0</v>
      </c>
      <c r="F1124" s="187">
        <v>0</v>
      </c>
      <c r="G1124" s="217">
        <v>0</v>
      </c>
      <c r="H1124" s="217">
        <v>0</v>
      </c>
      <c r="I1124" s="217">
        <v>0</v>
      </c>
      <c r="J1124" s="9"/>
      <c r="K1124" s="9"/>
      <c r="L1124" s="9"/>
      <c r="M1124" s="9"/>
    </row>
    <row r="1125" spans="2:13" hidden="1" x14ac:dyDescent="0.2">
      <c r="B1125" s="212" t="s">
        <v>1831</v>
      </c>
      <c r="C1125" s="59" t="s">
        <v>84</v>
      </c>
      <c r="D1125" s="187">
        <v>0</v>
      </c>
      <c r="E1125" s="187">
        <v>0</v>
      </c>
      <c r="F1125" s="187">
        <v>0</v>
      </c>
      <c r="G1125" s="217">
        <v>0</v>
      </c>
      <c r="H1125" s="217">
        <v>0</v>
      </c>
      <c r="I1125" s="217">
        <v>0</v>
      </c>
      <c r="J1125" s="9"/>
      <c r="K1125" s="9"/>
      <c r="L1125" s="9"/>
      <c r="M1125" s="9"/>
    </row>
    <row r="1126" spans="2:13" hidden="1" x14ac:dyDescent="0.2">
      <c r="B1126" s="212" t="s">
        <v>1832</v>
      </c>
      <c r="C1126" s="59" t="s">
        <v>281</v>
      </c>
      <c r="D1126" s="187">
        <v>0</v>
      </c>
      <c r="E1126" s="187">
        <v>0</v>
      </c>
      <c r="F1126" s="187">
        <v>0</v>
      </c>
      <c r="G1126" s="217">
        <v>0</v>
      </c>
      <c r="H1126" s="217">
        <v>0</v>
      </c>
      <c r="I1126" s="217">
        <v>0</v>
      </c>
      <c r="J1126" s="9"/>
      <c r="K1126" s="9"/>
      <c r="L1126" s="9"/>
      <c r="M1126" s="9"/>
    </row>
    <row r="1127" spans="2:13" hidden="1" x14ac:dyDescent="0.2">
      <c r="B1127" s="212" t="s">
        <v>1833</v>
      </c>
      <c r="C1127" s="59" t="s">
        <v>275</v>
      </c>
      <c r="D1127" s="187">
        <v>0</v>
      </c>
      <c r="E1127" s="187">
        <v>0</v>
      </c>
      <c r="F1127" s="187">
        <v>0</v>
      </c>
      <c r="G1127" s="217">
        <v>0</v>
      </c>
      <c r="H1127" s="217">
        <v>0</v>
      </c>
      <c r="I1127" s="217">
        <v>0</v>
      </c>
      <c r="J1127" s="9"/>
      <c r="K1127" s="9"/>
      <c r="L1127" s="9"/>
      <c r="M1127" s="9"/>
    </row>
    <row r="1128" spans="2:13" hidden="1" x14ac:dyDescent="0.2">
      <c r="B1128" s="212" t="s">
        <v>1834</v>
      </c>
      <c r="C1128" s="59" t="s">
        <v>84</v>
      </c>
      <c r="D1128" s="187">
        <v>0</v>
      </c>
      <c r="E1128" s="187">
        <v>0</v>
      </c>
      <c r="F1128" s="187">
        <v>0</v>
      </c>
      <c r="G1128" s="217">
        <v>0</v>
      </c>
      <c r="H1128" s="217">
        <v>0</v>
      </c>
      <c r="I1128" s="217">
        <v>0</v>
      </c>
      <c r="J1128" s="9"/>
      <c r="K1128" s="9"/>
      <c r="L1128" s="9"/>
      <c r="M1128" s="9"/>
    </row>
    <row r="1129" spans="2:13" hidden="1" x14ac:dyDescent="0.2">
      <c r="B1129" s="212" t="s">
        <v>1835</v>
      </c>
      <c r="C1129" s="59" t="s">
        <v>282</v>
      </c>
      <c r="D1129" s="187">
        <v>0</v>
      </c>
      <c r="E1129" s="187">
        <v>0</v>
      </c>
      <c r="F1129" s="187">
        <v>0</v>
      </c>
      <c r="G1129" s="217">
        <v>0</v>
      </c>
      <c r="H1129" s="217">
        <v>0</v>
      </c>
      <c r="I1129" s="217">
        <v>0</v>
      </c>
      <c r="J1129" s="9"/>
      <c r="K1129" s="9"/>
      <c r="L1129" s="9"/>
      <c r="M1129" s="9"/>
    </row>
    <row r="1130" spans="2:13" hidden="1" x14ac:dyDescent="0.2">
      <c r="B1130" s="212" t="s">
        <v>1836</v>
      </c>
      <c r="C1130" s="59" t="s">
        <v>275</v>
      </c>
      <c r="D1130" s="187">
        <v>0</v>
      </c>
      <c r="E1130" s="187">
        <v>0</v>
      </c>
      <c r="F1130" s="187">
        <v>0</v>
      </c>
      <c r="G1130" s="217">
        <v>0</v>
      </c>
      <c r="H1130" s="217">
        <v>0</v>
      </c>
      <c r="I1130" s="217">
        <v>0</v>
      </c>
      <c r="J1130" s="9"/>
      <c r="K1130" s="9"/>
      <c r="L1130" s="9"/>
      <c r="M1130" s="9"/>
    </row>
    <row r="1131" spans="2:13" hidden="1" x14ac:dyDescent="0.2">
      <c r="B1131" s="212" t="s">
        <v>1837</v>
      </c>
      <c r="C1131" s="59" t="s">
        <v>84</v>
      </c>
      <c r="D1131" s="187">
        <v>0</v>
      </c>
      <c r="E1131" s="187">
        <v>0</v>
      </c>
      <c r="F1131" s="187">
        <v>0</v>
      </c>
      <c r="G1131" s="217">
        <v>0</v>
      </c>
      <c r="H1131" s="217">
        <v>0</v>
      </c>
      <c r="I1131" s="217">
        <v>0</v>
      </c>
      <c r="J1131" s="9"/>
      <c r="K1131" s="9"/>
      <c r="L1131" s="9"/>
      <c r="M1131" s="9"/>
    </row>
    <row r="1132" spans="2:13" x14ac:dyDescent="0.2">
      <c r="B1132" s="212" t="s">
        <v>1838</v>
      </c>
      <c r="C1132" s="58" t="s">
        <v>295</v>
      </c>
      <c r="D1132" s="187">
        <v>0</v>
      </c>
      <c r="E1132" s="187">
        <v>0</v>
      </c>
      <c r="F1132" s="187">
        <v>0</v>
      </c>
      <c r="G1132" s="216">
        <v>0</v>
      </c>
      <c r="H1132" s="216">
        <v>0</v>
      </c>
      <c r="I1132" s="216">
        <v>0</v>
      </c>
      <c r="J1132" s="9"/>
      <c r="K1132" s="9"/>
      <c r="L1132" s="9"/>
      <c r="M1132" s="9"/>
    </row>
    <row r="1133" spans="2:13" x14ac:dyDescent="0.2">
      <c r="B1133" s="212" t="s">
        <v>1839</v>
      </c>
      <c r="C1133" s="59" t="s">
        <v>296</v>
      </c>
      <c r="D1133" s="225">
        <v>0.21184664</v>
      </c>
      <c r="E1133" s="225">
        <v>0.14029132999999999</v>
      </c>
      <c r="F1133" s="225">
        <v>0.19481298</v>
      </c>
      <c r="G1133" s="225">
        <v>0.19556813000000001</v>
      </c>
      <c r="H1133" s="225">
        <v>0.19023952</v>
      </c>
      <c r="I1133" s="225">
        <v>0.19370269000000001</v>
      </c>
      <c r="J1133" s="9"/>
      <c r="K1133" s="9"/>
      <c r="L1133" s="9"/>
      <c r="M1133" s="9"/>
    </row>
    <row r="1134" spans="2:13" x14ac:dyDescent="0.2">
      <c r="B1134" s="212" t="s">
        <v>1840</v>
      </c>
      <c r="C1134" s="59" t="s">
        <v>375</v>
      </c>
      <c r="D1134" s="225">
        <v>400.55114723999998</v>
      </c>
      <c r="E1134" s="225">
        <v>410.87127168000001</v>
      </c>
      <c r="F1134" s="225">
        <v>421.85809066000002</v>
      </c>
      <c r="G1134" s="225">
        <v>433.11283104</v>
      </c>
      <c r="H1134" s="225">
        <v>394.06784854</v>
      </c>
      <c r="I1134" s="225">
        <v>450.35899051000001</v>
      </c>
      <c r="J1134" s="9"/>
      <c r="K1134" s="9"/>
      <c r="L1134" s="9"/>
      <c r="M1134" s="9"/>
    </row>
    <row r="1135" spans="2:13" x14ac:dyDescent="0.2">
      <c r="B1135" s="212" t="s">
        <v>1841</v>
      </c>
      <c r="C1135" s="59" t="s">
        <v>376</v>
      </c>
      <c r="D1135" s="225">
        <v>116.05575356999999</v>
      </c>
      <c r="E1135" s="225">
        <v>121.68877266</v>
      </c>
      <c r="F1135" s="225">
        <v>130.16362384999999</v>
      </c>
      <c r="G1135" s="225">
        <v>134.43463874</v>
      </c>
      <c r="H1135" s="225">
        <v>105.76724695999999</v>
      </c>
      <c r="I1135" s="225">
        <v>122.80470491</v>
      </c>
      <c r="J1135" s="9"/>
      <c r="K1135" s="9"/>
      <c r="L1135" s="9"/>
      <c r="M1135" s="9"/>
    </row>
    <row r="1136" spans="2:13" x14ac:dyDescent="0.2">
      <c r="B1136" s="84" t="s">
        <v>676</v>
      </c>
      <c r="C1136" s="84" t="s">
        <v>676</v>
      </c>
    </row>
  </sheetData>
  <sheetProtection formatCells="0"/>
  <mergeCells count="3">
    <mergeCell ref="D4:G4"/>
    <mergeCell ref="H4:I4"/>
    <mergeCell ref="B2:I2"/>
  </mergeCells>
  <hyperlinks>
    <hyperlink ref="B2:I2" location="Cuprins!B5" display="Anexa 1. Balanţa de plăţi a Republicii Moldova pentru anul 2025 - trimestrul II 2026, prezentare standard" xr:uid="{68E05514-BD16-4B4B-ACCF-9EDC87F6483A}"/>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AJ888"/>
  <sheetViews>
    <sheetView showGridLines="0" showRowColHeaders="0" showZeros="0" tabSelected="1" zoomScaleNormal="100" workbookViewId="0">
      <pane xSplit="3" ySplit="5" topLeftCell="D6" activePane="bottomRight" state="frozen"/>
      <selection pane="topRight"/>
      <selection pane="bottomLeft"/>
      <selection pane="bottomRight"/>
    </sheetView>
  </sheetViews>
  <sheetFormatPr defaultColWidth="9.140625" defaultRowHeight="11.25" customHeight="1" x14ac:dyDescent="0.2"/>
  <cols>
    <col min="1" max="1" width="1.28515625" style="12" customWidth="1"/>
    <col min="2" max="2" width="9.5703125" style="12" hidden="1" customWidth="1"/>
    <col min="3" max="3" width="36.28515625" style="25" customWidth="1"/>
    <col min="4" max="6" width="6.85546875" style="25" customWidth="1"/>
    <col min="7" max="9" width="6.85546875" style="49" customWidth="1"/>
    <col min="10" max="15" width="6.85546875" style="11" customWidth="1"/>
    <col min="16" max="21" width="6.85546875" style="12" customWidth="1"/>
    <col min="22" max="16384" width="9.140625" style="12"/>
  </cols>
  <sheetData>
    <row r="1" spans="2:36" ht="5.0999999999999996" customHeight="1" x14ac:dyDescent="0.2"/>
    <row r="2" spans="2:36" s="16" customFormat="1" ht="15" customHeight="1" x14ac:dyDescent="0.2">
      <c r="B2" s="294" t="s">
        <v>656</v>
      </c>
      <c r="C2" s="294"/>
      <c r="D2" s="294"/>
      <c r="E2" s="294"/>
      <c r="F2" s="294"/>
      <c r="G2" s="294"/>
      <c r="H2" s="294"/>
      <c r="I2" s="294"/>
      <c r="J2" s="294"/>
      <c r="K2" s="294"/>
      <c r="L2" s="294"/>
      <c r="M2" s="294"/>
      <c r="N2" s="294"/>
      <c r="O2" s="294"/>
      <c r="P2" s="294"/>
      <c r="Q2" s="294"/>
      <c r="R2" s="294"/>
      <c r="S2" s="294"/>
      <c r="T2" s="294"/>
      <c r="U2" s="294"/>
    </row>
    <row r="3" spans="2:36" ht="12" customHeight="1" x14ac:dyDescent="0.2">
      <c r="C3" s="28"/>
      <c r="D3" s="28"/>
      <c r="E3" s="28"/>
      <c r="F3" s="28"/>
      <c r="G3" s="29"/>
      <c r="H3" s="29"/>
      <c r="I3" s="29"/>
      <c r="J3" s="12"/>
      <c r="K3" s="30"/>
      <c r="L3" s="31"/>
      <c r="M3" s="12"/>
      <c r="N3" s="30"/>
      <c r="O3" s="65"/>
      <c r="P3" s="65"/>
      <c r="Q3" s="65"/>
      <c r="R3" s="65"/>
      <c r="S3" s="65"/>
      <c r="T3" s="65"/>
      <c r="U3" s="65" t="s">
        <v>464</v>
      </c>
    </row>
    <row r="4" spans="2:36" s="16" customFormat="1" x14ac:dyDescent="0.2">
      <c r="B4" s="112"/>
      <c r="C4" s="112"/>
      <c r="D4" s="295" t="s">
        <v>2778</v>
      </c>
      <c r="E4" s="295"/>
      <c r="F4" s="295"/>
      <c r="G4" s="295" t="s">
        <v>698</v>
      </c>
      <c r="H4" s="295"/>
      <c r="I4" s="295"/>
      <c r="J4" s="295" t="s">
        <v>699</v>
      </c>
      <c r="K4" s="295"/>
      <c r="L4" s="295"/>
      <c r="M4" s="295" t="s">
        <v>700</v>
      </c>
      <c r="N4" s="295"/>
      <c r="O4" s="295"/>
      <c r="P4" s="295" t="s">
        <v>701</v>
      </c>
      <c r="Q4" s="295"/>
      <c r="R4" s="295"/>
      <c r="S4" s="295" t="s">
        <v>1843</v>
      </c>
      <c r="T4" s="295"/>
      <c r="U4" s="295"/>
    </row>
    <row r="5" spans="2:36" s="16" customFormat="1" x14ac:dyDescent="0.2">
      <c r="B5" s="112"/>
      <c r="C5" s="112"/>
      <c r="D5" s="66" t="s">
        <v>4</v>
      </c>
      <c r="E5" s="66" t="s">
        <v>5</v>
      </c>
      <c r="F5" s="66" t="s">
        <v>6</v>
      </c>
      <c r="G5" s="66" t="s">
        <v>4</v>
      </c>
      <c r="H5" s="66" t="s">
        <v>5</v>
      </c>
      <c r="I5" s="66" t="s">
        <v>6</v>
      </c>
      <c r="J5" s="66" t="s">
        <v>4</v>
      </c>
      <c r="K5" s="66" t="s">
        <v>5</v>
      </c>
      <c r="L5" s="66" t="s">
        <v>6</v>
      </c>
      <c r="M5" s="66" t="s">
        <v>4</v>
      </c>
      <c r="N5" s="66" t="s">
        <v>5</v>
      </c>
      <c r="O5" s="66" t="s">
        <v>6</v>
      </c>
      <c r="P5" s="66" t="s">
        <v>4</v>
      </c>
      <c r="Q5" s="66" t="s">
        <v>5</v>
      </c>
      <c r="R5" s="66" t="s">
        <v>6</v>
      </c>
      <c r="S5" s="66" t="s">
        <v>4</v>
      </c>
      <c r="T5" s="66" t="s">
        <v>5</v>
      </c>
      <c r="U5" s="66" t="s">
        <v>6</v>
      </c>
    </row>
    <row r="6" spans="2:36" s="15" customFormat="1" ht="12" x14ac:dyDescent="0.2">
      <c r="B6" s="100" t="s">
        <v>714</v>
      </c>
      <c r="C6" s="67" t="s">
        <v>7</v>
      </c>
      <c r="D6" s="205">
        <v>1933.47827312</v>
      </c>
      <c r="E6" s="205">
        <v>2904.5015170900001</v>
      </c>
      <c r="F6" s="205">
        <v>-971.02324396999995</v>
      </c>
      <c r="G6" s="205">
        <v>2026.5499272100001</v>
      </c>
      <c r="H6" s="205">
        <v>2931.93723671</v>
      </c>
      <c r="I6" s="205">
        <v>-905.38730950000001</v>
      </c>
      <c r="J6" s="205">
        <v>2354.49339384</v>
      </c>
      <c r="K6" s="205">
        <v>3082.0868000300002</v>
      </c>
      <c r="L6" s="205">
        <v>-727.59340619</v>
      </c>
      <c r="M6" s="205">
        <v>2377.36480222</v>
      </c>
      <c r="N6" s="205">
        <v>3318.05486759</v>
      </c>
      <c r="O6" s="205">
        <v>-940.69006536999996</v>
      </c>
      <c r="P6" s="205">
        <v>2075.7442382499999</v>
      </c>
      <c r="Q6" s="205">
        <v>2892.03998185</v>
      </c>
      <c r="R6" s="205">
        <v>-816.29574360000004</v>
      </c>
      <c r="S6" s="205">
        <v>2271.4496310200002</v>
      </c>
      <c r="T6" s="205">
        <v>3157.80581213</v>
      </c>
      <c r="U6" s="205">
        <v>-886.35618110999997</v>
      </c>
    </row>
    <row r="7" spans="2:36" s="15" customFormat="1" ht="12" x14ac:dyDescent="0.2">
      <c r="B7" s="100" t="s">
        <v>717</v>
      </c>
      <c r="C7" s="67" t="s">
        <v>8</v>
      </c>
      <c r="D7" s="205">
        <v>1242.07553919</v>
      </c>
      <c r="E7" s="205">
        <v>2612.0572549899998</v>
      </c>
      <c r="F7" s="205">
        <v>-1369.98171579</v>
      </c>
      <c r="G7" s="205">
        <v>1258.01704234</v>
      </c>
      <c r="H7" s="205">
        <v>2578.1298164599998</v>
      </c>
      <c r="I7" s="205">
        <v>-1320.11277412</v>
      </c>
      <c r="J7" s="205">
        <v>1530.7113276600001</v>
      </c>
      <c r="K7" s="205">
        <v>2708.6297648899999</v>
      </c>
      <c r="L7" s="205">
        <v>-1177.9184372300001</v>
      </c>
      <c r="M7" s="205">
        <v>1626.8106484899999</v>
      </c>
      <c r="N7" s="205">
        <v>2952.7665709299999</v>
      </c>
      <c r="O7" s="205">
        <v>-1325.95592244</v>
      </c>
      <c r="P7" s="205">
        <v>1410.37169849</v>
      </c>
      <c r="Q7" s="205">
        <v>2608.7630822400001</v>
      </c>
      <c r="R7" s="205">
        <v>-1198.3913837499999</v>
      </c>
      <c r="S7" s="205">
        <v>1466.8439052000001</v>
      </c>
      <c r="T7" s="205">
        <v>2813.99172331</v>
      </c>
      <c r="U7" s="205">
        <v>-1347.1478181099999</v>
      </c>
    </row>
    <row r="8" spans="2:36" s="15" customFormat="1" ht="12" x14ac:dyDescent="0.2">
      <c r="B8" s="100" t="s">
        <v>720</v>
      </c>
      <c r="C8" s="67" t="s">
        <v>9</v>
      </c>
      <c r="D8" s="205">
        <v>656.59790163000002</v>
      </c>
      <c r="E8" s="205">
        <v>2214.1074186599999</v>
      </c>
      <c r="F8" s="205">
        <v>-1557.5095170300001</v>
      </c>
      <c r="G8" s="205">
        <v>559.79225855000004</v>
      </c>
      <c r="H8" s="205">
        <v>2091.74289894</v>
      </c>
      <c r="I8" s="205">
        <v>-1531.95064039</v>
      </c>
      <c r="J8" s="205">
        <v>756.09631649999994</v>
      </c>
      <c r="K8" s="205">
        <v>2178.7631049900001</v>
      </c>
      <c r="L8" s="205">
        <v>-1422.66678849</v>
      </c>
      <c r="M8" s="205">
        <v>865.43770720999999</v>
      </c>
      <c r="N8" s="205">
        <v>2458.8385410400001</v>
      </c>
      <c r="O8" s="205">
        <v>-1593.40083383</v>
      </c>
      <c r="P8" s="205">
        <v>728.52982129999998</v>
      </c>
      <c r="Q8" s="205">
        <v>2187.7058409699998</v>
      </c>
      <c r="R8" s="205">
        <v>-1459.1760196600001</v>
      </c>
      <c r="S8" s="205">
        <v>676.18890288</v>
      </c>
      <c r="T8" s="205">
        <v>2336.1766582700002</v>
      </c>
      <c r="U8" s="205">
        <v>-1659.9877553900001</v>
      </c>
    </row>
    <row r="9" spans="2:36" s="11" customFormat="1" ht="12" x14ac:dyDescent="0.2">
      <c r="B9" s="100" t="s">
        <v>723</v>
      </c>
      <c r="C9" s="69" t="s">
        <v>10</v>
      </c>
      <c r="D9" s="226">
        <v>656.63988585000004</v>
      </c>
      <c r="E9" s="226">
        <v>2214.0759468699998</v>
      </c>
      <c r="F9" s="204">
        <v>-1557.4360610199999</v>
      </c>
      <c r="G9" s="226">
        <v>559.97241551000002</v>
      </c>
      <c r="H9" s="226">
        <v>2091.7427826799999</v>
      </c>
      <c r="I9" s="204">
        <v>-1531.7703671700001</v>
      </c>
      <c r="J9" s="226">
        <v>756.15684938000004</v>
      </c>
      <c r="K9" s="226">
        <v>2178.7630174000001</v>
      </c>
      <c r="L9" s="204">
        <v>-1422.6061680299999</v>
      </c>
      <c r="M9" s="226">
        <v>865.42935158</v>
      </c>
      <c r="N9" s="226">
        <v>2458.5132492600001</v>
      </c>
      <c r="O9" s="204">
        <v>-1593.0838976800001</v>
      </c>
      <c r="P9" s="226">
        <v>728.60370540999998</v>
      </c>
      <c r="Q9" s="226">
        <v>2187.6602115800001</v>
      </c>
      <c r="R9" s="204">
        <v>-1459.05650618</v>
      </c>
      <c r="S9" s="226">
        <v>676.00393038000004</v>
      </c>
      <c r="T9" s="226">
        <v>2336.17479422</v>
      </c>
      <c r="U9" s="204">
        <v>-1660.17086384</v>
      </c>
      <c r="V9" s="15"/>
      <c r="W9" s="15"/>
      <c r="X9" s="15"/>
      <c r="Y9" s="15"/>
      <c r="Z9" s="15"/>
      <c r="AA9" s="15"/>
      <c r="AB9" s="15"/>
      <c r="AC9" s="15"/>
      <c r="AD9" s="15"/>
      <c r="AE9" s="15"/>
      <c r="AF9" s="15"/>
      <c r="AG9" s="15"/>
      <c r="AH9" s="15"/>
      <c r="AI9" s="15"/>
      <c r="AJ9" s="15"/>
    </row>
    <row r="10" spans="2:36" s="11" customFormat="1" ht="12" x14ac:dyDescent="0.2">
      <c r="B10" s="100" t="s">
        <v>726</v>
      </c>
      <c r="C10" s="70" t="s">
        <v>11</v>
      </c>
      <c r="D10" s="226">
        <v>78.366974200000001</v>
      </c>
      <c r="E10" s="204"/>
      <c r="F10" s="204">
        <v>78.366974200000001</v>
      </c>
      <c r="G10" s="226">
        <v>77.298462049999998</v>
      </c>
      <c r="H10" s="204"/>
      <c r="I10" s="204">
        <v>77.298462049999998</v>
      </c>
      <c r="J10" s="226">
        <v>76.922085249999995</v>
      </c>
      <c r="K10" s="204"/>
      <c r="L10" s="204">
        <v>76.922085249999995</v>
      </c>
      <c r="M10" s="226">
        <v>89.431721820000007</v>
      </c>
      <c r="N10" s="204"/>
      <c r="O10" s="204">
        <v>89.431721820000007</v>
      </c>
      <c r="P10" s="226">
        <v>69.553111680000001</v>
      </c>
      <c r="Q10" s="204"/>
      <c r="R10" s="204">
        <v>69.553111680000001</v>
      </c>
      <c r="S10" s="226">
        <v>79.251768650000002</v>
      </c>
      <c r="T10" s="204"/>
      <c r="U10" s="204">
        <v>79.251768650000002</v>
      </c>
      <c r="V10" s="15"/>
      <c r="W10" s="15"/>
      <c r="X10" s="15"/>
      <c r="Y10" s="15"/>
      <c r="Z10" s="15"/>
      <c r="AA10" s="15"/>
      <c r="AB10" s="15"/>
      <c r="AC10" s="15"/>
      <c r="AD10" s="15"/>
      <c r="AE10" s="15"/>
      <c r="AF10" s="15"/>
      <c r="AG10" s="15"/>
      <c r="AH10" s="15"/>
      <c r="AI10" s="15"/>
      <c r="AJ10" s="15"/>
    </row>
    <row r="11" spans="2:36" s="11" customFormat="1" ht="12" customHeight="1" x14ac:dyDescent="0.2">
      <c r="B11" s="100" t="s">
        <v>727</v>
      </c>
      <c r="C11" s="70" t="s">
        <v>12</v>
      </c>
      <c r="D11" s="204">
        <v>-4.1984220000000003E-2</v>
      </c>
      <c r="E11" s="204"/>
      <c r="F11" s="204">
        <v>-4.1984220000000003E-2</v>
      </c>
      <c r="G11" s="204">
        <v>-0.18015696</v>
      </c>
      <c r="H11" s="204"/>
      <c r="I11" s="204">
        <v>-0.18015696</v>
      </c>
      <c r="J11" s="204">
        <v>-6.0532870000000003E-2</v>
      </c>
      <c r="K11" s="204"/>
      <c r="L11" s="204">
        <v>-6.0532870000000003E-2</v>
      </c>
      <c r="M11" s="204">
        <v>8.3556299999999993E-3</v>
      </c>
      <c r="N11" s="204"/>
      <c r="O11" s="204">
        <v>8.3556299999999993E-3</v>
      </c>
      <c r="P11" s="204">
        <v>-7.3884099999999994E-2</v>
      </c>
      <c r="Q11" s="204"/>
      <c r="R11" s="204">
        <v>-7.3884099999999994E-2</v>
      </c>
      <c r="S11" s="204">
        <v>0.18497251000000001</v>
      </c>
      <c r="T11" s="204"/>
      <c r="U11" s="204">
        <v>0.18497251000000001</v>
      </c>
      <c r="V11" s="15"/>
      <c r="W11" s="15"/>
      <c r="X11" s="15"/>
      <c r="Y11" s="15"/>
      <c r="Z11" s="15"/>
      <c r="AA11" s="15"/>
      <c r="AB11" s="15"/>
      <c r="AC11" s="15"/>
      <c r="AD11" s="15"/>
      <c r="AE11" s="15"/>
      <c r="AF11" s="15"/>
      <c r="AG11" s="15"/>
      <c r="AH11" s="15"/>
      <c r="AI11" s="15"/>
      <c r="AJ11" s="15"/>
    </row>
    <row r="12" spans="2:36" s="11" customFormat="1" ht="22.5" x14ac:dyDescent="0.2">
      <c r="B12" s="100" t="s">
        <v>728</v>
      </c>
      <c r="C12" s="70" t="s">
        <v>13</v>
      </c>
      <c r="D12" s="226">
        <v>-0.87744619000000001</v>
      </c>
      <c r="E12" s="204"/>
      <c r="F12" s="204">
        <v>-0.87744619000000001</v>
      </c>
      <c r="G12" s="226">
        <v>-0.28324865999999999</v>
      </c>
      <c r="H12" s="204"/>
      <c r="I12" s="204">
        <v>-0.28324865999999999</v>
      </c>
      <c r="J12" s="226">
        <v>-0.21840143000000001</v>
      </c>
      <c r="K12" s="204"/>
      <c r="L12" s="204">
        <v>-0.21840143000000001</v>
      </c>
      <c r="M12" s="226">
        <v>-0.34059229000000002</v>
      </c>
      <c r="N12" s="204"/>
      <c r="O12" s="204">
        <v>-0.34059229000000002</v>
      </c>
      <c r="P12" s="226">
        <v>-0.49613580000000002</v>
      </c>
      <c r="Q12" s="204"/>
      <c r="R12" s="204">
        <v>-0.49613580000000002</v>
      </c>
      <c r="S12" s="226">
        <v>-9.7830680000000003E-2</v>
      </c>
      <c r="T12" s="204"/>
      <c r="U12" s="204">
        <v>-9.7830680000000003E-2</v>
      </c>
      <c r="V12" s="15"/>
      <c r="W12" s="15"/>
      <c r="X12" s="15"/>
      <c r="Y12" s="15"/>
      <c r="Z12" s="15"/>
      <c r="AA12" s="15"/>
      <c r="AB12" s="15"/>
      <c r="AC12" s="15"/>
      <c r="AD12" s="15"/>
      <c r="AE12" s="15"/>
      <c r="AF12" s="15"/>
      <c r="AG12" s="15"/>
      <c r="AH12" s="15"/>
      <c r="AI12" s="15"/>
      <c r="AJ12" s="15"/>
    </row>
    <row r="13" spans="2:36" s="11" customFormat="1" ht="12" x14ac:dyDescent="0.2">
      <c r="B13" s="100" t="s">
        <v>729</v>
      </c>
      <c r="C13" s="70" t="s">
        <v>14</v>
      </c>
      <c r="D13" s="226">
        <v>0.83546197</v>
      </c>
      <c r="E13" s="204"/>
      <c r="F13" s="204">
        <v>0.83546197</v>
      </c>
      <c r="G13" s="226">
        <v>0.10309169999999999</v>
      </c>
      <c r="H13" s="204"/>
      <c r="I13" s="204">
        <v>0.10309169999999999</v>
      </c>
      <c r="J13" s="226">
        <v>0.15786855999999999</v>
      </c>
      <c r="K13" s="204"/>
      <c r="L13" s="204">
        <v>0.15786855999999999</v>
      </c>
      <c r="M13" s="226">
        <v>0.34894792000000002</v>
      </c>
      <c r="N13" s="204"/>
      <c r="O13" s="204">
        <v>0.34894792000000002</v>
      </c>
      <c r="P13" s="226">
        <v>0.42225170000000001</v>
      </c>
      <c r="Q13" s="204"/>
      <c r="R13" s="204">
        <v>0.42225170000000001</v>
      </c>
      <c r="S13" s="226">
        <v>0.28280317999999999</v>
      </c>
      <c r="T13" s="204"/>
      <c r="U13" s="204">
        <v>0.28280317999999999</v>
      </c>
      <c r="V13" s="15"/>
      <c r="W13" s="15"/>
      <c r="X13" s="15"/>
      <c r="Y13" s="15"/>
      <c r="Z13" s="15"/>
      <c r="AA13" s="15"/>
      <c r="AB13" s="15"/>
      <c r="AC13" s="15"/>
      <c r="AD13" s="15"/>
      <c r="AE13" s="15"/>
      <c r="AF13" s="15"/>
      <c r="AG13" s="15"/>
      <c r="AH13" s="15"/>
      <c r="AI13" s="15"/>
      <c r="AJ13" s="15"/>
    </row>
    <row r="14" spans="2:36" ht="12" x14ac:dyDescent="0.2">
      <c r="B14" s="100" t="s">
        <v>730</v>
      </c>
      <c r="C14" s="70" t="s">
        <v>15</v>
      </c>
      <c r="D14" s="204">
        <v>0</v>
      </c>
      <c r="E14" s="204">
        <v>3.1471789999999999E-2</v>
      </c>
      <c r="F14" s="204">
        <v>-3.1471789999999999E-2</v>
      </c>
      <c r="G14" s="204">
        <v>0</v>
      </c>
      <c r="H14" s="204">
        <v>1.1626E-4</v>
      </c>
      <c r="I14" s="204">
        <v>-1.1626E-4</v>
      </c>
      <c r="J14" s="204">
        <v>0</v>
      </c>
      <c r="K14" s="204">
        <v>8.7590000000000007E-5</v>
      </c>
      <c r="L14" s="204">
        <v>-8.7590000000000007E-5</v>
      </c>
      <c r="M14" s="204">
        <v>0</v>
      </c>
      <c r="N14" s="204">
        <v>0.32529179000000003</v>
      </c>
      <c r="O14" s="204">
        <v>-0.32529179000000003</v>
      </c>
      <c r="P14" s="204">
        <v>0</v>
      </c>
      <c r="Q14" s="204">
        <v>4.5629379999999997E-2</v>
      </c>
      <c r="R14" s="204">
        <v>-4.5629379999999997E-2</v>
      </c>
      <c r="S14" s="204">
        <v>0</v>
      </c>
      <c r="T14" s="204">
        <v>1.8640499999999999E-3</v>
      </c>
      <c r="U14" s="204">
        <v>-1.8640499999999999E-3</v>
      </c>
      <c r="V14" s="15"/>
      <c r="W14" s="15"/>
      <c r="X14" s="15"/>
      <c r="Y14" s="15"/>
      <c r="Z14" s="15"/>
      <c r="AA14" s="15"/>
      <c r="AB14" s="15"/>
      <c r="AC14" s="15"/>
      <c r="AD14" s="15"/>
      <c r="AE14" s="15"/>
      <c r="AF14" s="15"/>
      <c r="AG14" s="15"/>
      <c r="AH14" s="15"/>
      <c r="AI14" s="15"/>
      <c r="AJ14" s="15"/>
    </row>
    <row r="15" spans="2:36" s="15" customFormat="1" ht="12" x14ac:dyDescent="0.2">
      <c r="B15" s="100" t="s">
        <v>733</v>
      </c>
      <c r="C15" s="67" t="s">
        <v>16</v>
      </c>
      <c r="D15" s="205">
        <v>585.47763755999995</v>
      </c>
      <c r="E15" s="205">
        <v>397.94983631999997</v>
      </c>
      <c r="F15" s="205">
        <v>187.52780124</v>
      </c>
      <c r="G15" s="205">
        <v>698.22478378999995</v>
      </c>
      <c r="H15" s="205">
        <v>486.38691753000001</v>
      </c>
      <c r="I15" s="205">
        <v>211.83786626</v>
      </c>
      <c r="J15" s="205">
        <v>774.61501115999999</v>
      </c>
      <c r="K15" s="205">
        <v>529.86665989999995</v>
      </c>
      <c r="L15" s="205">
        <v>244.74835125999999</v>
      </c>
      <c r="M15" s="205">
        <v>761.37294128999997</v>
      </c>
      <c r="N15" s="205">
        <v>493.92802989</v>
      </c>
      <c r="O15" s="205">
        <v>267.44491140000002</v>
      </c>
      <c r="P15" s="205">
        <v>681.84187718999999</v>
      </c>
      <c r="Q15" s="205">
        <v>421.05724127000002</v>
      </c>
      <c r="R15" s="205">
        <v>260.78463592000003</v>
      </c>
      <c r="S15" s="205">
        <v>790.65500230999999</v>
      </c>
      <c r="T15" s="205">
        <v>477.81506503999998</v>
      </c>
      <c r="U15" s="205">
        <v>312.83993727000001</v>
      </c>
    </row>
    <row r="16" spans="2:36" s="11" customFormat="1" ht="22.5" x14ac:dyDescent="0.2">
      <c r="B16" s="100" t="s">
        <v>736</v>
      </c>
      <c r="C16" s="71" t="s">
        <v>17</v>
      </c>
      <c r="D16" s="227">
        <v>48.899261009999996</v>
      </c>
      <c r="E16" s="227">
        <v>1.82985142</v>
      </c>
      <c r="F16" s="228">
        <v>47.0694096</v>
      </c>
      <c r="G16" s="227">
        <v>61.422605670000003</v>
      </c>
      <c r="H16" s="227">
        <v>2.1644456399999998</v>
      </c>
      <c r="I16" s="228">
        <v>59.258160029999999</v>
      </c>
      <c r="J16" s="227">
        <v>54.425839799999999</v>
      </c>
      <c r="K16" s="227">
        <v>1.4500145200000001</v>
      </c>
      <c r="L16" s="228">
        <v>52.975825280000002</v>
      </c>
      <c r="M16" s="227">
        <v>59.359139880000001</v>
      </c>
      <c r="N16" s="227">
        <v>1.66579894</v>
      </c>
      <c r="O16" s="228">
        <v>57.69334095</v>
      </c>
      <c r="P16" s="227">
        <v>56.238661180000001</v>
      </c>
      <c r="Q16" s="227">
        <v>1.4873482</v>
      </c>
      <c r="R16" s="228">
        <v>54.751312980000002</v>
      </c>
      <c r="S16" s="227">
        <v>56.401302790000003</v>
      </c>
      <c r="T16" s="227">
        <v>2.07098469</v>
      </c>
      <c r="U16" s="228">
        <v>54.3303181</v>
      </c>
      <c r="V16" s="15"/>
      <c r="W16" s="15"/>
      <c r="X16" s="15"/>
      <c r="Y16" s="15"/>
      <c r="Z16" s="15"/>
      <c r="AA16" s="15"/>
      <c r="AB16" s="15"/>
      <c r="AC16" s="15"/>
      <c r="AD16" s="15"/>
      <c r="AE16" s="15"/>
      <c r="AF16" s="15"/>
      <c r="AG16" s="15"/>
      <c r="AH16" s="15"/>
      <c r="AI16" s="15"/>
      <c r="AJ16" s="15"/>
    </row>
    <row r="17" spans="2:36" s="11" customFormat="1" ht="33.75" x14ac:dyDescent="0.2">
      <c r="B17" s="100" t="s">
        <v>739</v>
      </c>
      <c r="C17" s="70" t="s">
        <v>18</v>
      </c>
      <c r="D17" s="226">
        <v>128.1558004</v>
      </c>
      <c r="E17" s="226">
        <v>88.729659740000002</v>
      </c>
      <c r="F17" s="204">
        <v>39.426140660000002</v>
      </c>
      <c r="G17" s="226">
        <v>150.05194700999999</v>
      </c>
      <c r="H17" s="226">
        <v>99.239753629999996</v>
      </c>
      <c r="I17" s="204">
        <v>50.812193379999997</v>
      </c>
      <c r="J17" s="226">
        <v>136.89289203000001</v>
      </c>
      <c r="K17" s="226">
        <v>85.55818945</v>
      </c>
      <c r="L17" s="204">
        <v>51.334702579999998</v>
      </c>
      <c r="M17" s="226">
        <v>144.06773100000001</v>
      </c>
      <c r="N17" s="226">
        <v>87.821434370000006</v>
      </c>
      <c r="O17" s="204">
        <v>56.246296620000003</v>
      </c>
      <c r="P17" s="226">
        <v>136.01325138000001</v>
      </c>
      <c r="Q17" s="226">
        <v>91.563731050000001</v>
      </c>
      <c r="R17" s="204">
        <v>44.449520339999999</v>
      </c>
      <c r="S17" s="226">
        <v>144.07274358000001</v>
      </c>
      <c r="T17" s="226">
        <v>100.54925786</v>
      </c>
      <c r="U17" s="204">
        <v>43.523485719999996</v>
      </c>
      <c r="V17" s="15"/>
      <c r="W17" s="15"/>
      <c r="X17" s="15"/>
      <c r="Y17" s="15"/>
      <c r="Z17" s="15"/>
      <c r="AA17" s="15"/>
      <c r="AB17" s="15"/>
      <c r="AC17" s="15"/>
      <c r="AD17" s="15"/>
      <c r="AE17" s="15"/>
      <c r="AF17" s="15"/>
      <c r="AG17" s="15"/>
      <c r="AH17" s="15"/>
      <c r="AI17" s="15"/>
      <c r="AJ17" s="15"/>
    </row>
    <row r="18" spans="2:36" s="11" customFormat="1" ht="33.75" x14ac:dyDescent="0.2">
      <c r="B18" s="100" t="s">
        <v>742</v>
      </c>
      <c r="C18" s="70" t="s">
        <v>19</v>
      </c>
      <c r="D18" s="226">
        <v>0.34675781</v>
      </c>
      <c r="E18" s="226">
        <v>1.7278576999999999</v>
      </c>
      <c r="F18" s="204">
        <v>-1.38109989</v>
      </c>
      <c r="G18" s="226">
        <v>1.2715553900000001</v>
      </c>
      <c r="H18" s="226">
        <v>2.04488702</v>
      </c>
      <c r="I18" s="204">
        <v>-0.77333163000000005</v>
      </c>
      <c r="J18" s="226">
        <v>1.1718002599999999</v>
      </c>
      <c r="K18" s="226">
        <v>1.38017821</v>
      </c>
      <c r="L18" s="204">
        <v>-0.20837796</v>
      </c>
      <c r="M18" s="226">
        <v>0.96505558999999996</v>
      </c>
      <c r="N18" s="226">
        <v>1.5740226900000001</v>
      </c>
      <c r="O18" s="204">
        <v>-0.60896709999999998</v>
      </c>
      <c r="P18" s="226">
        <v>0.21759194000000001</v>
      </c>
      <c r="Q18" s="226">
        <v>1.4081645300000001</v>
      </c>
      <c r="R18" s="204">
        <v>-1.1905725899999999</v>
      </c>
      <c r="S18" s="226">
        <v>1.2902416800000001</v>
      </c>
      <c r="T18" s="226">
        <v>1.9598704499999999</v>
      </c>
      <c r="U18" s="204">
        <v>-0.66962876999999998</v>
      </c>
      <c r="V18" s="15"/>
      <c r="W18" s="15"/>
      <c r="X18" s="15"/>
      <c r="Y18" s="15"/>
      <c r="Z18" s="15"/>
      <c r="AA18" s="15"/>
      <c r="AB18" s="15"/>
      <c r="AC18" s="15"/>
      <c r="AD18" s="15"/>
      <c r="AE18" s="15"/>
      <c r="AF18" s="15"/>
      <c r="AG18" s="15"/>
      <c r="AH18" s="15"/>
      <c r="AI18" s="15"/>
      <c r="AJ18" s="15"/>
    </row>
    <row r="19" spans="2:36" s="25" customFormat="1" ht="12" x14ac:dyDescent="0.2">
      <c r="B19" s="100" t="s">
        <v>745</v>
      </c>
      <c r="C19" s="71" t="s">
        <v>20</v>
      </c>
      <c r="D19" s="227">
        <v>2.00214596</v>
      </c>
      <c r="E19" s="227">
        <v>2.77504325</v>
      </c>
      <c r="F19" s="229">
        <v>-0.77289728999999996</v>
      </c>
      <c r="G19" s="227">
        <v>1.8733590600000001</v>
      </c>
      <c r="H19" s="227">
        <v>4.5287314600000004</v>
      </c>
      <c r="I19" s="229">
        <v>-2.6553723900000001</v>
      </c>
      <c r="J19" s="227">
        <v>2.27999836</v>
      </c>
      <c r="K19" s="227">
        <v>4.9394314399999999</v>
      </c>
      <c r="L19" s="229">
        <v>-2.6594330799999999</v>
      </c>
      <c r="M19" s="227">
        <v>1.8862969700000001</v>
      </c>
      <c r="N19" s="227">
        <v>1.8161079099999999</v>
      </c>
      <c r="O19" s="229">
        <v>7.0189059999999998E-2</v>
      </c>
      <c r="P19" s="227">
        <v>2.8044258700000002</v>
      </c>
      <c r="Q19" s="227">
        <v>2.92090308</v>
      </c>
      <c r="R19" s="229">
        <v>-0.11647721</v>
      </c>
      <c r="S19" s="227">
        <v>2.0548522899999999</v>
      </c>
      <c r="T19" s="227">
        <v>2.7808462700000001</v>
      </c>
      <c r="U19" s="229">
        <v>-0.72599398000000004</v>
      </c>
      <c r="V19" s="15"/>
      <c r="W19" s="15"/>
      <c r="X19" s="15"/>
      <c r="Y19" s="15"/>
      <c r="Z19" s="15"/>
      <c r="AA19" s="15"/>
      <c r="AB19" s="15"/>
      <c r="AC19" s="15"/>
      <c r="AD19" s="15"/>
      <c r="AE19" s="15"/>
      <c r="AF19" s="15"/>
      <c r="AG19" s="15"/>
      <c r="AH19" s="15"/>
      <c r="AI19" s="15"/>
      <c r="AJ19" s="15"/>
    </row>
    <row r="20" spans="2:36" s="11" customFormat="1" ht="12" x14ac:dyDescent="0.2">
      <c r="B20" s="100" t="s">
        <v>748</v>
      </c>
      <c r="C20" s="71" t="s">
        <v>21</v>
      </c>
      <c r="D20" s="228">
        <v>101.05040459</v>
      </c>
      <c r="E20" s="228">
        <v>148.14920269999999</v>
      </c>
      <c r="F20" s="228">
        <v>-47.098798109999997</v>
      </c>
      <c r="G20" s="228">
        <v>130.07051206</v>
      </c>
      <c r="H20" s="228">
        <v>173.87710486</v>
      </c>
      <c r="I20" s="228">
        <v>-43.806592799999997</v>
      </c>
      <c r="J20" s="228">
        <v>153.63506798</v>
      </c>
      <c r="K20" s="228">
        <v>178.80390220000001</v>
      </c>
      <c r="L20" s="228">
        <v>-25.168834220000001</v>
      </c>
      <c r="M20" s="228">
        <v>155.99155185000001</v>
      </c>
      <c r="N20" s="228">
        <v>166.89746181999999</v>
      </c>
      <c r="O20" s="228">
        <v>-10.90590997</v>
      </c>
      <c r="P20" s="228">
        <v>133.40567697</v>
      </c>
      <c r="Q20" s="228">
        <v>147.4559884</v>
      </c>
      <c r="R20" s="228">
        <v>-14.050311430000001</v>
      </c>
      <c r="S20" s="228">
        <v>147.87567662999999</v>
      </c>
      <c r="T20" s="228">
        <v>171.64403981999999</v>
      </c>
      <c r="U20" s="228">
        <v>-23.768363189999999</v>
      </c>
      <c r="V20" s="15"/>
      <c r="W20" s="15"/>
      <c r="X20" s="15"/>
      <c r="Y20" s="15"/>
      <c r="Z20" s="15"/>
      <c r="AA20" s="15"/>
      <c r="AB20" s="15"/>
      <c r="AC20" s="15"/>
      <c r="AD20" s="15"/>
      <c r="AE20" s="15"/>
      <c r="AF20" s="15"/>
      <c r="AG20" s="15"/>
      <c r="AH20" s="15"/>
      <c r="AI20" s="15"/>
      <c r="AJ20" s="15"/>
    </row>
    <row r="21" spans="2:36" s="11" customFormat="1" ht="12" x14ac:dyDescent="0.2">
      <c r="B21" s="100" t="s">
        <v>751</v>
      </c>
      <c r="C21" s="70" t="s">
        <v>22</v>
      </c>
      <c r="D21" s="204">
        <v>0</v>
      </c>
      <c r="E21" s="204">
        <v>0</v>
      </c>
      <c r="F21" s="204">
        <v>0</v>
      </c>
      <c r="G21" s="204">
        <v>0</v>
      </c>
      <c r="H21" s="204">
        <v>0</v>
      </c>
      <c r="I21" s="204">
        <v>0</v>
      </c>
      <c r="J21" s="204">
        <v>0</v>
      </c>
      <c r="K21" s="204">
        <v>0</v>
      </c>
      <c r="L21" s="204">
        <v>0</v>
      </c>
      <c r="M21" s="204">
        <v>0</v>
      </c>
      <c r="N21" s="204">
        <v>0</v>
      </c>
      <c r="O21" s="204">
        <v>0</v>
      </c>
      <c r="P21" s="204">
        <v>0</v>
      </c>
      <c r="Q21" s="204">
        <v>0</v>
      </c>
      <c r="R21" s="204">
        <v>0</v>
      </c>
      <c r="S21" s="204">
        <v>0</v>
      </c>
      <c r="T21" s="204">
        <v>0</v>
      </c>
      <c r="U21" s="204">
        <v>0</v>
      </c>
      <c r="V21" s="15"/>
      <c r="W21" s="15"/>
      <c r="X21" s="15"/>
      <c r="Y21" s="15"/>
      <c r="Z21" s="15"/>
      <c r="AA21" s="15"/>
      <c r="AB21" s="15"/>
      <c r="AC21" s="15"/>
      <c r="AD21" s="15"/>
      <c r="AE21" s="15"/>
      <c r="AF21" s="15"/>
      <c r="AG21" s="15"/>
      <c r="AH21" s="15"/>
      <c r="AI21" s="15"/>
      <c r="AJ21" s="15"/>
    </row>
    <row r="22" spans="2:36" s="11" customFormat="1" ht="12" x14ac:dyDescent="0.2">
      <c r="B22" s="100" t="s">
        <v>752</v>
      </c>
      <c r="C22" s="70" t="s">
        <v>23</v>
      </c>
      <c r="D22" s="204">
        <v>28.219016310000001</v>
      </c>
      <c r="E22" s="204">
        <v>27.279421020000001</v>
      </c>
      <c r="F22" s="204">
        <v>0.93959528999999997</v>
      </c>
      <c r="G22" s="204">
        <v>39.795931029999998</v>
      </c>
      <c r="H22" s="204">
        <v>54.438854259999999</v>
      </c>
      <c r="I22" s="204">
        <v>-14.642923229999999</v>
      </c>
      <c r="J22" s="204">
        <v>47.653997310000001</v>
      </c>
      <c r="K22" s="204">
        <v>52.762851699999999</v>
      </c>
      <c r="L22" s="204">
        <v>-5.1088543900000003</v>
      </c>
      <c r="M22" s="204">
        <v>40.395998220000003</v>
      </c>
      <c r="N22" s="204">
        <v>19.43039997</v>
      </c>
      <c r="O22" s="204">
        <v>20.965598249999999</v>
      </c>
      <c r="P22" s="204">
        <v>38.476638020000003</v>
      </c>
      <c r="Q22" s="204">
        <v>21.093758569999999</v>
      </c>
      <c r="R22" s="204">
        <v>17.38287944</v>
      </c>
      <c r="S22" s="204">
        <v>37.777855019999997</v>
      </c>
      <c r="T22" s="204">
        <v>43.13771448</v>
      </c>
      <c r="U22" s="204">
        <v>-5.35985946</v>
      </c>
      <c r="V22" s="15"/>
      <c r="W22" s="15"/>
      <c r="X22" s="15"/>
      <c r="Y22" s="15"/>
      <c r="Z22" s="15"/>
      <c r="AA22" s="15"/>
      <c r="AB22" s="15"/>
      <c r="AC22" s="15"/>
      <c r="AD22" s="15"/>
      <c r="AE22" s="15"/>
      <c r="AF22" s="15"/>
      <c r="AG22" s="15"/>
      <c r="AH22" s="15"/>
      <c r="AI22" s="15"/>
      <c r="AJ22" s="15"/>
    </row>
    <row r="23" spans="2:36" ht="33.75" x14ac:dyDescent="0.2">
      <c r="B23" s="100" t="s">
        <v>755</v>
      </c>
      <c r="C23" s="70" t="s">
        <v>24</v>
      </c>
      <c r="D23" s="226">
        <v>0</v>
      </c>
      <c r="E23" s="226">
        <v>0</v>
      </c>
      <c r="F23" s="204">
        <v>0</v>
      </c>
      <c r="G23" s="226">
        <v>0</v>
      </c>
      <c r="H23" s="226">
        <v>0</v>
      </c>
      <c r="I23" s="204">
        <v>0</v>
      </c>
      <c r="J23" s="226">
        <v>0</v>
      </c>
      <c r="K23" s="226">
        <v>0</v>
      </c>
      <c r="L23" s="204">
        <v>0</v>
      </c>
      <c r="M23" s="226">
        <v>0</v>
      </c>
      <c r="N23" s="226">
        <v>0</v>
      </c>
      <c r="O23" s="204">
        <v>0</v>
      </c>
      <c r="P23" s="226">
        <v>0</v>
      </c>
      <c r="Q23" s="226">
        <v>0</v>
      </c>
      <c r="R23" s="204">
        <v>0</v>
      </c>
      <c r="S23" s="226">
        <v>0</v>
      </c>
      <c r="T23" s="226">
        <v>0</v>
      </c>
      <c r="U23" s="204">
        <v>0</v>
      </c>
      <c r="V23" s="15"/>
      <c r="W23" s="15"/>
      <c r="X23" s="15"/>
      <c r="Y23" s="15"/>
      <c r="Z23" s="15"/>
      <c r="AA23" s="15"/>
      <c r="AB23" s="15"/>
      <c r="AC23" s="15"/>
      <c r="AD23" s="15"/>
      <c r="AE23" s="15"/>
      <c r="AF23" s="15"/>
      <c r="AG23" s="15"/>
      <c r="AH23" s="15"/>
      <c r="AI23" s="15"/>
      <c r="AJ23" s="15"/>
    </row>
    <row r="24" spans="2:36" s="11" customFormat="1" ht="12" x14ac:dyDescent="0.2">
      <c r="B24" s="100" t="s">
        <v>758</v>
      </c>
      <c r="C24" s="70" t="s">
        <v>25</v>
      </c>
      <c r="D24" s="204">
        <v>46.480079170000003</v>
      </c>
      <c r="E24" s="204">
        <v>90.299894739999999</v>
      </c>
      <c r="F24" s="204">
        <v>-43.819815570000003</v>
      </c>
      <c r="G24" s="204">
        <v>54.973320180000002</v>
      </c>
      <c r="H24" s="204">
        <v>82.314017590000006</v>
      </c>
      <c r="I24" s="204">
        <v>-27.340697410000001</v>
      </c>
      <c r="J24" s="204">
        <v>63.224155719999999</v>
      </c>
      <c r="K24" s="204">
        <v>82.899455430000003</v>
      </c>
      <c r="L24" s="204">
        <v>-19.675299710000001</v>
      </c>
      <c r="M24" s="204">
        <v>67.039611600000001</v>
      </c>
      <c r="N24" s="204">
        <v>100.06673992</v>
      </c>
      <c r="O24" s="204">
        <v>-33.027128320000003</v>
      </c>
      <c r="P24" s="204">
        <v>54.689661180000002</v>
      </c>
      <c r="Q24" s="204">
        <v>90.479723329999999</v>
      </c>
      <c r="R24" s="204">
        <v>-35.790062159999998</v>
      </c>
      <c r="S24" s="204">
        <v>64.297980940000002</v>
      </c>
      <c r="T24" s="204">
        <v>90.045686020000005</v>
      </c>
      <c r="U24" s="204">
        <v>-25.747705079999999</v>
      </c>
      <c r="V24" s="15"/>
      <c r="W24" s="15"/>
      <c r="X24" s="15"/>
      <c r="Y24" s="15"/>
      <c r="Z24" s="15"/>
      <c r="AA24" s="15"/>
      <c r="AB24" s="15"/>
      <c r="AC24" s="15"/>
      <c r="AD24" s="15"/>
      <c r="AE24" s="15"/>
      <c r="AF24" s="15"/>
      <c r="AG24" s="15"/>
      <c r="AH24" s="15"/>
      <c r="AI24" s="15"/>
      <c r="AJ24" s="15"/>
    </row>
    <row r="25" spans="2:36" s="11" customFormat="1" ht="12" x14ac:dyDescent="0.2">
      <c r="B25" s="100" t="s">
        <v>761</v>
      </c>
      <c r="C25" s="70" t="s">
        <v>26</v>
      </c>
      <c r="D25" s="204">
        <v>26.351309109999999</v>
      </c>
      <c r="E25" s="204">
        <v>30.56988694</v>
      </c>
      <c r="F25" s="204">
        <v>-4.2185778300000001</v>
      </c>
      <c r="G25" s="204">
        <v>35.301260849999998</v>
      </c>
      <c r="H25" s="204">
        <v>37.124233009999998</v>
      </c>
      <c r="I25" s="204">
        <v>-1.82297216</v>
      </c>
      <c r="J25" s="204">
        <v>42.756914950000002</v>
      </c>
      <c r="K25" s="204">
        <v>43.141595070000001</v>
      </c>
      <c r="L25" s="204">
        <v>-0.38468012000000001</v>
      </c>
      <c r="M25" s="204">
        <v>48.555942039999998</v>
      </c>
      <c r="N25" s="204">
        <v>47.400321939999998</v>
      </c>
      <c r="O25" s="204">
        <v>1.1556201100000001</v>
      </c>
      <c r="P25" s="204">
        <v>40.239377779999998</v>
      </c>
      <c r="Q25" s="204">
        <v>35.882506489999997</v>
      </c>
      <c r="R25" s="204">
        <v>4.35687128</v>
      </c>
      <c r="S25" s="204">
        <v>45.799840660000001</v>
      </c>
      <c r="T25" s="204">
        <v>38.460639319999999</v>
      </c>
      <c r="U25" s="204">
        <v>7.3392013399999998</v>
      </c>
      <c r="V25" s="15"/>
      <c r="W25" s="15"/>
      <c r="X25" s="15"/>
      <c r="Y25" s="15"/>
      <c r="Z25" s="15"/>
      <c r="AA25" s="15"/>
      <c r="AB25" s="15"/>
      <c r="AC25" s="15"/>
      <c r="AD25" s="15"/>
      <c r="AE25" s="15"/>
      <c r="AF25" s="15"/>
      <c r="AG25" s="15"/>
      <c r="AH25" s="15"/>
      <c r="AI25" s="15"/>
      <c r="AJ25" s="15"/>
    </row>
    <row r="26" spans="2:36" s="11" customFormat="1" ht="12" x14ac:dyDescent="0.2">
      <c r="B26" s="100" t="s">
        <v>764</v>
      </c>
      <c r="C26" s="70" t="s">
        <v>27</v>
      </c>
      <c r="D26" s="204">
        <v>2.7102997700000002</v>
      </c>
      <c r="E26" s="204">
        <v>27.151730149999999</v>
      </c>
      <c r="F26" s="204">
        <v>-24.44143038</v>
      </c>
      <c r="G26" s="204">
        <v>2.5321185900000001</v>
      </c>
      <c r="H26" s="204">
        <v>21.727600070000001</v>
      </c>
      <c r="I26" s="204">
        <v>-19.195481489999999</v>
      </c>
      <c r="J26" s="204">
        <v>2.3201406800000002</v>
      </c>
      <c r="K26" s="204">
        <v>23.9916783</v>
      </c>
      <c r="L26" s="204">
        <v>-21.671537619999999</v>
      </c>
      <c r="M26" s="204">
        <v>3.3746300100000002</v>
      </c>
      <c r="N26" s="204">
        <v>29.774092029999998</v>
      </c>
      <c r="O26" s="204">
        <v>-26.399462020000001</v>
      </c>
      <c r="P26" s="204">
        <v>3.3696934600000001</v>
      </c>
      <c r="Q26" s="204">
        <v>29.361120490000001</v>
      </c>
      <c r="R26" s="204">
        <v>-25.991427030000001</v>
      </c>
      <c r="S26" s="204">
        <v>4.04912223</v>
      </c>
      <c r="T26" s="204">
        <v>30.96625706</v>
      </c>
      <c r="U26" s="204">
        <v>-26.917134829999998</v>
      </c>
      <c r="V26" s="15"/>
      <c r="W26" s="15"/>
      <c r="X26" s="15"/>
      <c r="Y26" s="15"/>
      <c r="Z26" s="15"/>
      <c r="AA26" s="15"/>
      <c r="AB26" s="15"/>
      <c r="AC26" s="15"/>
      <c r="AD26" s="15"/>
      <c r="AE26" s="15"/>
      <c r="AF26" s="15"/>
      <c r="AG26" s="15"/>
      <c r="AH26" s="15"/>
      <c r="AI26" s="15"/>
      <c r="AJ26" s="15"/>
    </row>
    <row r="27" spans="2:36" ht="12" x14ac:dyDescent="0.2">
      <c r="B27" s="100" t="s">
        <v>767</v>
      </c>
      <c r="C27" s="70" t="s">
        <v>23</v>
      </c>
      <c r="D27" s="226">
        <v>0</v>
      </c>
      <c r="E27" s="226">
        <v>3.85812E-3</v>
      </c>
      <c r="F27" s="204">
        <v>-3.85812E-3</v>
      </c>
      <c r="G27" s="226">
        <v>1.9303899999999999E-3</v>
      </c>
      <c r="H27" s="226">
        <v>0</v>
      </c>
      <c r="I27" s="204">
        <v>1.9303899999999999E-3</v>
      </c>
      <c r="J27" s="226">
        <v>3.4947E-4</v>
      </c>
      <c r="K27" s="226">
        <v>1.33376E-3</v>
      </c>
      <c r="L27" s="204">
        <v>-9.8429000000000008E-4</v>
      </c>
      <c r="M27" s="226">
        <v>4.6465999999999999E-4</v>
      </c>
      <c r="N27" s="226">
        <v>1.14004E-2</v>
      </c>
      <c r="O27" s="204">
        <v>-1.0935729999999999E-2</v>
      </c>
      <c r="P27" s="226">
        <v>0</v>
      </c>
      <c r="Q27" s="226">
        <v>0</v>
      </c>
      <c r="R27" s="204">
        <v>0</v>
      </c>
      <c r="S27" s="226">
        <v>0</v>
      </c>
      <c r="T27" s="226">
        <v>2.2468599999999998E-3</v>
      </c>
      <c r="U27" s="204">
        <v>-2.2468599999999998E-3</v>
      </c>
      <c r="V27" s="15"/>
      <c r="W27" s="15"/>
      <c r="X27" s="15"/>
      <c r="Y27" s="15"/>
      <c r="Z27" s="15"/>
      <c r="AA27" s="15"/>
      <c r="AB27" s="15"/>
      <c r="AC27" s="15"/>
      <c r="AD27" s="15"/>
      <c r="AE27" s="15"/>
      <c r="AF27" s="15"/>
      <c r="AG27" s="15"/>
      <c r="AH27" s="15"/>
      <c r="AI27" s="15"/>
      <c r="AJ27" s="15"/>
    </row>
    <row r="28" spans="2:36" ht="33.75" x14ac:dyDescent="0.2">
      <c r="B28" s="100" t="s">
        <v>770</v>
      </c>
      <c r="C28" s="70" t="s">
        <v>24</v>
      </c>
      <c r="D28" s="226">
        <v>0</v>
      </c>
      <c r="E28" s="226">
        <v>0</v>
      </c>
      <c r="F28" s="204">
        <v>0</v>
      </c>
      <c r="G28" s="226">
        <v>0</v>
      </c>
      <c r="H28" s="226">
        <v>0</v>
      </c>
      <c r="I28" s="204">
        <v>0</v>
      </c>
      <c r="J28" s="226">
        <v>0</v>
      </c>
      <c r="K28" s="226">
        <v>0</v>
      </c>
      <c r="L28" s="204">
        <v>0</v>
      </c>
      <c r="M28" s="226">
        <v>0</v>
      </c>
      <c r="N28" s="226">
        <v>0</v>
      </c>
      <c r="O28" s="204">
        <v>0</v>
      </c>
      <c r="P28" s="226">
        <v>0</v>
      </c>
      <c r="Q28" s="226">
        <v>0</v>
      </c>
      <c r="R28" s="204">
        <v>0</v>
      </c>
      <c r="S28" s="226">
        <v>0</v>
      </c>
      <c r="T28" s="226">
        <v>0</v>
      </c>
      <c r="U28" s="204">
        <v>0</v>
      </c>
      <c r="V28" s="15"/>
      <c r="W28" s="15"/>
      <c r="X28" s="15"/>
      <c r="Y28" s="15"/>
      <c r="Z28" s="15"/>
      <c r="AA28" s="15"/>
      <c r="AB28" s="15"/>
      <c r="AC28" s="15"/>
      <c r="AD28" s="15"/>
      <c r="AE28" s="15"/>
      <c r="AF28" s="15"/>
      <c r="AG28" s="15"/>
      <c r="AH28" s="15"/>
      <c r="AI28" s="15"/>
      <c r="AJ28" s="15"/>
    </row>
    <row r="29" spans="2:36" s="11" customFormat="1" ht="12" x14ac:dyDescent="0.2">
      <c r="B29" s="100" t="s">
        <v>773</v>
      </c>
      <c r="C29" s="70" t="s">
        <v>25</v>
      </c>
      <c r="D29" s="226">
        <v>1.19198761</v>
      </c>
      <c r="E29" s="226">
        <v>23.25801002</v>
      </c>
      <c r="F29" s="204">
        <v>-22.066022409999999</v>
      </c>
      <c r="G29" s="226">
        <v>0.92123189000000005</v>
      </c>
      <c r="H29" s="226">
        <v>18.232778329999999</v>
      </c>
      <c r="I29" s="204">
        <v>-17.31154643</v>
      </c>
      <c r="J29" s="226">
        <v>0.73529182000000004</v>
      </c>
      <c r="K29" s="226">
        <v>20.02299562</v>
      </c>
      <c r="L29" s="204">
        <v>-19.287703799999999</v>
      </c>
      <c r="M29" s="226">
        <v>0.98054934999999999</v>
      </c>
      <c r="N29" s="226">
        <v>23.785000839999999</v>
      </c>
      <c r="O29" s="204">
        <v>-22.804451490000002</v>
      </c>
      <c r="P29" s="226">
        <v>1.2656833300000001</v>
      </c>
      <c r="Q29" s="226">
        <v>24.582046460000001</v>
      </c>
      <c r="R29" s="204">
        <v>-23.316363129999999</v>
      </c>
      <c r="S29" s="226">
        <v>1.8609083500000001</v>
      </c>
      <c r="T29" s="226">
        <v>24.86023728</v>
      </c>
      <c r="U29" s="204">
        <v>-22.999328930000001</v>
      </c>
      <c r="V29" s="15"/>
      <c r="W29" s="15"/>
      <c r="X29" s="15"/>
      <c r="Y29" s="15"/>
      <c r="Z29" s="15"/>
      <c r="AA29" s="15"/>
      <c r="AB29" s="15"/>
      <c r="AC29" s="15"/>
      <c r="AD29" s="15"/>
      <c r="AE29" s="15"/>
      <c r="AF29" s="15"/>
      <c r="AG29" s="15"/>
      <c r="AH29" s="15"/>
      <c r="AI29" s="15"/>
      <c r="AJ29" s="15"/>
    </row>
    <row r="30" spans="2:36" s="11" customFormat="1" ht="12" x14ac:dyDescent="0.2">
      <c r="B30" s="100" t="s">
        <v>776</v>
      </c>
      <c r="C30" s="70" t="s">
        <v>26</v>
      </c>
      <c r="D30" s="226">
        <v>1.51831216</v>
      </c>
      <c r="E30" s="226">
        <v>3.8898620199999998</v>
      </c>
      <c r="F30" s="204">
        <v>-2.37154986</v>
      </c>
      <c r="G30" s="226">
        <v>1.6089563</v>
      </c>
      <c r="H30" s="226">
        <v>3.4948217499999998</v>
      </c>
      <c r="I30" s="204">
        <v>-1.8858654500000001</v>
      </c>
      <c r="J30" s="226">
        <v>1.5844993999999999</v>
      </c>
      <c r="K30" s="226">
        <v>3.96734893</v>
      </c>
      <c r="L30" s="204">
        <v>-2.3828495300000001</v>
      </c>
      <c r="M30" s="226">
        <v>2.3936160000000002</v>
      </c>
      <c r="N30" s="226">
        <v>5.9776907899999996</v>
      </c>
      <c r="O30" s="204">
        <v>-3.5840747999999998</v>
      </c>
      <c r="P30" s="226">
        <v>2.1040101299999998</v>
      </c>
      <c r="Q30" s="226">
        <v>4.7790740300000003</v>
      </c>
      <c r="R30" s="204">
        <v>-2.6750639000000001</v>
      </c>
      <c r="S30" s="226">
        <v>2.1882138800000002</v>
      </c>
      <c r="T30" s="226">
        <v>6.1037729199999999</v>
      </c>
      <c r="U30" s="204">
        <v>-3.9155590400000002</v>
      </c>
      <c r="V30" s="15"/>
      <c r="W30" s="15"/>
      <c r="X30" s="15"/>
      <c r="Y30" s="15"/>
      <c r="Z30" s="15"/>
      <c r="AA30" s="15"/>
      <c r="AB30" s="15"/>
      <c r="AC30" s="15"/>
      <c r="AD30" s="15"/>
      <c r="AE30" s="15"/>
      <c r="AF30" s="15"/>
      <c r="AG30" s="15"/>
      <c r="AH30" s="15"/>
      <c r="AI30" s="15"/>
      <c r="AJ30" s="15"/>
    </row>
    <row r="31" spans="2:36" s="11" customFormat="1" ht="12" x14ac:dyDescent="0.2">
      <c r="B31" s="100" t="s">
        <v>779</v>
      </c>
      <c r="C31" s="70" t="s">
        <v>28</v>
      </c>
      <c r="D31" s="204">
        <v>38.452233800000002</v>
      </c>
      <c r="E31" s="204">
        <v>45.405175460000002</v>
      </c>
      <c r="F31" s="204">
        <v>-6.9529416599999996</v>
      </c>
      <c r="G31" s="204">
        <v>57.704384390000001</v>
      </c>
      <c r="H31" s="204">
        <v>78.633131559999995</v>
      </c>
      <c r="I31" s="204">
        <v>-20.928747170000001</v>
      </c>
      <c r="J31" s="204">
        <v>69.065135420000004</v>
      </c>
      <c r="K31" s="204">
        <v>81.182673949999995</v>
      </c>
      <c r="L31" s="204">
        <v>-12.117538529999999</v>
      </c>
      <c r="M31" s="204">
        <v>64.722223979999995</v>
      </c>
      <c r="N31" s="204">
        <v>51.219590179999997</v>
      </c>
      <c r="O31" s="204">
        <v>13.5026338</v>
      </c>
      <c r="P31" s="204">
        <v>59.02955085</v>
      </c>
      <c r="Q31" s="204">
        <v>44.043161920000003</v>
      </c>
      <c r="R31" s="204">
        <v>14.986388939999999</v>
      </c>
      <c r="S31" s="204">
        <v>60.430050039999998</v>
      </c>
      <c r="T31" s="204">
        <v>64.847767770000004</v>
      </c>
      <c r="U31" s="204">
        <v>-4.4177177299999997</v>
      </c>
      <c r="V31" s="15"/>
      <c r="W31" s="15"/>
      <c r="X31" s="15"/>
      <c r="Y31" s="15"/>
      <c r="Z31" s="15"/>
      <c r="AA31" s="15"/>
      <c r="AB31" s="15"/>
      <c r="AC31" s="15"/>
      <c r="AD31" s="15"/>
      <c r="AE31" s="15"/>
      <c r="AF31" s="15"/>
      <c r="AG31" s="15"/>
      <c r="AH31" s="15"/>
      <c r="AI31" s="15"/>
      <c r="AJ31" s="15"/>
    </row>
    <row r="32" spans="2:36" s="11" customFormat="1" ht="12" x14ac:dyDescent="0.2">
      <c r="B32" s="100" t="s">
        <v>782</v>
      </c>
      <c r="C32" s="70" t="s">
        <v>23</v>
      </c>
      <c r="D32" s="226">
        <v>21.88512188</v>
      </c>
      <c r="E32" s="226">
        <v>22.833205899999999</v>
      </c>
      <c r="F32" s="204">
        <v>-0.94808400999999998</v>
      </c>
      <c r="G32" s="226">
        <v>31.052106200000001</v>
      </c>
      <c r="H32" s="226">
        <v>48.442541140000003</v>
      </c>
      <c r="I32" s="204">
        <v>-17.39043495</v>
      </c>
      <c r="J32" s="226">
        <v>36.657503499999997</v>
      </c>
      <c r="K32" s="226">
        <v>45.464426340000003</v>
      </c>
      <c r="L32" s="204">
        <v>-8.8069228400000004</v>
      </c>
      <c r="M32" s="226">
        <v>31.538756209999999</v>
      </c>
      <c r="N32" s="226">
        <v>14.142722689999999</v>
      </c>
      <c r="O32" s="204">
        <v>17.39603352</v>
      </c>
      <c r="P32" s="226">
        <v>31.238042289999999</v>
      </c>
      <c r="Q32" s="226">
        <v>16.61234825</v>
      </c>
      <c r="R32" s="204">
        <v>14.625694040000001</v>
      </c>
      <c r="S32" s="226">
        <v>26.656312329999999</v>
      </c>
      <c r="T32" s="226">
        <v>35.878888259999997</v>
      </c>
      <c r="U32" s="204">
        <v>-9.2225759299999996</v>
      </c>
      <c r="V32" s="15"/>
      <c r="W32" s="15"/>
      <c r="X32" s="15"/>
      <c r="Y32" s="15"/>
      <c r="Z32" s="15"/>
      <c r="AA32" s="15"/>
      <c r="AB32" s="15"/>
      <c r="AC32" s="15"/>
      <c r="AD32" s="15"/>
      <c r="AE32" s="15"/>
      <c r="AF32" s="15"/>
      <c r="AG32" s="15"/>
      <c r="AH32" s="15"/>
      <c r="AI32" s="15"/>
      <c r="AJ32" s="15"/>
    </row>
    <row r="33" spans="2:36" ht="33.75" x14ac:dyDescent="0.2">
      <c r="B33" s="100" t="s">
        <v>785</v>
      </c>
      <c r="C33" s="70" t="s">
        <v>24</v>
      </c>
      <c r="D33" s="204">
        <v>0</v>
      </c>
      <c r="E33" s="204">
        <v>0</v>
      </c>
      <c r="F33" s="204">
        <v>0</v>
      </c>
      <c r="G33" s="204">
        <v>0</v>
      </c>
      <c r="H33" s="204">
        <v>0</v>
      </c>
      <c r="I33" s="204">
        <v>0</v>
      </c>
      <c r="J33" s="204">
        <v>0</v>
      </c>
      <c r="K33" s="204">
        <v>0</v>
      </c>
      <c r="L33" s="204">
        <v>0</v>
      </c>
      <c r="M33" s="204">
        <v>0</v>
      </c>
      <c r="N33" s="204">
        <v>0</v>
      </c>
      <c r="O33" s="204">
        <v>0</v>
      </c>
      <c r="P33" s="204">
        <v>0</v>
      </c>
      <c r="Q33" s="204">
        <v>0</v>
      </c>
      <c r="R33" s="204">
        <v>0</v>
      </c>
      <c r="S33" s="204">
        <v>0</v>
      </c>
      <c r="T33" s="204">
        <v>0</v>
      </c>
      <c r="U33" s="204">
        <v>0</v>
      </c>
      <c r="V33" s="15"/>
      <c r="W33" s="15"/>
      <c r="X33" s="15"/>
      <c r="Y33" s="15"/>
      <c r="Z33" s="15"/>
      <c r="AA33" s="15"/>
      <c r="AB33" s="15"/>
      <c r="AC33" s="15"/>
      <c r="AD33" s="15"/>
      <c r="AE33" s="15"/>
      <c r="AF33" s="15"/>
      <c r="AG33" s="15"/>
      <c r="AH33" s="15"/>
      <c r="AI33" s="15"/>
      <c r="AJ33" s="15"/>
    </row>
    <row r="34" spans="2:36" s="11" customFormat="1" ht="12" x14ac:dyDescent="0.2">
      <c r="B34" s="100" t="s">
        <v>788</v>
      </c>
      <c r="C34" s="70" t="s">
        <v>25</v>
      </c>
      <c r="D34" s="226">
        <v>1.56429635</v>
      </c>
      <c r="E34" s="226">
        <v>2.3642925099999998</v>
      </c>
      <c r="F34" s="204">
        <v>-0.79999615000000002</v>
      </c>
      <c r="G34" s="226">
        <v>2.2942116000000001</v>
      </c>
      <c r="H34" s="226">
        <v>2.4975543</v>
      </c>
      <c r="I34" s="204">
        <v>-0.20334269999999999</v>
      </c>
      <c r="J34" s="226">
        <v>2.4289901500000002</v>
      </c>
      <c r="K34" s="226">
        <v>2.5758717799999999</v>
      </c>
      <c r="L34" s="204">
        <v>-0.14688163000000001</v>
      </c>
      <c r="M34" s="226">
        <v>2.65106514</v>
      </c>
      <c r="N34" s="226">
        <v>3.0329523100000002</v>
      </c>
      <c r="O34" s="204">
        <v>-0.38188717</v>
      </c>
      <c r="P34" s="226">
        <v>2.1129675699999999</v>
      </c>
      <c r="Q34" s="226">
        <v>2.5694351000000002</v>
      </c>
      <c r="R34" s="204">
        <v>-0.45646753000000001</v>
      </c>
      <c r="S34" s="226">
        <v>4.1653479200000003</v>
      </c>
      <c r="T34" s="226">
        <v>2.7845424599999999</v>
      </c>
      <c r="U34" s="204">
        <v>1.3808054599999999</v>
      </c>
      <c r="V34" s="15"/>
      <c r="W34" s="15"/>
      <c r="X34" s="15"/>
      <c r="Y34" s="15"/>
      <c r="Z34" s="15"/>
      <c r="AA34" s="15"/>
      <c r="AB34" s="15"/>
      <c r="AC34" s="15"/>
      <c r="AD34" s="15"/>
      <c r="AE34" s="15"/>
      <c r="AF34" s="15"/>
      <c r="AG34" s="15"/>
      <c r="AH34" s="15"/>
      <c r="AI34" s="15"/>
      <c r="AJ34" s="15"/>
    </row>
    <row r="35" spans="2:36" s="11" customFormat="1" ht="12" x14ac:dyDescent="0.2">
      <c r="B35" s="100" t="s">
        <v>791</v>
      </c>
      <c r="C35" s="70" t="s">
        <v>26</v>
      </c>
      <c r="D35" s="226">
        <v>15.002815569999999</v>
      </c>
      <c r="E35" s="226">
        <v>20.207677060000002</v>
      </c>
      <c r="F35" s="204">
        <v>-5.2048614899999999</v>
      </c>
      <c r="G35" s="226">
        <v>24.358066600000001</v>
      </c>
      <c r="H35" s="226">
        <v>27.693036119999999</v>
      </c>
      <c r="I35" s="204">
        <v>-3.33496952</v>
      </c>
      <c r="J35" s="226">
        <v>29.978641769999999</v>
      </c>
      <c r="K35" s="226">
        <v>33.142375819999998</v>
      </c>
      <c r="L35" s="204">
        <v>-3.1637340599999999</v>
      </c>
      <c r="M35" s="226">
        <v>30.53240263</v>
      </c>
      <c r="N35" s="226">
        <v>34.043915179999999</v>
      </c>
      <c r="O35" s="204">
        <v>-3.51151255</v>
      </c>
      <c r="P35" s="226">
        <v>25.678540989999998</v>
      </c>
      <c r="Q35" s="226">
        <v>24.861378559999999</v>
      </c>
      <c r="R35" s="204">
        <v>0.81716243</v>
      </c>
      <c r="S35" s="226">
        <v>29.60838978</v>
      </c>
      <c r="T35" s="226">
        <v>26.18433705</v>
      </c>
      <c r="U35" s="204">
        <v>3.42405274</v>
      </c>
      <c r="V35" s="15"/>
      <c r="W35" s="15"/>
      <c r="X35" s="15"/>
      <c r="Y35" s="15"/>
      <c r="Z35" s="15"/>
      <c r="AA35" s="15"/>
      <c r="AB35" s="15"/>
      <c r="AC35" s="15"/>
      <c r="AD35" s="15"/>
      <c r="AE35" s="15"/>
      <c r="AF35" s="15"/>
      <c r="AG35" s="15"/>
      <c r="AH35" s="15"/>
      <c r="AI35" s="15"/>
      <c r="AJ35" s="15"/>
    </row>
    <row r="36" spans="2:36" s="11" customFormat="1" ht="12" x14ac:dyDescent="0.2">
      <c r="B36" s="100" t="s">
        <v>794</v>
      </c>
      <c r="C36" s="70" t="s">
        <v>29</v>
      </c>
      <c r="D36" s="204">
        <v>53.617262050000001</v>
      </c>
      <c r="E36" s="204">
        <v>72.199020570000002</v>
      </c>
      <c r="F36" s="204">
        <v>-18.581758520000001</v>
      </c>
      <c r="G36" s="204">
        <v>64.857133379999993</v>
      </c>
      <c r="H36" s="204">
        <v>70.708705949999995</v>
      </c>
      <c r="I36" s="204">
        <v>-5.8515725700000001</v>
      </c>
      <c r="J36" s="204">
        <v>76.654316230000006</v>
      </c>
      <c r="K36" s="204">
        <v>71.166601679999999</v>
      </c>
      <c r="L36" s="204">
        <v>5.4877145499999997</v>
      </c>
      <c r="M36" s="204">
        <v>78.933760399999997</v>
      </c>
      <c r="N36" s="204">
        <v>82.518751760000001</v>
      </c>
      <c r="O36" s="204">
        <v>-3.5849913600000001</v>
      </c>
      <c r="P36" s="204">
        <v>63.523950259999999</v>
      </c>
      <c r="Q36" s="204">
        <v>71.886535739999999</v>
      </c>
      <c r="R36" s="204">
        <v>-8.3625854799999999</v>
      </c>
      <c r="S36" s="204">
        <v>77.163235830000005</v>
      </c>
      <c r="T36" s="204">
        <v>73.855237000000002</v>
      </c>
      <c r="U36" s="204">
        <v>3.3079988299999998</v>
      </c>
      <c r="V36" s="15"/>
      <c r="W36" s="15"/>
      <c r="X36" s="15"/>
      <c r="Y36" s="15"/>
      <c r="Z36" s="15"/>
      <c r="AA36" s="15"/>
      <c r="AB36" s="15"/>
      <c r="AC36" s="15"/>
      <c r="AD36" s="15"/>
      <c r="AE36" s="15"/>
      <c r="AF36" s="15"/>
      <c r="AG36" s="15"/>
      <c r="AH36" s="15"/>
      <c r="AI36" s="15"/>
      <c r="AJ36" s="15"/>
    </row>
    <row r="37" spans="2:36" s="11" customFormat="1" ht="12" x14ac:dyDescent="0.2">
      <c r="B37" s="100" t="s">
        <v>797</v>
      </c>
      <c r="C37" s="70" t="s">
        <v>23</v>
      </c>
      <c r="D37" s="226">
        <v>6.33389443</v>
      </c>
      <c r="E37" s="226">
        <v>4.4423570100000003</v>
      </c>
      <c r="F37" s="204">
        <v>1.8915374199999999</v>
      </c>
      <c r="G37" s="226">
        <v>8.7418944500000002</v>
      </c>
      <c r="H37" s="226">
        <v>5.9963131199999999</v>
      </c>
      <c r="I37" s="204">
        <v>2.7455813299999998</v>
      </c>
      <c r="J37" s="226">
        <v>10.996144340000001</v>
      </c>
      <c r="K37" s="226">
        <v>7.2970915999999999</v>
      </c>
      <c r="L37" s="204">
        <v>3.69905274</v>
      </c>
      <c r="M37" s="226">
        <v>8.8567773400000007</v>
      </c>
      <c r="N37" s="226">
        <v>5.2762768800000002</v>
      </c>
      <c r="O37" s="204">
        <v>3.5805004600000001</v>
      </c>
      <c r="P37" s="226">
        <v>7.2385957200000002</v>
      </c>
      <c r="Q37" s="226">
        <v>4.4814103200000002</v>
      </c>
      <c r="R37" s="204">
        <v>2.7571854099999999</v>
      </c>
      <c r="S37" s="226">
        <v>11.12154269</v>
      </c>
      <c r="T37" s="226">
        <v>7.25657935</v>
      </c>
      <c r="U37" s="204">
        <v>3.8649633400000001</v>
      </c>
      <c r="V37" s="15"/>
      <c r="W37" s="15"/>
      <c r="X37" s="15"/>
      <c r="Y37" s="15"/>
      <c r="Z37" s="15"/>
      <c r="AA37" s="15"/>
      <c r="AB37" s="15"/>
      <c r="AC37" s="15"/>
      <c r="AD37" s="15"/>
      <c r="AE37" s="15"/>
      <c r="AF37" s="15"/>
      <c r="AG37" s="15"/>
      <c r="AH37" s="15"/>
      <c r="AI37" s="15"/>
      <c r="AJ37" s="15"/>
    </row>
    <row r="38" spans="2:36" ht="33.75" x14ac:dyDescent="0.2">
      <c r="B38" s="100" t="s">
        <v>800</v>
      </c>
      <c r="C38" s="70" t="s">
        <v>24</v>
      </c>
      <c r="D38" s="204">
        <v>0</v>
      </c>
      <c r="E38" s="204">
        <v>0</v>
      </c>
      <c r="F38" s="204">
        <v>0</v>
      </c>
      <c r="G38" s="204">
        <v>0</v>
      </c>
      <c r="H38" s="204">
        <v>0</v>
      </c>
      <c r="I38" s="204">
        <v>0</v>
      </c>
      <c r="J38" s="204">
        <v>0</v>
      </c>
      <c r="K38" s="204">
        <v>0</v>
      </c>
      <c r="L38" s="204">
        <v>0</v>
      </c>
      <c r="M38" s="204">
        <v>0</v>
      </c>
      <c r="N38" s="204">
        <v>0</v>
      </c>
      <c r="O38" s="204">
        <v>0</v>
      </c>
      <c r="P38" s="204">
        <v>0</v>
      </c>
      <c r="Q38" s="204">
        <v>0</v>
      </c>
      <c r="R38" s="204">
        <v>0</v>
      </c>
      <c r="S38" s="204">
        <v>0</v>
      </c>
      <c r="T38" s="204">
        <v>0</v>
      </c>
      <c r="U38" s="204">
        <v>0</v>
      </c>
      <c r="V38" s="15"/>
      <c r="W38" s="15"/>
      <c r="X38" s="15"/>
      <c r="Y38" s="15"/>
      <c r="Z38" s="15"/>
      <c r="AA38" s="15"/>
      <c r="AB38" s="15"/>
      <c r="AC38" s="15"/>
      <c r="AD38" s="15"/>
      <c r="AE38" s="15"/>
      <c r="AF38" s="15"/>
      <c r="AG38" s="15"/>
      <c r="AH38" s="15"/>
      <c r="AI38" s="15"/>
      <c r="AJ38" s="15"/>
    </row>
    <row r="39" spans="2:36" s="11" customFormat="1" ht="12" x14ac:dyDescent="0.2">
      <c r="B39" s="100" t="s">
        <v>803</v>
      </c>
      <c r="C39" s="70" t="s">
        <v>25</v>
      </c>
      <c r="D39" s="226">
        <v>43.723795209999999</v>
      </c>
      <c r="E39" s="226">
        <v>64.677592219999994</v>
      </c>
      <c r="F39" s="204">
        <v>-20.953797009999999</v>
      </c>
      <c r="G39" s="226">
        <v>51.757876690000003</v>
      </c>
      <c r="H39" s="226">
        <v>61.583684959999999</v>
      </c>
      <c r="I39" s="204">
        <v>-9.8258082800000004</v>
      </c>
      <c r="J39" s="226">
        <v>60.059873760000002</v>
      </c>
      <c r="K39" s="226">
        <v>60.30058803</v>
      </c>
      <c r="L39" s="204">
        <v>-0.24071428</v>
      </c>
      <c r="M39" s="226">
        <v>63.407997109999997</v>
      </c>
      <c r="N39" s="226">
        <v>73.248786769999995</v>
      </c>
      <c r="O39" s="204">
        <v>-9.8407896699999995</v>
      </c>
      <c r="P39" s="226">
        <v>51.311010279999998</v>
      </c>
      <c r="Q39" s="226">
        <v>63.328241779999999</v>
      </c>
      <c r="R39" s="204">
        <v>-12.017231499999999</v>
      </c>
      <c r="S39" s="226">
        <v>58.271724679999998</v>
      </c>
      <c r="T39" s="226">
        <v>62.400906280000001</v>
      </c>
      <c r="U39" s="204">
        <v>-4.1291815999999999</v>
      </c>
      <c r="V39" s="15"/>
      <c r="W39" s="15"/>
      <c r="X39" s="15"/>
      <c r="Y39" s="15"/>
      <c r="Z39" s="15"/>
      <c r="AA39" s="15"/>
      <c r="AB39" s="15"/>
      <c r="AC39" s="15"/>
      <c r="AD39" s="15"/>
      <c r="AE39" s="15"/>
      <c r="AF39" s="15"/>
      <c r="AG39" s="15"/>
      <c r="AH39" s="15"/>
      <c r="AI39" s="15"/>
      <c r="AJ39" s="15"/>
    </row>
    <row r="40" spans="2:36" s="11" customFormat="1" ht="12" x14ac:dyDescent="0.2">
      <c r="B40" s="100" t="s">
        <v>806</v>
      </c>
      <c r="C40" s="70" t="s">
        <v>26</v>
      </c>
      <c r="D40" s="226">
        <v>3.5595724099999999</v>
      </c>
      <c r="E40" s="226">
        <v>3.07907134</v>
      </c>
      <c r="F40" s="204">
        <v>0.48050106999999997</v>
      </c>
      <c r="G40" s="226">
        <v>4.3573622500000004</v>
      </c>
      <c r="H40" s="226">
        <v>3.1287078699999999</v>
      </c>
      <c r="I40" s="204">
        <v>1.22865438</v>
      </c>
      <c r="J40" s="226">
        <v>5.5982981299999999</v>
      </c>
      <c r="K40" s="226">
        <v>3.5689220499999998</v>
      </c>
      <c r="L40" s="204">
        <v>2.02937609</v>
      </c>
      <c r="M40" s="226">
        <v>6.6689859599999997</v>
      </c>
      <c r="N40" s="226">
        <v>3.9936881099999999</v>
      </c>
      <c r="O40" s="204">
        <v>2.6752978399999998</v>
      </c>
      <c r="P40" s="226">
        <v>4.9743442599999996</v>
      </c>
      <c r="Q40" s="226">
        <v>4.0768836500000001</v>
      </c>
      <c r="R40" s="204">
        <v>0.89746060999999999</v>
      </c>
      <c r="S40" s="226">
        <v>7.7699684700000002</v>
      </c>
      <c r="T40" s="226">
        <v>4.1977513699999998</v>
      </c>
      <c r="U40" s="204">
        <v>3.5722171</v>
      </c>
      <c r="V40" s="15"/>
      <c r="W40" s="15"/>
      <c r="X40" s="15"/>
      <c r="Y40" s="15"/>
      <c r="Z40" s="15"/>
      <c r="AA40" s="15"/>
      <c r="AB40" s="15"/>
      <c r="AC40" s="15"/>
      <c r="AD40" s="15"/>
      <c r="AE40" s="15"/>
      <c r="AF40" s="15"/>
      <c r="AG40" s="15"/>
      <c r="AH40" s="15"/>
      <c r="AI40" s="15"/>
      <c r="AJ40" s="15"/>
    </row>
    <row r="41" spans="2:36" s="11" customFormat="1" ht="12" x14ac:dyDescent="0.2">
      <c r="B41" s="100" t="s">
        <v>809</v>
      </c>
      <c r="C41" s="70" t="s">
        <v>30</v>
      </c>
      <c r="D41" s="226">
        <v>6.2706089699999996</v>
      </c>
      <c r="E41" s="226">
        <v>3.3932765200000001</v>
      </c>
      <c r="F41" s="204">
        <v>2.8773324499999999</v>
      </c>
      <c r="G41" s="226">
        <v>4.9768756999999999</v>
      </c>
      <c r="H41" s="226">
        <v>2.80766727</v>
      </c>
      <c r="I41" s="204">
        <v>2.1692084299999999</v>
      </c>
      <c r="J41" s="226">
        <v>5.59547565</v>
      </c>
      <c r="K41" s="226">
        <v>2.46294828</v>
      </c>
      <c r="L41" s="204">
        <v>3.13252738</v>
      </c>
      <c r="M41" s="226">
        <v>8.9609374600000002</v>
      </c>
      <c r="N41" s="226">
        <v>3.3850278500000002</v>
      </c>
      <c r="O41" s="204">
        <v>5.5759096100000001</v>
      </c>
      <c r="P41" s="226">
        <v>7.4824823900000004</v>
      </c>
      <c r="Q41" s="226">
        <v>2.1651702500000001</v>
      </c>
      <c r="R41" s="204">
        <v>5.3173121500000002</v>
      </c>
      <c r="S41" s="226">
        <v>6.2332685300000001</v>
      </c>
      <c r="T41" s="226">
        <v>1.97477799</v>
      </c>
      <c r="U41" s="204">
        <v>4.2584905400000004</v>
      </c>
      <c r="V41" s="15"/>
      <c r="W41" s="15"/>
      <c r="X41" s="15"/>
      <c r="Y41" s="15"/>
      <c r="Z41" s="15"/>
      <c r="AA41" s="15"/>
      <c r="AB41" s="15"/>
      <c r="AC41" s="15"/>
      <c r="AD41" s="15"/>
      <c r="AE41" s="15"/>
      <c r="AF41" s="15"/>
      <c r="AG41" s="15"/>
      <c r="AH41" s="15"/>
      <c r="AI41" s="15"/>
      <c r="AJ41" s="15"/>
    </row>
    <row r="42" spans="2:36" s="11" customFormat="1" ht="12" x14ac:dyDescent="0.2">
      <c r="B42" s="100" t="s">
        <v>812</v>
      </c>
      <c r="C42" s="71" t="s">
        <v>31</v>
      </c>
      <c r="D42" s="228">
        <v>157.8230954</v>
      </c>
      <c r="E42" s="228">
        <v>143.91609142999999</v>
      </c>
      <c r="F42" s="228">
        <v>13.90700397</v>
      </c>
      <c r="G42" s="228">
        <v>216.16879685000001</v>
      </c>
      <c r="H42" s="228">
        <v>191.15882321999999</v>
      </c>
      <c r="I42" s="228">
        <v>25.009973630000001</v>
      </c>
      <c r="J42" s="228">
        <v>266.06726946999999</v>
      </c>
      <c r="K42" s="228">
        <v>228.24787934</v>
      </c>
      <c r="L42" s="228">
        <v>37.819390130000002</v>
      </c>
      <c r="M42" s="228">
        <v>202.2245278</v>
      </c>
      <c r="N42" s="228">
        <v>185.07940696</v>
      </c>
      <c r="O42" s="228">
        <v>17.145120850000001</v>
      </c>
      <c r="P42" s="228">
        <v>188.05158384000001</v>
      </c>
      <c r="Q42" s="228">
        <v>164.34848572000001</v>
      </c>
      <c r="R42" s="228">
        <v>23.70309812</v>
      </c>
      <c r="S42" s="228">
        <v>243.31700452999999</v>
      </c>
      <c r="T42" s="228">
        <v>185.97361088</v>
      </c>
      <c r="U42" s="228">
        <v>57.343393650000003</v>
      </c>
      <c r="V42" s="15"/>
      <c r="W42" s="15"/>
      <c r="X42" s="15"/>
      <c r="Y42" s="15"/>
      <c r="Z42" s="15"/>
      <c r="AA42" s="15"/>
      <c r="AB42" s="15"/>
      <c r="AC42" s="15"/>
      <c r="AD42" s="15"/>
      <c r="AE42" s="15"/>
      <c r="AF42" s="15"/>
      <c r="AG42" s="15"/>
      <c r="AH42" s="15"/>
      <c r="AI42" s="15"/>
      <c r="AJ42" s="15"/>
    </row>
    <row r="43" spans="2:36" s="11" customFormat="1" ht="12" x14ac:dyDescent="0.2">
      <c r="B43" s="100" t="s">
        <v>815</v>
      </c>
      <c r="C43" s="70" t="s">
        <v>32</v>
      </c>
      <c r="D43" s="204">
        <v>16.323034589999999</v>
      </c>
      <c r="E43" s="204">
        <v>25.612097240000001</v>
      </c>
      <c r="F43" s="204">
        <v>-9.28906265</v>
      </c>
      <c r="G43" s="204">
        <v>20.723641600000001</v>
      </c>
      <c r="H43" s="204">
        <v>26.396928200000001</v>
      </c>
      <c r="I43" s="204">
        <v>-5.6732866</v>
      </c>
      <c r="J43" s="204">
        <v>21.690741339999999</v>
      </c>
      <c r="K43" s="204">
        <v>27.823027870000001</v>
      </c>
      <c r="L43" s="204">
        <v>-6.13228653</v>
      </c>
      <c r="M43" s="204">
        <v>23.240712080000002</v>
      </c>
      <c r="N43" s="204">
        <v>32.396566610000001</v>
      </c>
      <c r="O43" s="204">
        <v>-9.1558545299999992</v>
      </c>
      <c r="P43" s="204">
        <v>17.813766680000001</v>
      </c>
      <c r="Q43" s="204">
        <v>26.56618267</v>
      </c>
      <c r="R43" s="204">
        <v>-8.7524159899999994</v>
      </c>
      <c r="S43" s="204">
        <v>23.01386128</v>
      </c>
      <c r="T43" s="204">
        <v>31.424859189999999</v>
      </c>
      <c r="U43" s="204">
        <v>-8.4109979100000007</v>
      </c>
      <c r="V43" s="15"/>
      <c r="W43" s="15"/>
      <c r="X43" s="15"/>
      <c r="Y43" s="15"/>
      <c r="Z43" s="15"/>
      <c r="AA43" s="15"/>
      <c r="AB43" s="15"/>
      <c r="AC43" s="15"/>
      <c r="AD43" s="15"/>
      <c r="AE43" s="15"/>
      <c r="AF43" s="15"/>
      <c r="AG43" s="15"/>
      <c r="AH43" s="15"/>
      <c r="AI43" s="15"/>
      <c r="AJ43" s="15"/>
    </row>
    <row r="44" spans="2:36" s="11" customFormat="1" ht="33.75" x14ac:dyDescent="0.2">
      <c r="B44" s="100" t="s">
        <v>818</v>
      </c>
      <c r="C44" s="70" t="s">
        <v>33</v>
      </c>
      <c r="D44" s="226">
        <v>1.8661081500000001</v>
      </c>
      <c r="E44" s="226">
        <v>18.732260780000001</v>
      </c>
      <c r="F44" s="204">
        <v>-16.866152620000001</v>
      </c>
      <c r="G44" s="226">
        <v>1.9570145999999999</v>
      </c>
      <c r="H44" s="226">
        <v>17.82104215</v>
      </c>
      <c r="I44" s="204">
        <v>-15.864027549999999</v>
      </c>
      <c r="J44" s="226">
        <v>2.2326739999999998</v>
      </c>
      <c r="K44" s="226">
        <v>18.019691739999999</v>
      </c>
      <c r="L44" s="204">
        <v>-15.78701774</v>
      </c>
      <c r="M44" s="226">
        <v>2.46311846</v>
      </c>
      <c r="N44" s="226">
        <v>23.602731089999999</v>
      </c>
      <c r="O44" s="204">
        <v>-21.139612629999998</v>
      </c>
      <c r="P44" s="226">
        <v>1.8055198100000001</v>
      </c>
      <c r="Q44" s="226">
        <v>20.12989752</v>
      </c>
      <c r="R44" s="204">
        <v>-18.32437771</v>
      </c>
      <c r="S44" s="226">
        <v>2.0385681400000002</v>
      </c>
      <c r="T44" s="226">
        <v>22.80315152</v>
      </c>
      <c r="U44" s="204">
        <v>-20.764583380000001</v>
      </c>
      <c r="V44" s="15"/>
      <c r="W44" s="15"/>
      <c r="X44" s="15"/>
      <c r="Y44" s="15"/>
      <c r="Z44" s="15"/>
      <c r="AA44" s="15"/>
      <c r="AB44" s="15"/>
      <c r="AC44" s="15"/>
      <c r="AD44" s="15"/>
      <c r="AE44" s="15"/>
      <c r="AF44" s="15"/>
      <c r="AG44" s="15"/>
      <c r="AH44" s="15"/>
      <c r="AI44" s="15"/>
      <c r="AJ44" s="15"/>
    </row>
    <row r="45" spans="2:36" s="11" customFormat="1" ht="12" x14ac:dyDescent="0.2">
      <c r="B45" s="100" t="s">
        <v>821</v>
      </c>
      <c r="C45" s="70" t="s">
        <v>26</v>
      </c>
      <c r="D45" s="226">
        <v>14.45692644</v>
      </c>
      <c r="E45" s="226">
        <v>6.8798364599999999</v>
      </c>
      <c r="F45" s="204">
        <v>7.5770899700000003</v>
      </c>
      <c r="G45" s="226">
        <v>18.766627</v>
      </c>
      <c r="H45" s="226">
        <v>8.5758860499999994</v>
      </c>
      <c r="I45" s="204">
        <v>10.19074095</v>
      </c>
      <c r="J45" s="226">
        <v>19.458067339999999</v>
      </c>
      <c r="K45" s="226">
        <v>9.8033361299999999</v>
      </c>
      <c r="L45" s="204">
        <v>9.6547312099999996</v>
      </c>
      <c r="M45" s="226">
        <v>20.777593620000001</v>
      </c>
      <c r="N45" s="226">
        <v>8.7938355300000008</v>
      </c>
      <c r="O45" s="204">
        <v>11.983758099999999</v>
      </c>
      <c r="P45" s="226">
        <v>16.008246870000001</v>
      </c>
      <c r="Q45" s="226">
        <v>6.4362851499999998</v>
      </c>
      <c r="R45" s="204">
        <v>9.5719617199999991</v>
      </c>
      <c r="S45" s="226">
        <v>20.975293130000001</v>
      </c>
      <c r="T45" s="226">
        <v>8.6217076699999993</v>
      </c>
      <c r="U45" s="204">
        <v>12.353585470000001</v>
      </c>
      <c r="V45" s="15"/>
      <c r="W45" s="15"/>
      <c r="X45" s="15"/>
      <c r="Y45" s="15"/>
      <c r="Z45" s="15"/>
      <c r="AA45" s="15"/>
      <c r="AB45" s="15"/>
      <c r="AC45" s="15"/>
      <c r="AD45" s="15"/>
      <c r="AE45" s="15"/>
      <c r="AF45" s="15"/>
      <c r="AG45" s="15"/>
      <c r="AH45" s="15"/>
      <c r="AI45" s="15"/>
      <c r="AJ45" s="15"/>
    </row>
    <row r="46" spans="2:36" s="11" customFormat="1" ht="12" x14ac:dyDescent="0.2">
      <c r="B46" s="100" t="s">
        <v>824</v>
      </c>
      <c r="C46" s="70" t="s">
        <v>34</v>
      </c>
      <c r="D46" s="204">
        <v>141.50006081000001</v>
      </c>
      <c r="E46" s="204">
        <v>118.30399419</v>
      </c>
      <c r="F46" s="204">
        <v>23.19606662</v>
      </c>
      <c r="G46" s="204">
        <v>195.44515525</v>
      </c>
      <c r="H46" s="204">
        <v>164.76189502</v>
      </c>
      <c r="I46" s="204">
        <v>30.683260229999998</v>
      </c>
      <c r="J46" s="204">
        <v>244.37652813</v>
      </c>
      <c r="K46" s="204">
        <v>200.42485146999999</v>
      </c>
      <c r="L46" s="204">
        <v>43.951676659999997</v>
      </c>
      <c r="M46" s="204">
        <v>178.98381572</v>
      </c>
      <c r="N46" s="204">
        <v>152.68284034000001</v>
      </c>
      <c r="O46" s="204">
        <v>26.300975380000001</v>
      </c>
      <c r="P46" s="204">
        <v>170.23781715999999</v>
      </c>
      <c r="Q46" s="204">
        <v>137.78230305</v>
      </c>
      <c r="R46" s="204">
        <v>32.455514110000003</v>
      </c>
      <c r="S46" s="204">
        <v>220.30314325000001</v>
      </c>
      <c r="T46" s="204">
        <v>154.54875168999999</v>
      </c>
      <c r="U46" s="204">
        <v>65.754391560000002</v>
      </c>
      <c r="V46" s="15"/>
      <c r="W46" s="15"/>
      <c r="X46" s="15"/>
      <c r="Y46" s="15"/>
      <c r="Z46" s="15"/>
      <c r="AA46" s="15"/>
      <c r="AB46" s="15"/>
      <c r="AC46" s="15"/>
      <c r="AD46" s="15"/>
      <c r="AE46" s="15"/>
      <c r="AF46" s="15"/>
      <c r="AG46" s="15"/>
      <c r="AH46" s="15"/>
      <c r="AI46" s="15"/>
      <c r="AJ46" s="15"/>
    </row>
    <row r="47" spans="2:36" s="11" customFormat="1" ht="12" x14ac:dyDescent="0.2">
      <c r="B47" s="100" t="s">
        <v>827</v>
      </c>
      <c r="C47" s="70" t="s">
        <v>35</v>
      </c>
      <c r="D47" s="226">
        <v>15.263505540000001</v>
      </c>
      <c r="E47" s="226">
        <v>8.5988977599999998</v>
      </c>
      <c r="F47" s="204">
        <v>6.6646077799999999</v>
      </c>
      <c r="G47" s="226">
        <v>18.502202619999998</v>
      </c>
      <c r="H47" s="226">
        <v>9.1011086500000005</v>
      </c>
      <c r="I47" s="204">
        <v>9.4010939699999998</v>
      </c>
      <c r="J47" s="226">
        <v>21.913192080000002</v>
      </c>
      <c r="K47" s="226">
        <v>10.44093052</v>
      </c>
      <c r="L47" s="204">
        <v>11.47226156</v>
      </c>
      <c r="M47" s="226">
        <v>19.10014627</v>
      </c>
      <c r="N47" s="226">
        <v>12.889883149999999</v>
      </c>
      <c r="O47" s="204">
        <v>6.2102631199999996</v>
      </c>
      <c r="P47" s="226">
        <v>18.182838740000001</v>
      </c>
      <c r="Q47" s="226">
        <v>11.237749819999999</v>
      </c>
      <c r="R47" s="204">
        <v>6.9450889199999999</v>
      </c>
      <c r="S47" s="226">
        <v>19.745888369999999</v>
      </c>
      <c r="T47" s="226">
        <v>9.0314613099999992</v>
      </c>
      <c r="U47" s="204">
        <v>10.714427049999999</v>
      </c>
      <c r="V47" s="15"/>
      <c r="W47" s="15"/>
      <c r="X47" s="15"/>
      <c r="Y47" s="15"/>
      <c r="Z47" s="15"/>
      <c r="AA47" s="15"/>
      <c r="AB47" s="15"/>
      <c r="AC47" s="15"/>
      <c r="AD47" s="15"/>
      <c r="AE47" s="15"/>
      <c r="AF47" s="15"/>
      <c r="AG47" s="15"/>
      <c r="AH47" s="15"/>
      <c r="AI47" s="15"/>
      <c r="AJ47" s="15"/>
    </row>
    <row r="48" spans="2:36" s="11" customFormat="1" ht="12" x14ac:dyDescent="0.2">
      <c r="B48" s="100" t="s">
        <v>830</v>
      </c>
      <c r="C48" s="70" t="s">
        <v>36</v>
      </c>
      <c r="D48" s="226">
        <v>19.259882990000001</v>
      </c>
      <c r="E48" s="226">
        <v>14.19561034</v>
      </c>
      <c r="F48" s="204">
        <v>5.0642726400000004</v>
      </c>
      <c r="G48" s="226">
        <v>29.558146749999999</v>
      </c>
      <c r="H48" s="226">
        <v>14.917030970000001</v>
      </c>
      <c r="I48" s="204">
        <v>14.64111578</v>
      </c>
      <c r="J48" s="226">
        <v>31.549600760000001</v>
      </c>
      <c r="K48" s="226">
        <v>17.625615499999999</v>
      </c>
      <c r="L48" s="204">
        <v>13.92398526</v>
      </c>
      <c r="M48" s="226">
        <v>30.59992149</v>
      </c>
      <c r="N48" s="226">
        <v>18.831629339999999</v>
      </c>
      <c r="O48" s="204">
        <v>11.768292150000001</v>
      </c>
      <c r="P48" s="226">
        <v>23.142960250000002</v>
      </c>
      <c r="Q48" s="226">
        <v>16.241227070000001</v>
      </c>
      <c r="R48" s="204">
        <v>6.9017331799999999</v>
      </c>
      <c r="S48" s="226">
        <v>31.555979390000001</v>
      </c>
      <c r="T48" s="226">
        <v>14.16240822</v>
      </c>
      <c r="U48" s="204">
        <v>17.393571170000001</v>
      </c>
      <c r="V48" s="15"/>
      <c r="W48" s="15"/>
      <c r="X48" s="15"/>
      <c r="Y48" s="15"/>
      <c r="Z48" s="15"/>
      <c r="AA48" s="15"/>
      <c r="AB48" s="15"/>
      <c r="AC48" s="15"/>
      <c r="AD48" s="15"/>
      <c r="AE48" s="15"/>
      <c r="AF48" s="15"/>
      <c r="AG48" s="15"/>
      <c r="AH48" s="15"/>
      <c r="AI48" s="15"/>
      <c r="AJ48" s="15"/>
    </row>
    <row r="49" spans="2:36" s="11" customFormat="1" ht="12" x14ac:dyDescent="0.2">
      <c r="B49" s="100" t="s">
        <v>833</v>
      </c>
      <c r="C49" s="70" t="s">
        <v>26</v>
      </c>
      <c r="D49" s="226">
        <v>106.97667229</v>
      </c>
      <c r="E49" s="226">
        <v>95.509486089999996</v>
      </c>
      <c r="F49" s="204">
        <v>11.4671862</v>
      </c>
      <c r="G49" s="226">
        <v>147.38480587999999</v>
      </c>
      <c r="H49" s="226">
        <v>140.7437554</v>
      </c>
      <c r="I49" s="204">
        <v>6.6410504699999997</v>
      </c>
      <c r="J49" s="226">
        <v>190.91373529000001</v>
      </c>
      <c r="K49" s="226">
        <v>172.35830544000001</v>
      </c>
      <c r="L49" s="204">
        <v>18.555429849999999</v>
      </c>
      <c r="M49" s="226">
        <v>129.28374797000001</v>
      </c>
      <c r="N49" s="226">
        <v>120.96132786</v>
      </c>
      <c r="O49" s="204">
        <v>8.3224201099999995</v>
      </c>
      <c r="P49" s="226">
        <v>128.91201817000001</v>
      </c>
      <c r="Q49" s="226">
        <v>110.30332617000001</v>
      </c>
      <c r="R49" s="204">
        <v>18.608692000000001</v>
      </c>
      <c r="S49" s="226">
        <v>169.00127549999999</v>
      </c>
      <c r="T49" s="226">
        <v>131.35488215999999</v>
      </c>
      <c r="U49" s="204">
        <v>37.646393340000003</v>
      </c>
      <c r="V49" s="15"/>
      <c r="W49" s="15"/>
      <c r="X49" s="15"/>
      <c r="Y49" s="15"/>
      <c r="Z49" s="15"/>
      <c r="AA49" s="15"/>
      <c r="AB49" s="15"/>
      <c r="AC49" s="15"/>
      <c r="AD49" s="15"/>
      <c r="AE49" s="15"/>
      <c r="AF49" s="15"/>
      <c r="AG49" s="15"/>
      <c r="AH49" s="15"/>
      <c r="AI49" s="15"/>
      <c r="AJ49" s="15"/>
    </row>
    <row r="50" spans="2:36" ht="22.5" hidden="1" x14ac:dyDescent="0.2">
      <c r="B50" s="100" t="s">
        <v>836</v>
      </c>
      <c r="C50" s="72" t="s">
        <v>37</v>
      </c>
      <c r="D50" s="226">
        <v>0</v>
      </c>
      <c r="E50" s="226">
        <v>0</v>
      </c>
      <c r="F50" s="204">
        <v>0</v>
      </c>
      <c r="G50" s="226">
        <v>0</v>
      </c>
      <c r="H50" s="226">
        <v>0</v>
      </c>
      <c r="I50" s="204">
        <v>0</v>
      </c>
      <c r="J50" s="226">
        <v>0</v>
      </c>
      <c r="K50" s="226">
        <v>0</v>
      </c>
      <c r="L50" s="204">
        <v>0</v>
      </c>
      <c r="M50" s="226">
        <v>0</v>
      </c>
      <c r="N50" s="226">
        <v>0</v>
      </c>
      <c r="O50" s="204">
        <v>0</v>
      </c>
      <c r="P50" s="226">
        <v>0</v>
      </c>
      <c r="Q50" s="226">
        <v>0</v>
      </c>
      <c r="R50" s="204">
        <v>0</v>
      </c>
      <c r="S50" s="226">
        <v>0</v>
      </c>
      <c r="T50" s="226">
        <v>0</v>
      </c>
      <c r="U50" s="204">
        <v>0</v>
      </c>
      <c r="V50" s="15"/>
      <c r="W50" s="15"/>
      <c r="X50" s="15"/>
      <c r="Y50" s="15"/>
      <c r="Z50" s="15"/>
      <c r="AA50" s="15"/>
      <c r="AB50" s="15"/>
      <c r="AC50" s="15"/>
      <c r="AD50" s="15"/>
      <c r="AE50" s="15"/>
      <c r="AF50" s="15"/>
      <c r="AG50" s="15"/>
      <c r="AH50" s="15"/>
      <c r="AI50" s="15"/>
      <c r="AJ50" s="15"/>
    </row>
    <row r="51" spans="2:36" ht="12" hidden="1" x14ac:dyDescent="0.2">
      <c r="B51" s="100" t="s">
        <v>837</v>
      </c>
      <c r="C51" s="70" t="s">
        <v>38</v>
      </c>
      <c r="D51" s="226">
        <v>0</v>
      </c>
      <c r="E51" s="226">
        <v>0</v>
      </c>
      <c r="F51" s="204">
        <v>0</v>
      </c>
      <c r="G51" s="226">
        <v>0</v>
      </c>
      <c r="H51" s="226">
        <v>0</v>
      </c>
      <c r="I51" s="204">
        <v>0</v>
      </c>
      <c r="J51" s="226">
        <v>0</v>
      </c>
      <c r="K51" s="226">
        <v>0</v>
      </c>
      <c r="L51" s="204">
        <v>0</v>
      </c>
      <c r="M51" s="226">
        <v>0</v>
      </c>
      <c r="N51" s="226">
        <v>0</v>
      </c>
      <c r="O51" s="204">
        <v>0</v>
      </c>
      <c r="P51" s="226">
        <v>0</v>
      </c>
      <c r="Q51" s="226">
        <v>0</v>
      </c>
      <c r="R51" s="204">
        <v>0</v>
      </c>
      <c r="S51" s="226">
        <v>0</v>
      </c>
      <c r="T51" s="226">
        <v>0</v>
      </c>
      <c r="U51" s="204">
        <v>0</v>
      </c>
      <c r="V51" s="15"/>
      <c r="W51" s="15"/>
      <c r="X51" s="15"/>
      <c r="Y51" s="15"/>
      <c r="Z51" s="15"/>
      <c r="AA51" s="15"/>
      <c r="AB51" s="15"/>
      <c r="AC51" s="15"/>
      <c r="AD51" s="15"/>
      <c r="AE51" s="15"/>
      <c r="AF51" s="15"/>
      <c r="AG51" s="15"/>
      <c r="AH51" s="15"/>
      <c r="AI51" s="15"/>
      <c r="AJ51" s="15"/>
    </row>
    <row r="52" spans="2:36" ht="12" hidden="1" x14ac:dyDescent="0.2">
      <c r="B52" s="100" t="s">
        <v>840</v>
      </c>
      <c r="C52" s="70" t="s">
        <v>39</v>
      </c>
      <c r="D52" s="226">
        <v>0</v>
      </c>
      <c r="E52" s="226">
        <v>0</v>
      </c>
      <c r="F52" s="204">
        <v>0</v>
      </c>
      <c r="G52" s="226">
        <v>0</v>
      </c>
      <c r="H52" s="226">
        <v>0</v>
      </c>
      <c r="I52" s="204">
        <v>0</v>
      </c>
      <c r="J52" s="226">
        <v>0</v>
      </c>
      <c r="K52" s="226">
        <v>0</v>
      </c>
      <c r="L52" s="204">
        <v>0</v>
      </c>
      <c r="M52" s="226">
        <v>0</v>
      </c>
      <c r="N52" s="226">
        <v>0</v>
      </c>
      <c r="O52" s="204">
        <v>0</v>
      </c>
      <c r="P52" s="226">
        <v>0</v>
      </c>
      <c r="Q52" s="226">
        <v>0</v>
      </c>
      <c r="R52" s="204">
        <v>0</v>
      </c>
      <c r="S52" s="226">
        <v>0</v>
      </c>
      <c r="T52" s="226">
        <v>0</v>
      </c>
      <c r="U52" s="204">
        <v>0</v>
      </c>
      <c r="V52" s="15"/>
      <c r="W52" s="15"/>
      <c r="X52" s="15"/>
      <c r="Y52" s="15"/>
      <c r="Z52" s="15"/>
      <c r="AA52" s="15"/>
      <c r="AB52" s="15"/>
      <c r="AC52" s="15"/>
      <c r="AD52" s="15"/>
      <c r="AE52" s="15"/>
      <c r="AF52" s="15"/>
      <c r="AG52" s="15"/>
      <c r="AH52" s="15"/>
      <c r="AI52" s="15"/>
      <c r="AJ52" s="15"/>
    </row>
    <row r="53" spans="2:36" ht="12" hidden="1" x14ac:dyDescent="0.2">
      <c r="B53" s="100" t="s">
        <v>843</v>
      </c>
      <c r="C53" s="70" t="s">
        <v>40</v>
      </c>
      <c r="D53" s="226">
        <v>0</v>
      </c>
      <c r="E53" s="226">
        <v>0</v>
      </c>
      <c r="F53" s="204">
        <v>0</v>
      </c>
      <c r="G53" s="226">
        <v>0</v>
      </c>
      <c r="H53" s="226">
        <v>0</v>
      </c>
      <c r="I53" s="204">
        <v>0</v>
      </c>
      <c r="J53" s="226">
        <v>0</v>
      </c>
      <c r="K53" s="226">
        <v>0</v>
      </c>
      <c r="L53" s="204">
        <v>0</v>
      </c>
      <c r="M53" s="226">
        <v>0</v>
      </c>
      <c r="N53" s="226">
        <v>0</v>
      </c>
      <c r="O53" s="204">
        <v>0</v>
      </c>
      <c r="P53" s="226">
        <v>0</v>
      </c>
      <c r="Q53" s="226">
        <v>0</v>
      </c>
      <c r="R53" s="204">
        <v>0</v>
      </c>
      <c r="S53" s="226">
        <v>0</v>
      </c>
      <c r="T53" s="226">
        <v>0</v>
      </c>
      <c r="U53" s="204">
        <v>0</v>
      </c>
      <c r="V53" s="15"/>
      <c r="W53" s="15"/>
      <c r="X53" s="15"/>
      <c r="Y53" s="15"/>
      <c r="Z53" s="15"/>
      <c r="AA53" s="15"/>
      <c r="AB53" s="15"/>
      <c r="AC53" s="15"/>
      <c r="AD53" s="15"/>
      <c r="AE53" s="15"/>
      <c r="AF53" s="15"/>
      <c r="AG53" s="15"/>
      <c r="AH53" s="15"/>
      <c r="AI53" s="15"/>
      <c r="AJ53" s="15"/>
    </row>
    <row r="54" spans="2:36" ht="12" hidden="1" x14ac:dyDescent="0.2">
      <c r="B54" s="100" t="s">
        <v>846</v>
      </c>
      <c r="C54" s="70" t="s">
        <v>41</v>
      </c>
      <c r="D54" s="226">
        <v>0</v>
      </c>
      <c r="E54" s="226">
        <v>0</v>
      </c>
      <c r="F54" s="204">
        <v>0</v>
      </c>
      <c r="G54" s="226">
        <v>0</v>
      </c>
      <c r="H54" s="226">
        <v>0</v>
      </c>
      <c r="I54" s="204">
        <v>0</v>
      </c>
      <c r="J54" s="226">
        <v>0</v>
      </c>
      <c r="K54" s="226">
        <v>0</v>
      </c>
      <c r="L54" s="204">
        <v>0</v>
      </c>
      <c r="M54" s="226">
        <v>0</v>
      </c>
      <c r="N54" s="226">
        <v>0</v>
      </c>
      <c r="O54" s="204">
        <v>0</v>
      </c>
      <c r="P54" s="226">
        <v>0</v>
      </c>
      <c r="Q54" s="226">
        <v>0</v>
      </c>
      <c r="R54" s="204">
        <v>0</v>
      </c>
      <c r="S54" s="226">
        <v>0</v>
      </c>
      <c r="T54" s="226">
        <v>0</v>
      </c>
      <c r="U54" s="204">
        <v>0</v>
      </c>
      <c r="V54" s="15"/>
      <c r="W54" s="15"/>
      <c r="X54" s="15"/>
      <c r="Y54" s="15"/>
      <c r="Z54" s="15"/>
      <c r="AA54" s="15"/>
      <c r="AB54" s="15"/>
      <c r="AC54" s="15"/>
      <c r="AD54" s="15"/>
      <c r="AE54" s="15"/>
      <c r="AF54" s="15"/>
      <c r="AG54" s="15"/>
      <c r="AH54" s="15"/>
      <c r="AI54" s="15"/>
      <c r="AJ54" s="15"/>
    </row>
    <row r="55" spans="2:36" ht="12" hidden="1" x14ac:dyDescent="0.2">
      <c r="B55" s="100" t="s">
        <v>849</v>
      </c>
      <c r="C55" s="70" t="s">
        <v>42</v>
      </c>
      <c r="D55" s="226">
        <v>0</v>
      </c>
      <c r="E55" s="226">
        <v>0</v>
      </c>
      <c r="F55" s="204">
        <v>0</v>
      </c>
      <c r="G55" s="226">
        <v>0</v>
      </c>
      <c r="H55" s="226">
        <v>0</v>
      </c>
      <c r="I55" s="204">
        <v>0</v>
      </c>
      <c r="J55" s="226">
        <v>0</v>
      </c>
      <c r="K55" s="226">
        <v>0</v>
      </c>
      <c r="L55" s="204">
        <v>0</v>
      </c>
      <c r="M55" s="226">
        <v>0</v>
      </c>
      <c r="N55" s="226">
        <v>0</v>
      </c>
      <c r="O55" s="204">
        <v>0</v>
      </c>
      <c r="P55" s="226">
        <v>0</v>
      </c>
      <c r="Q55" s="226">
        <v>0</v>
      </c>
      <c r="R55" s="204">
        <v>0</v>
      </c>
      <c r="S55" s="226">
        <v>0</v>
      </c>
      <c r="T55" s="226">
        <v>0</v>
      </c>
      <c r="U55" s="204">
        <v>0</v>
      </c>
      <c r="V55" s="15"/>
      <c r="W55" s="15"/>
      <c r="X55" s="15"/>
      <c r="Y55" s="15"/>
      <c r="Z55" s="15"/>
      <c r="AA55" s="15"/>
      <c r="AB55" s="15"/>
      <c r="AC55" s="15"/>
      <c r="AD55" s="15"/>
      <c r="AE55" s="15"/>
      <c r="AF55" s="15"/>
      <c r="AG55" s="15"/>
      <c r="AH55" s="15"/>
      <c r="AI55" s="15"/>
      <c r="AJ55" s="15"/>
    </row>
    <row r="56" spans="2:36" ht="12" hidden="1" x14ac:dyDescent="0.2">
      <c r="B56" s="100" t="s">
        <v>852</v>
      </c>
      <c r="C56" s="70" t="s">
        <v>43</v>
      </c>
      <c r="D56" s="226">
        <v>0</v>
      </c>
      <c r="E56" s="226">
        <v>0</v>
      </c>
      <c r="F56" s="204">
        <v>0</v>
      </c>
      <c r="G56" s="226">
        <v>0</v>
      </c>
      <c r="H56" s="226">
        <v>0</v>
      </c>
      <c r="I56" s="204">
        <v>0</v>
      </c>
      <c r="J56" s="226">
        <v>0</v>
      </c>
      <c r="K56" s="226">
        <v>0</v>
      </c>
      <c r="L56" s="204">
        <v>0</v>
      </c>
      <c r="M56" s="226">
        <v>0</v>
      </c>
      <c r="N56" s="226">
        <v>0</v>
      </c>
      <c r="O56" s="204">
        <v>0</v>
      </c>
      <c r="P56" s="226">
        <v>0</v>
      </c>
      <c r="Q56" s="226">
        <v>0</v>
      </c>
      <c r="R56" s="204">
        <v>0</v>
      </c>
      <c r="S56" s="226">
        <v>0</v>
      </c>
      <c r="T56" s="226">
        <v>0</v>
      </c>
      <c r="U56" s="204">
        <v>0</v>
      </c>
      <c r="V56" s="15"/>
      <c r="W56" s="15"/>
      <c r="X56" s="15"/>
      <c r="Y56" s="15"/>
      <c r="Z56" s="15"/>
      <c r="AA56" s="15"/>
      <c r="AB56" s="15"/>
      <c r="AC56" s="15"/>
      <c r="AD56" s="15"/>
      <c r="AE56" s="15"/>
      <c r="AF56" s="15"/>
      <c r="AG56" s="15"/>
      <c r="AH56" s="15"/>
      <c r="AI56" s="15"/>
      <c r="AJ56" s="15"/>
    </row>
    <row r="57" spans="2:36" ht="12" hidden="1" x14ac:dyDescent="0.2">
      <c r="B57" s="100" t="s">
        <v>855</v>
      </c>
      <c r="C57" s="70" t="s">
        <v>44</v>
      </c>
      <c r="D57" s="226">
        <v>0</v>
      </c>
      <c r="E57" s="226">
        <v>0</v>
      </c>
      <c r="F57" s="204">
        <v>0</v>
      </c>
      <c r="G57" s="226">
        <v>0</v>
      </c>
      <c r="H57" s="226">
        <v>0</v>
      </c>
      <c r="I57" s="204">
        <v>0</v>
      </c>
      <c r="J57" s="226">
        <v>0</v>
      </c>
      <c r="K57" s="226">
        <v>0</v>
      </c>
      <c r="L57" s="204">
        <v>0</v>
      </c>
      <c r="M57" s="226">
        <v>0</v>
      </c>
      <c r="N57" s="226">
        <v>0</v>
      </c>
      <c r="O57" s="204">
        <v>0</v>
      </c>
      <c r="P57" s="226">
        <v>0</v>
      </c>
      <c r="Q57" s="226">
        <v>0</v>
      </c>
      <c r="R57" s="204">
        <v>0</v>
      </c>
      <c r="S57" s="226">
        <v>0</v>
      </c>
      <c r="T57" s="226">
        <v>0</v>
      </c>
      <c r="U57" s="204">
        <v>0</v>
      </c>
      <c r="V57" s="15"/>
      <c r="W57" s="15"/>
      <c r="X57" s="15"/>
      <c r="Y57" s="15"/>
      <c r="Z57" s="15"/>
      <c r="AA57" s="15"/>
      <c r="AB57" s="15"/>
      <c r="AC57" s="15"/>
      <c r="AD57" s="15"/>
      <c r="AE57" s="15"/>
      <c r="AF57" s="15"/>
      <c r="AG57" s="15"/>
      <c r="AH57" s="15"/>
      <c r="AI57" s="15"/>
      <c r="AJ57" s="15"/>
    </row>
    <row r="58" spans="2:36" s="11" customFormat="1" ht="12" x14ac:dyDescent="0.2">
      <c r="B58" s="100" t="s">
        <v>861</v>
      </c>
      <c r="C58" s="71" t="s">
        <v>45</v>
      </c>
      <c r="D58" s="228">
        <v>6.3434318899999997</v>
      </c>
      <c r="E58" s="228">
        <v>1.66339638</v>
      </c>
      <c r="F58" s="228">
        <v>4.6800355099999997</v>
      </c>
      <c r="G58" s="228">
        <v>11.44978667</v>
      </c>
      <c r="H58" s="228">
        <v>1.93321462</v>
      </c>
      <c r="I58" s="228">
        <v>9.5165720500000006</v>
      </c>
      <c r="J58" s="228">
        <v>10.05112853</v>
      </c>
      <c r="K58" s="228">
        <v>2.4377025899999998</v>
      </c>
      <c r="L58" s="228">
        <v>7.6134259399999999</v>
      </c>
      <c r="M58" s="228">
        <v>7.82567624</v>
      </c>
      <c r="N58" s="228">
        <v>5.5698203299999998</v>
      </c>
      <c r="O58" s="228">
        <v>2.2558559100000002</v>
      </c>
      <c r="P58" s="228">
        <v>3.5081878199999998</v>
      </c>
      <c r="Q58" s="228">
        <v>4.4299693500000004</v>
      </c>
      <c r="R58" s="228">
        <v>-0.92178152999999996</v>
      </c>
      <c r="S58" s="228">
        <v>6.5333781699999998</v>
      </c>
      <c r="T58" s="228">
        <v>4.0756863499999998</v>
      </c>
      <c r="U58" s="228">
        <v>2.45769182</v>
      </c>
      <c r="V58" s="15"/>
      <c r="W58" s="15"/>
      <c r="X58" s="15"/>
      <c r="Y58" s="15"/>
      <c r="Z58" s="15"/>
      <c r="AA58" s="15"/>
      <c r="AB58" s="15"/>
      <c r="AC58" s="15"/>
      <c r="AD58" s="15"/>
      <c r="AE58" s="15"/>
      <c r="AF58" s="15"/>
      <c r="AG58" s="15"/>
      <c r="AH58" s="15"/>
      <c r="AI58" s="15"/>
      <c r="AJ58" s="15"/>
    </row>
    <row r="59" spans="2:36" s="11" customFormat="1" ht="12" x14ac:dyDescent="0.2">
      <c r="B59" s="100" t="s">
        <v>864</v>
      </c>
      <c r="C59" s="70" t="s">
        <v>46</v>
      </c>
      <c r="D59" s="226">
        <v>6.3434318899999997</v>
      </c>
      <c r="E59" s="226">
        <v>0</v>
      </c>
      <c r="F59" s="204">
        <v>6.3434318899999997</v>
      </c>
      <c r="G59" s="226">
        <v>11.44978667</v>
      </c>
      <c r="H59" s="226">
        <v>0</v>
      </c>
      <c r="I59" s="204">
        <v>11.44978667</v>
      </c>
      <c r="J59" s="226">
        <v>10.05112853</v>
      </c>
      <c r="K59" s="226">
        <v>0</v>
      </c>
      <c r="L59" s="204">
        <v>10.05112853</v>
      </c>
      <c r="M59" s="226">
        <v>7.82567624</v>
      </c>
      <c r="N59" s="226">
        <v>0</v>
      </c>
      <c r="O59" s="204">
        <v>7.82567624</v>
      </c>
      <c r="P59" s="226">
        <v>3.5081878199999998</v>
      </c>
      <c r="Q59" s="226">
        <v>0</v>
      </c>
      <c r="R59" s="204">
        <v>3.5081878199999998</v>
      </c>
      <c r="S59" s="226">
        <v>6.5333781699999998</v>
      </c>
      <c r="T59" s="226">
        <v>0</v>
      </c>
      <c r="U59" s="204">
        <v>6.5333781699999998</v>
      </c>
      <c r="V59" s="15"/>
      <c r="W59" s="15"/>
      <c r="X59" s="15"/>
      <c r="Y59" s="15"/>
      <c r="Z59" s="15"/>
      <c r="AA59" s="15"/>
      <c r="AB59" s="15"/>
      <c r="AC59" s="15"/>
      <c r="AD59" s="15"/>
      <c r="AE59" s="15"/>
      <c r="AF59" s="15"/>
      <c r="AG59" s="15"/>
      <c r="AH59" s="15"/>
      <c r="AI59" s="15"/>
      <c r="AJ59" s="15"/>
    </row>
    <row r="60" spans="2:36" s="11" customFormat="1" ht="12" x14ac:dyDescent="0.2">
      <c r="B60" s="100" t="s">
        <v>867</v>
      </c>
      <c r="C60" s="70" t="s">
        <v>47</v>
      </c>
      <c r="D60" s="226">
        <v>0</v>
      </c>
      <c r="E60" s="226">
        <v>1.66339638</v>
      </c>
      <c r="F60" s="204">
        <v>-1.66339638</v>
      </c>
      <c r="G60" s="226">
        <v>0</v>
      </c>
      <c r="H60" s="226">
        <v>1.93321462</v>
      </c>
      <c r="I60" s="204">
        <v>-1.93321462</v>
      </c>
      <c r="J60" s="226">
        <v>0</v>
      </c>
      <c r="K60" s="226">
        <v>2.4377025899999998</v>
      </c>
      <c r="L60" s="204">
        <v>-2.4377025899999998</v>
      </c>
      <c r="M60" s="226">
        <v>0</v>
      </c>
      <c r="N60" s="226">
        <v>5.5698203299999998</v>
      </c>
      <c r="O60" s="204">
        <v>-5.5698203299999998</v>
      </c>
      <c r="P60" s="226">
        <v>0</v>
      </c>
      <c r="Q60" s="226">
        <v>4.4299693500000004</v>
      </c>
      <c r="R60" s="204">
        <v>-4.4299693500000004</v>
      </c>
      <c r="S60" s="226">
        <v>0</v>
      </c>
      <c r="T60" s="226">
        <v>4.0756863499999998</v>
      </c>
      <c r="U60" s="204">
        <v>-4.0756863499999998</v>
      </c>
      <c r="V60" s="15"/>
      <c r="W60" s="15"/>
      <c r="X60" s="15"/>
      <c r="Y60" s="15"/>
      <c r="Z60" s="15"/>
      <c r="AA60" s="15"/>
      <c r="AB60" s="15"/>
      <c r="AC60" s="15"/>
      <c r="AD60" s="15"/>
      <c r="AE60" s="15"/>
      <c r="AF60" s="15"/>
      <c r="AG60" s="15"/>
      <c r="AH60" s="15"/>
      <c r="AI60" s="15"/>
      <c r="AJ60" s="15"/>
    </row>
    <row r="61" spans="2:36" s="11" customFormat="1" ht="12" x14ac:dyDescent="0.2">
      <c r="B61" s="100" t="s">
        <v>870</v>
      </c>
      <c r="C61" s="71" t="s">
        <v>48</v>
      </c>
      <c r="D61" s="228">
        <v>0.14727182</v>
      </c>
      <c r="E61" s="228">
        <v>6.0782610500000001</v>
      </c>
      <c r="F61" s="228">
        <v>-5.9309892299999998</v>
      </c>
      <c r="G61" s="228">
        <v>0.36872159999999998</v>
      </c>
      <c r="H61" s="228">
        <v>6.60633157</v>
      </c>
      <c r="I61" s="228">
        <v>-6.2376099700000003</v>
      </c>
      <c r="J61" s="228">
        <v>0.26398660000000002</v>
      </c>
      <c r="K61" s="228">
        <v>5.7347412000000002</v>
      </c>
      <c r="L61" s="228">
        <v>-5.4707546100000002</v>
      </c>
      <c r="M61" s="228">
        <v>0.27870666999999999</v>
      </c>
      <c r="N61" s="228">
        <v>6.0476306400000004</v>
      </c>
      <c r="O61" s="228">
        <v>-5.7689239800000003</v>
      </c>
      <c r="P61" s="228">
        <v>2.2479781399999998</v>
      </c>
      <c r="Q61" s="228">
        <v>6.9500683800000003</v>
      </c>
      <c r="R61" s="228">
        <v>-4.7020902299999996</v>
      </c>
      <c r="S61" s="228">
        <v>2.3296271200000001</v>
      </c>
      <c r="T61" s="228">
        <v>9.1259925200000005</v>
      </c>
      <c r="U61" s="228">
        <v>-6.7963654</v>
      </c>
      <c r="V61" s="15"/>
      <c r="W61" s="15"/>
      <c r="X61" s="15"/>
      <c r="Y61" s="15"/>
      <c r="Z61" s="15"/>
      <c r="AA61" s="15"/>
      <c r="AB61" s="15"/>
      <c r="AC61" s="15"/>
      <c r="AD61" s="15"/>
      <c r="AE61" s="15"/>
      <c r="AF61" s="15"/>
      <c r="AG61" s="15"/>
      <c r="AH61" s="15"/>
      <c r="AI61" s="15"/>
      <c r="AJ61" s="15"/>
    </row>
    <row r="62" spans="2:36" s="11" customFormat="1" ht="12" x14ac:dyDescent="0.2">
      <c r="B62" s="100" t="s">
        <v>873</v>
      </c>
      <c r="C62" s="70" t="s">
        <v>49</v>
      </c>
      <c r="D62" s="226">
        <v>0.14449912000000001</v>
      </c>
      <c r="E62" s="226">
        <v>0.28835771999999998</v>
      </c>
      <c r="F62" s="204">
        <v>-0.1438586</v>
      </c>
      <c r="G62" s="226">
        <v>0.11883929</v>
      </c>
      <c r="H62" s="226">
        <v>0.38379141999999999</v>
      </c>
      <c r="I62" s="204">
        <v>-0.26495213000000001</v>
      </c>
      <c r="J62" s="226">
        <v>0.15618328000000001</v>
      </c>
      <c r="K62" s="226">
        <v>0.50932295000000005</v>
      </c>
      <c r="L62" s="204">
        <v>-0.35313966000000002</v>
      </c>
      <c r="M62" s="226">
        <v>0.12856601000000001</v>
      </c>
      <c r="N62" s="226">
        <v>0.43069380000000002</v>
      </c>
      <c r="O62" s="204">
        <v>-0.30212779000000001</v>
      </c>
      <c r="P62" s="226">
        <v>0.30374487</v>
      </c>
      <c r="Q62" s="226">
        <v>0.50804684</v>
      </c>
      <c r="R62" s="204">
        <v>-0.20430197</v>
      </c>
      <c r="S62" s="226">
        <v>0.49579676</v>
      </c>
      <c r="T62" s="226">
        <v>0.70350939999999995</v>
      </c>
      <c r="U62" s="204">
        <v>-0.20771264</v>
      </c>
      <c r="V62" s="15"/>
      <c r="W62" s="15"/>
      <c r="X62" s="15"/>
      <c r="Y62" s="15"/>
      <c r="Z62" s="15"/>
      <c r="AA62" s="15"/>
      <c r="AB62" s="15"/>
      <c r="AC62" s="15"/>
      <c r="AD62" s="15"/>
      <c r="AE62" s="15"/>
      <c r="AF62" s="15"/>
      <c r="AG62" s="15"/>
      <c r="AH62" s="15"/>
      <c r="AI62" s="15"/>
      <c r="AJ62" s="15"/>
    </row>
    <row r="63" spans="2:36" s="11" customFormat="1" ht="12" x14ac:dyDescent="0.2">
      <c r="B63" s="100" t="s">
        <v>876</v>
      </c>
      <c r="C63" s="70" t="s">
        <v>50</v>
      </c>
      <c r="D63" s="226">
        <v>8.4419999999999995E-5</v>
      </c>
      <c r="E63" s="226">
        <v>5.7899033299999996</v>
      </c>
      <c r="F63" s="204">
        <v>-5.7898189100000002</v>
      </c>
      <c r="G63" s="226">
        <v>0.24988231</v>
      </c>
      <c r="H63" s="226">
        <v>6.2225401500000004</v>
      </c>
      <c r="I63" s="204">
        <v>-5.9726578400000001</v>
      </c>
      <c r="J63" s="226">
        <v>0.10561766</v>
      </c>
      <c r="K63" s="226">
        <v>5.2254182599999996</v>
      </c>
      <c r="L63" s="204">
        <v>-5.1198005999999996</v>
      </c>
      <c r="M63" s="226">
        <v>0.14547971000000001</v>
      </c>
      <c r="N63" s="226">
        <v>5.6169368400000002</v>
      </c>
      <c r="O63" s="204">
        <v>-5.4714571300000001</v>
      </c>
      <c r="P63" s="226">
        <v>1.1832724100000001</v>
      </c>
      <c r="Q63" s="226">
        <v>5.9809792399999999</v>
      </c>
      <c r="R63" s="204">
        <v>-4.7977068300000001</v>
      </c>
      <c r="S63" s="226">
        <v>0.24775457000000001</v>
      </c>
      <c r="T63" s="226">
        <v>8.3554487900000005</v>
      </c>
      <c r="U63" s="204">
        <v>-8.1076942200000008</v>
      </c>
      <c r="V63" s="15"/>
      <c r="W63" s="15"/>
      <c r="X63" s="15"/>
      <c r="Y63" s="15"/>
      <c r="Z63" s="15"/>
      <c r="AA63" s="15"/>
      <c r="AB63" s="15"/>
      <c r="AC63" s="15"/>
      <c r="AD63" s="15"/>
      <c r="AE63" s="15"/>
      <c r="AF63" s="15"/>
      <c r="AG63" s="15"/>
      <c r="AH63" s="15"/>
      <c r="AI63" s="15"/>
      <c r="AJ63" s="15"/>
    </row>
    <row r="64" spans="2:36" s="11" customFormat="1" ht="12" x14ac:dyDescent="0.2">
      <c r="B64" s="100" t="s">
        <v>879</v>
      </c>
      <c r="C64" s="70" t="s">
        <v>51</v>
      </c>
      <c r="D64" s="226">
        <v>2.6882799999999999E-3</v>
      </c>
      <c r="E64" s="226">
        <v>0</v>
      </c>
      <c r="F64" s="204">
        <v>2.6882799999999999E-3</v>
      </c>
      <c r="G64" s="226">
        <v>0</v>
      </c>
      <c r="H64" s="226">
        <v>0</v>
      </c>
      <c r="I64" s="204">
        <v>0</v>
      </c>
      <c r="J64" s="226">
        <v>2.1856599999999999E-3</v>
      </c>
      <c r="K64" s="226">
        <v>0</v>
      </c>
      <c r="L64" s="204">
        <v>2.1856599999999999E-3</v>
      </c>
      <c r="M64" s="226">
        <v>4.6609399999999997E-3</v>
      </c>
      <c r="N64" s="226">
        <v>0</v>
      </c>
      <c r="O64" s="204">
        <v>4.6609399999999997E-3</v>
      </c>
      <c r="P64" s="226">
        <v>0.76096087000000001</v>
      </c>
      <c r="Q64" s="226">
        <v>0.46104230000000002</v>
      </c>
      <c r="R64" s="204">
        <v>0.29991857</v>
      </c>
      <c r="S64" s="226">
        <v>1.5860757999999999</v>
      </c>
      <c r="T64" s="226">
        <v>6.7034330000000003E-2</v>
      </c>
      <c r="U64" s="204">
        <v>1.51904146</v>
      </c>
      <c r="V64" s="15"/>
      <c r="W64" s="15"/>
      <c r="X64" s="15"/>
      <c r="Y64" s="15"/>
      <c r="Z64" s="15"/>
      <c r="AA64" s="15"/>
      <c r="AB64" s="15"/>
      <c r="AC64" s="15"/>
      <c r="AD64" s="15"/>
      <c r="AE64" s="15"/>
      <c r="AF64" s="15"/>
      <c r="AG64" s="15"/>
      <c r="AH64" s="15"/>
      <c r="AI64" s="15"/>
      <c r="AJ64" s="15"/>
    </row>
    <row r="65" spans="2:36" ht="12" x14ac:dyDescent="0.2">
      <c r="B65" s="100" t="s">
        <v>882</v>
      </c>
      <c r="C65" s="70" t="s">
        <v>52</v>
      </c>
      <c r="D65" s="226">
        <v>0</v>
      </c>
      <c r="E65" s="226">
        <v>0</v>
      </c>
      <c r="F65" s="204">
        <v>0</v>
      </c>
      <c r="G65" s="226">
        <v>0</v>
      </c>
      <c r="H65" s="226">
        <v>0</v>
      </c>
      <c r="I65" s="204">
        <v>0</v>
      </c>
      <c r="J65" s="226">
        <v>0</v>
      </c>
      <c r="K65" s="226">
        <v>0</v>
      </c>
      <c r="L65" s="204">
        <v>0</v>
      </c>
      <c r="M65" s="226">
        <v>0</v>
      </c>
      <c r="N65" s="226">
        <v>0</v>
      </c>
      <c r="O65" s="204">
        <v>0</v>
      </c>
      <c r="P65" s="226">
        <v>0</v>
      </c>
      <c r="Q65" s="226">
        <v>0</v>
      </c>
      <c r="R65" s="204">
        <v>0</v>
      </c>
      <c r="S65" s="226">
        <v>0</v>
      </c>
      <c r="T65" s="226">
        <v>0</v>
      </c>
      <c r="U65" s="204">
        <v>0</v>
      </c>
      <c r="V65" s="15"/>
      <c r="W65" s="15"/>
      <c r="X65" s="15"/>
      <c r="Y65" s="15"/>
      <c r="Z65" s="15"/>
      <c r="AA65" s="15"/>
      <c r="AB65" s="15"/>
      <c r="AC65" s="15"/>
      <c r="AD65" s="15"/>
      <c r="AE65" s="15"/>
      <c r="AF65" s="15"/>
      <c r="AG65" s="15"/>
      <c r="AH65" s="15"/>
      <c r="AI65" s="15"/>
      <c r="AJ65" s="15"/>
    </row>
    <row r="66" spans="2:36" s="11" customFormat="1" ht="12" x14ac:dyDescent="0.2">
      <c r="B66" s="100" t="s">
        <v>885</v>
      </c>
      <c r="C66" s="71" t="s">
        <v>53</v>
      </c>
      <c r="D66" s="228">
        <v>1.08716306</v>
      </c>
      <c r="E66" s="228">
        <v>3.11036489</v>
      </c>
      <c r="F66" s="228">
        <v>-2.0232018300000001</v>
      </c>
      <c r="G66" s="228">
        <v>1.2431487299999999</v>
      </c>
      <c r="H66" s="228">
        <v>3.4565946699999999</v>
      </c>
      <c r="I66" s="228">
        <v>-2.2134459400000002</v>
      </c>
      <c r="J66" s="228">
        <v>1.02868885</v>
      </c>
      <c r="K66" s="228">
        <v>2.6021953999999998</v>
      </c>
      <c r="L66" s="228">
        <v>-1.5735065500000001</v>
      </c>
      <c r="M66" s="228">
        <v>1.0530222499999999</v>
      </c>
      <c r="N66" s="228">
        <v>3.0170838199999999</v>
      </c>
      <c r="O66" s="228">
        <v>-1.9640615699999999</v>
      </c>
      <c r="P66" s="228">
        <v>0.89382114000000001</v>
      </c>
      <c r="Q66" s="228">
        <v>2.66356174</v>
      </c>
      <c r="R66" s="228">
        <v>-1.7697406</v>
      </c>
      <c r="S66" s="228">
        <v>1.68221613</v>
      </c>
      <c r="T66" s="228">
        <v>3.6972181700000002</v>
      </c>
      <c r="U66" s="228">
        <v>-2.0150020500000001</v>
      </c>
      <c r="V66" s="15"/>
      <c r="W66" s="15"/>
      <c r="X66" s="15"/>
      <c r="Y66" s="15"/>
      <c r="Z66" s="15"/>
      <c r="AA66" s="15"/>
      <c r="AB66" s="15"/>
      <c r="AC66" s="15"/>
      <c r="AD66" s="15"/>
      <c r="AE66" s="15"/>
      <c r="AF66" s="15"/>
      <c r="AG66" s="15"/>
      <c r="AH66" s="15"/>
      <c r="AI66" s="15"/>
      <c r="AJ66" s="15"/>
    </row>
    <row r="67" spans="2:36" s="11" customFormat="1" ht="22.5" x14ac:dyDescent="0.2">
      <c r="B67" s="100" t="s">
        <v>888</v>
      </c>
      <c r="C67" s="70" t="s">
        <v>54</v>
      </c>
      <c r="D67" s="226">
        <v>1.0588057399999999</v>
      </c>
      <c r="E67" s="226">
        <v>3.10847461</v>
      </c>
      <c r="F67" s="204">
        <v>-2.0496688700000001</v>
      </c>
      <c r="G67" s="226">
        <v>1.20002637</v>
      </c>
      <c r="H67" s="226">
        <v>3.4476401399999999</v>
      </c>
      <c r="I67" s="204">
        <v>-2.2476137700000001</v>
      </c>
      <c r="J67" s="226">
        <v>1.00197727</v>
      </c>
      <c r="K67" s="226">
        <v>2.5504955200000001</v>
      </c>
      <c r="L67" s="204">
        <v>-1.5485182500000001</v>
      </c>
      <c r="M67" s="226">
        <v>1.0403490399999999</v>
      </c>
      <c r="N67" s="226">
        <v>3.0088704900000001</v>
      </c>
      <c r="O67" s="204">
        <v>-1.9685214499999999</v>
      </c>
      <c r="P67" s="226">
        <v>0.88672519000000005</v>
      </c>
      <c r="Q67" s="226">
        <v>2.6576643299999998</v>
      </c>
      <c r="R67" s="204">
        <v>-1.7709391400000001</v>
      </c>
      <c r="S67" s="226">
        <v>1.63226728</v>
      </c>
      <c r="T67" s="226">
        <v>3.6577018699999999</v>
      </c>
      <c r="U67" s="204">
        <v>-2.0254345900000001</v>
      </c>
      <c r="V67" s="15"/>
      <c r="W67" s="15"/>
      <c r="X67" s="15"/>
      <c r="Y67" s="15"/>
      <c r="Z67" s="15"/>
      <c r="AA67" s="15"/>
      <c r="AB67" s="15"/>
      <c r="AC67" s="15"/>
      <c r="AD67" s="15"/>
      <c r="AE67" s="15"/>
      <c r="AF67" s="15"/>
      <c r="AG67" s="15"/>
      <c r="AH67" s="15"/>
      <c r="AI67" s="15"/>
      <c r="AJ67" s="15"/>
    </row>
    <row r="68" spans="2:36" s="11" customFormat="1" ht="22.5" x14ac:dyDescent="0.2">
      <c r="B68" s="100" t="s">
        <v>891</v>
      </c>
      <c r="C68" s="70" t="s">
        <v>55</v>
      </c>
      <c r="D68" s="226">
        <v>2.8357319999999998E-2</v>
      </c>
      <c r="E68" s="226">
        <v>1.89028E-3</v>
      </c>
      <c r="F68" s="204">
        <v>2.6467040000000001E-2</v>
      </c>
      <c r="G68" s="226">
        <v>4.3122359999999998E-2</v>
      </c>
      <c r="H68" s="226">
        <v>8.9545300000000005E-3</v>
      </c>
      <c r="I68" s="204">
        <v>3.4167830000000003E-2</v>
      </c>
      <c r="J68" s="226">
        <v>2.671159E-2</v>
      </c>
      <c r="K68" s="226">
        <v>5.1699879999999997E-2</v>
      </c>
      <c r="L68" s="204">
        <v>-2.4988300000000001E-2</v>
      </c>
      <c r="M68" s="226">
        <v>1.2673220000000001E-2</v>
      </c>
      <c r="N68" s="226">
        <v>8.2133299999999996E-3</v>
      </c>
      <c r="O68" s="204">
        <v>4.4598800000000003E-3</v>
      </c>
      <c r="P68" s="226">
        <v>7.0959600000000001E-3</v>
      </c>
      <c r="Q68" s="226">
        <v>5.8974099999999996E-3</v>
      </c>
      <c r="R68" s="204">
        <v>1.1985399999999999E-3</v>
      </c>
      <c r="S68" s="226">
        <v>4.9948840000000001E-2</v>
      </c>
      <c r="T68" s="226">
        <v>3.9516299999999997E-2</v>
      </c>
      <c r="U68" s="204">
        <v>1.0432540000000001E-2</v>
      </c>
      <c r="V68" s="15"/>
      <c r="W68" s="15"/>
      <c r="X68" s="15"/>
      <c r="Y68" s="15"/>
      <c r="Z68" s="15"/>
      <c r="AA68" s="15"/>
      <c r="AB68" s="15"/>
      <c r="AC68" s="15"/>
      <c r="AD68" s="15"/>
      <c r="AE68" s="15"/>
      <c r="AF68" s="15"/>
      <c r="AG68" s="15"/>
      <c r="AH68" s="15"/>
      <c r="AI68" s="15"/>
      <c r="AJ68" s="15"/>
    </row>
    <row r="69" spans="2:36" s="11" customFormat="1" ht="22.5" x14ac:dyDescent="0.2">
      <c r="B69" s="100" t="s">
        <v>894</v>
      </c>
      <c r="C69" s="71" t="s">
        <v>56</v>
      </c>
      <c r="D69" s="227">
        <v>1.38533923</v>
      </c>
      <c r="E69" s="227">
        <v>10.58360064</v>
      </c>
      <c r="F69" s="228">
        <v>-9.1982614100000006</v>
      </c>
      <c r="G69" s="227">
        <v>0.83302827000000002</v>
      </c>
      <c r="H69" s="227">
        <v>9.8070375500000004</v>
      </c>
      <c r="I69" s="228">
        <v>-8.9740092800000006</v>
      </c>
      <c r="J69" s="227">
        <v>0.75325070000000005</v>
      </c>
      <c r="K69" s="227">
        <v>13.31707557</v>
      </c>
      <c r="L69" s="228">
        <v>-12.563824869999999</v>
      </c>
      <c r="M69" s="227">
        <v>0.94836229000000005</v>
      </c>
      <c r="N69" s="227">
        <v>12.011323040000001</v>
      </c>
      <c r="O69" s="228">
        <v>-11.062960759999999</v>
      </c>
      <c r="P69" s="227">
        <v>0.75717776999999997</v>
      </c>
      <c r="Q69" s="227">
        <v>8.4950436800000002</v>
      </c>
      <c r="R69" s="228">
        <v>-7.73786591</v>
      </c>
      <c r="S69" s="227">
        <v>0.57750612999999995</v>
      </c>
      <c r="T69" s="227">
        <v>7.6614147800000003</v>
      </c>
      <c r="U69" s="228">
        <v>-7.0839086499999997</v>
      </c>
      <c r="V69" s="15"/>
      <c r="W69" s="15"/>
      <c r="X69" s="15"/>
      <c r="Y69" s="15"/>
      <c r="Z69" s="15"/>
      <c r="AA69" s="15"/>
      <c r="AB69" s="15"/>
      <c r="AC69" s="15"/>
      <c r="AD69" s="15"/>
      <c r="AE69" s="15"/>
      <c r="AF69" s="15"/>
      <c r="AG69" s="15"/>
      <c r="AH69" s="15"/>
      <c r="AI69" s="15"/>
      <c r="AJ69" s="15"/>
    </row>
    <row r="70" spans="2:36" s="11" customFormat="1" ht="22.5" x14ac:dyDescent="0.2">
      <c r="B70" s="100" t="s">
        <v>897</v>
      </c>
      <c r="C70" s="71" t="s">
        <v>57</v>
      </c>
      <c r="D70" s="228">
        <v>187.70833152</v>
      </c>
      <c r="E70" s="228">
        <v>31.50064021</v>
      </c>
      <c r="F70" s="228">
        <v>156.20769131</v>
      </c>
      <c r="G70" s="228">
        <v>189.12517833000001</v>
      </c>
      <c r="H70" s="228">
        <v>30.18916145</v>
      </c>
      <c r="I70" s="228">
        <v>158.93601688000001</v>
      </c>
      <c r="J70" s="228">
        <v>195.51245585000001</v>
      </c>
      <c r="K70" s="228">
        <v>28.157990139999999</v>
      </c>
      <c r="L70" s="228">
        <v>167.35446571</v>
      </c>
      <c r="M70" s="228">
        <v>216.11779455000001</v>
      </c>
      <c r="N70" s="228">
        <v>37.35836415</v>
      </c>
      <c r="O70" s="228">
        <v>178.75943040000001</v>
      </c>
      <c r="P70" s="228">
        <v>193.8883252</v>
      </c>
      <c r="Q70" s="228">
        <v>31.8503018</v>
      </c>
      <c r="R70" s="228">
        <v>162.03802339999999</v>
      </c>
      <c r="S70" s="228">
        <v>201.10407140000001</v>
      </c>
      <c r="T70" s="228">
        <v>35.742932889999999</v>
      </c>
      <c r="U70" s="228">
        <v>165.36113850999999</v>
      </c>
      <c r="V70" s="15"/>
      <c r="W70" s="15"/>
      <c r="X70" s="15"/>
      <c r="Y70" s="15"/>
      <c r="Z70" s="15"/>
      <c r="AA70" s="15"/>
      <c r="AB70" s="15"/>
      <c r="AC70" s="15"/>
      <c r="AD70" s="15"/>
      <c r="AE70" s="15"/>
      <c r="AF70" s="15"/>
      <c r="AG70" s="15"/>
      <c r="AH70" s="15"/>
      <c r="AI70" s="15"/>
      <c r="AJ70" s="15"/>
    </row>
    <row r="71" spans="2:36" s="11" customFormat="1" ht="12" x14ac:dyDescent="0.2">
      <c r="B71" s="100" t="s">
        <v>900</v>
      </c>
      <c r="C71" s="70" t="s">
        <v>58</v>
      </c>
      <c r="D71" s="226">
        <v>10.266629229999999</v>
      </c>
      <c r="E71" s="226">
        <v>4.8400677200000004</v>
      </c>
      <c r="F71" s="204">
        <v>5.42656151</v>
      </c>
      <c r="G71" s="226">
        <v>10.84141458</v>
      </c>
      <c r="H71" s="226">
        <v>3.2966714600000002</v>
      </c>
      <c r="I71" s="204">
        <v>7.5447431199999997</v>
      </c>
      <c r="J71" s="226">
        <v>9.3342623000000007</v>
      </c>
      <c r="K71" s="226">
        <v>3.2238638900000001</v>
      </c>
      <c r="L71" s="204">
        <v>6.1103984100000002</v>
      </c>
      <c r="M71" s="226">
        <v>10.18778528</v>
      </c>
      <c r="N71" s="226">
        <v>5.4807457199999998</v>
      </c>
      <c r="O71" s="204">
        <v>4.7070395600000001</v>
      </c>
      <c r="P71" s="226">
        <v>8.5005487500000001</v>
      </c>
      <c r="Q71" s="226">
        <v>4.0083559400000004</v>
      </c>
      <c r="R71" s="204">
        <v>4.4921928099999997</v>
      </c>
      <c r="S71" s="226">
        <v>9.4909198900000007</v>
      </c>
      <c r="T71" s="226">
        <v>3.8394223099999998</v>
      </c>
      <c r="U71" s="204">
        <v>5.65149758</v>
      </c>
      <c r="V71" s="15"/>
      <c r="W71" s="15"/>
      <c r="X71" s="15"/>
      <c r="Y71" s="15"/>
      <c r="Z71" s="15"/>
      <c r="AA71" s="15"/>
      <c r="AB71" s="15"/>
      <c r="AC71" s="15"/>
      <c r="AD71" s="15"/>
      <c r="AE71" s="15"/>
      <c r="AF71" s="15"/>
      <c r="AG71" s="15"/>
      <c r="AH71" s="15"/>
      <c r="AI71" s="15"/>
      <c r="AJ71" s="15"/>
    </row>
    <row r="72" spans="2:36" s="11" customFormat="1" ht="12" x14ac:dyDescent="0.2">
      <c r="B72" s="100" t="s">
        <v>903</v>
      </c>
      <c r="C72" s="70" t="s">
        <v>59</v>
      </c>
      <c r="D72" s="226">
        <v>175.91083853999999</v>
      </c>
      <c r="E72" s="226">
        <v>25.88944734</v>
      </c>
      <c r="F72" s="204">
        <v>150.02139120000001</v>
      </c>
      <c r="G72" s="226">
        <v>176.61156485999999</v>
      </c>
      <c r="H72" s="226">
        <v>26.416544720000001</v>
      </c>
      <c r="I72" s="204">
        <v>150.19502014</v>
      </c>
      <c r="J72" s="226">
        <v>184.37954875</v>
      </c>
      <c r="K72" s="226">
        <v>24.238609619999998</v>
      </c>
      <c r="L72" s="204">
        <v>160.14093912999999</v>
      </c>
      <c r="M72" s="226">
        <v>204.46991349000001</v>
      </c>
      <c r="N72" s="226">
        <v>30.802729240000001</v>
      </c>
      <c r="O72" s="204">
        <v>173.66718424999999</v>
      </c>
      <c r="P72" s="226">
        <v>184.07866931000001</v>
      </c>
      <c r="Q72" s="226">
        <v>27.053486419999999</v>
      </c>
      <c r="R72" s="204">
        <v>157.02518289</v>
      </c>
      <c r="S72" s="226">
        <v>190.20916642</v>
      </c>
      <c r="T72" s="226">
        <v>31.089353119999998</v>
      </c>
      <c r="U72" s="204">
        <v>159.1198133</v>
      </c>
      <c r="V72" s="15"/>
      <c r="W72" s="15"/>
      <c r="X72" s="15"/>
      <c r="Y72" s="15"/>
      <c r="Z72" s="15"/>
      <c r="AA72" s="15"/>
      <c r="AB72" s="15"/>
      <c r="AC72" s="15"/>
      <c r="AD72" s="15"/>
      <c r="AE72" s="15"/>
      <c r="AF72" s="15"/>
      <c r="AG72" s="15"/>
      <c r="AH72" s="15"/>
      <c r="AI72" s="15"/>
      <c r="AJ72" s="15"/>
    </row>
    <row r="73" spans="2:36" s="11" customFormat="1" ht="12" x14ac:dyDescent="0.2">
      <c r="B73" s="100" t="s">
        <v>906</v>
      </c>
      <c r="C73" s="70" t="s">
        <v>60</v>
      </c>
      <c r="D73" s="226">
        <v>1.53086375</v>
      </c>
      <c r="E73" s="226">
        <v>0.77112515000000004</v>
      </c>
      <c r="F73" s="204">
        <v>0.75973860000000004</v>
      </c>
      <c r="G73" s="226">
        <v>1.67219889</v>
      </c>
      <c r="H73" s="226">
        <v>0.47594526999999998</v>
      </c>
      <c r="I73" s="204">
        <v>1.19625362</v>
      </c>
      <c r="J73" s="226">
        <v>1.7986447999999999</v>
      </c>
      <c r="K73" s="226">
        <v>0.69551662999999997</v>
      </c>
      <c r="L73" s="204">
        <v>1.10312817</v>
      </c>
      <c r="M73" s="226">
        <v>1.4600957800000001</v>
      </c>
      <c r="N73" s="226">
        <v>1.0748891899999999</v>
      </c>
      <c r="O73" s="204">
        <v>0.38520659000000002</v>
      </c>
      <c r="P73" s="226">
        <v>1.3091071400000001</v>
      </c>
      <c r="Q73" s="226">
        <v>0.78845944000000001</v>
      </c>
      <c r="R73" s="204">
        <v>0.52064770000000005</v>
      </c>
      <c r="S73" s="226">
        <v>1.4039850899999999</v>
      </c>
      <c r="T73" s="226">
        <v>0.81415746</v>
      </c>
      <c r="U73" s="204">
        <v>0.58982763999999999</v>
      </c>
      <c r="V73" s="15"/>
      <c r="W73" s="15"/>
      <c r="X73" s="15"/>
      <c r="Y73" s="15"/>
      <c r="Z73" s="15"/>
      <c r="AA73" s="15"/>
      <c r="AB73" s="15"/>
      <c r="AC73" s="15"/>
      <c r="AD73" s="15"/>
      <c r="AE73" s="15"/>
      <c r="AF73" s="15"/>
      <c r="AG73" s="15"/>
      <c r="AH73" s="15"/>
      <c r="AI73" s="15"/>
      <c r="AJ73" s="15"/>
    </row>
    <row r="74" spans="2:36" s="11" customFormat="1" ht="12" x14ac:dyDescent="0.2">
      <c r="B74" s="100" t="s">
        <v>909</v>
      </c>
      <c r="C74" s="71" t="s">
        <v>61</v>
      </c>
      <c r="D74" s="228">
        <v>65.663337639999995</v>
      </c>
      <c r="E74" s="228">
        <v>38.728261619999998</v>
      </c>
      <c r="F74" s="228">
        <v>26.93507602</v>
      </c>
      <c r="G74" s="228">
        <v>70.018003329999999</v>
      </c>
      <c r="H74" s="228">
        <v>51.432136649999997</v>
      </c>
      <c r="I74" s="228">
        <v>18.585866670000001</v>
      </c>
      <c r="J74" s="228">
        <v>76.191620580000006</v>
      </c>
      <c r="K74" s="228">
        <v>53.51791721</v>
      </c>
      <c r="L74" s="228">
        <v>22.673703379999999</v>
      </c>
      <c r="M74" s="228">
        <v>96.889169339999995</v>
      </c>
      <c r="N74" s="228">
        <v>59.738977730000002</v>
      </c>
      <c r="O74" s="228">
        <v>37.15019161</v>
      </c>
      <c r="P74" s="228">
        <v>83.081100379999995</v>
      </c>
      <c r="Q74" s="228">
        <v>38.408102159999999</v>
      </c>
      <c r="R74" s="228">
        <v>44.672998219999997</v>
      </c>
      <c r="S74" s="228">
        <v>110.50113623</v>
      </c>
      <c r="T74" s="228">
        <v>41.904779130000001</v>
      </c>
      <c r="U74" s="228">
        <v>68.596357100000006</v>
      </c>
      <c r="V74" s="15"/>
      <c r="W74" s="15"/>
      <c r="X74" s="15"/>
      <c r="Y74" s="15"/>
      <c r="Z74" s="15"/>
      <c r="AA74" s="15"/>
      <c r="AB74" s="15"/>
      <c r="AC74" s="15"/>
      <c r="AD74" s="15"/>
      <c r="AE74" s="15"/>
      <c r="AF74" s="15"/>
      <c r="AG74" s="15"/>
      <c r="AH74" s="15"/>
      <c r="AI74" s="15"/>
      <c r="AJ74" s="15"/>
    </row>
    <row r="75" spans="2:36" s="11" customFormat="1" ht="12" x14ac:dyDescent="0.2">
      <c r="B75" s="100" t="s">
        <v>912</v>
      </c>
      <c r="C75" s="70" t="s">
        <v>62</v>
      </c>
      <c r="D75" s="226">
        <v>2.2086162300000001</v>
      </c>
      <c r="E75" s="226">
        <v>0.40844056000000001</v>
      </c>
      <c r="F75" s="204">
        <v>1.80017567</v>
      </c>
      <c r="G75" s="226">
        <v>2.8628533200000001</v>
      </c>
      <c r="H75" s="226">
        <v>4.0239460500000002</v>
      </c>
      <c r="I75" s="204">
        <v>-1.1610927200000001</v>
      </c>
      <c r="J75" s="226">
        <v>3.6276375399999998</v>
      </c>
      <c r="K75" s="226">
        <v>3.3277975299999998</v>
      </c>
      <c r="L75" s="204">
        <v>0.29984</v>
      </c>
      <c r="M75" s="226">
        <v>3.9816466699999999</v>
      </c>
      <c r="N75" s="226">
        <v>0.77038291999999997</v>
      </c>
      <c r="O75" s="204">
        <v>3.2112637400000001</v>
      </c>
      <c r="P75" s="226">
        <v>2.5222353499999999</v>
      </c>
      <c r="Q75" s="226">
        <v>0.51667664000000002</v>
      </c>
      <c r="R75" s="204">
        <v>2.0055587099999999</v>
      </c>
      <c r="S75" s="226">
        <v>2.9469125699999998</v>
      </c>
      <c r="T75" s="226">
        <v>0.39755935999999997</v>
      </c>
      <c r="U75" s="204">
        <v>2.5493532000000001</v>
      </c>
      <c r="V75" s="15"/>
      <c r="W75" s="15"/>
      <c r="X75" s="15"/>
      <c r="Y75" s="15"/>
      <c r="Z75" s="15"/>
      <c r="AA75" s="15"/>
      <c r="AB75" s="15"/>
      <c r="AC75" s="15"/>
      <c r="AD75" s="15"/>
      <c r="AE75" s="15"/>
      <c r="AF75" s="15"/>
      <c r="AG75" s="15"/>
      <c r="AH75" s="15"/>
      <c r="AI75" s="15"/>
      <c r="AJ75" s="15"/>
    </row>
    <row r="76" spans="2:36" s="11" customFormat="1" ht="12" customHeight="1" x14ac:dyDescent="0.2">
      <c r="B76" s="100" t="s">
        <v>915</v>
      </c>
      <c r="C76" s="70" t="s">
        <v>63</v>
      </c>
      <c r="D76" s="226">
        <v>28.004446300000001</v>
      </c>
      <c r="E76" s="226">
        <v>16.4881925</v>
      </c>
      <c r="F76" s="204">
        <v>11.516253799999999</v>
      </c>
      <c r="G76" s="226">
        <v>27.677068999999999</v>
      </c>
      <c r="H76" s="226">
        <v>17.535105519999998</v>
      </c>
      <c r="I76" s="204">
        <v>10.141963479999999</v>
      </c>
      <c r="J76" s="226">
        <v>28.61454427</v>
      </c>
      <c r="K76" s="226">
        <v>16.82543815</v>
      </c>
      <c r="L76" s="204">
        <v>11.78910612</v>
      </c>
      <c r="M76" s="226">
        <v>37.999479890000003</v>
      </c>
      <c r="N76" s="226">
        <v>21.3506286</v>
      </c>
      <c r="O76" s="204">
        <v>16.64885129</v>
      </c>
      <c r="P76" s="226">
        <v>29.156378549999999</v>
      </c>
      <c r="Q76" s="226">
        <v>19.199288670000001</v>
      </c>
      <c r="R76" s="204">
        <v>9.9570898799999998</v>
      </c>
      <c r="S76" s="226">
        <v>35.069138870000003</v>
      </c>
      <c r="T76" s="226">
        <v>18.752540140000001</v>
      </c>
      <c r="U76" s="204">
        <v>16.316598729999999</v>
      </c>
      <c r="V76" s="15"/>
      <c r="W76" s="15"/>
      <c r="X76" s="15"/>
      <c r="Y76" s="15"/>
      <c r="Z76" s="15"/>
      <c r="AA76" s="15"/>
      <c r="AB76" s="15"/>
      <c r="AC76" s="15"/>
      <c r="AD76" s="15"/>
      <c r="AE76" s="15"/>
      <c r="AF76" s="15"/>
      <c r="AG76" s="15"/>
      <c r="AH76" s="15"/>
      <c r="AI76" s="15"/>
      <c r="AJ76" s="15"/>
    </row>
    <row r="77" spans="2:36" s="11" customFormat="1" ht="22.5" x14ac:dyDescent="0.2">
      <c r="B77" s="100" t="s">
        <v>918</v>
      </c>
      <c r="C77" s="70" t="s">
        <v>64</v>
      </c>
      <c r="D77" s="226">
        <v>35.45027511</v>
      </c>
      <c r="E77" s="226">
        <v>21.831628559999999</v>
      </c>
      <c r="F77" s="204">
        <v>13.618646549999999</v>
      </c>
      <c r="G77" s="226">
        <v>39.478081009999997</v>
      </c>
      <c r="H77" s="226">
        <v>29.87308509</v>
      </c>
      <c r="I77" s="204">
        <v>9.6049959200000004</v>
      </c>
      <c r="J77" s="226">
        <v>43.949438780000001</v>
      </c>
      <c r="K77" s="226">
        <v>33.364681519999998</v>
      </c>
      <c r="L77" s="204">
        <v>10.584757249999999</v>
      </c>
      <c r="M77" s="226">
        <v>54.908042790000003</v>
      </c>
      <c r="N77" s="226">
        <v>37.617966209999999</v>
      </c>
      <c r="O77" s="204">
        <v>17.290076580000001</v>
      </c>
      <c r="P77" s="226">
        <v>51.40248648</v>
      </c>
      <c r="Q77" s="226">
        <v>18.692136850000001</v>
      </c>
      <c r="R77" s="204">
        <v>32.710349630000003</v>
      </c>
      <c r="S77" s="226">
        <v>72.485084799999996</v>
      </c>
      <c r="T77" s="226">
        <v>22.754679629999998</v>
      </c>
      <c r="U77" s="204">
        <v>49.730405169999997</v>
      </c>
      <c r="V77" s="15"/>
      <c r="W77" s="15"/>
      <c r="X77" s="15"/>
      <c r="Y77" s="15"/>
      <c r="Z77" s="15"/>
      <c r="AA77" s="15"/>
      <c r="AB77" s="15"/>
      <c r="AC77" s="15"/>
      <c r="AD77" s="15"/>
      <c r="AE77" s="15"/>
      <c r="AF77" s="15"/>
      <c r="AG77" s="15"/>
      <c r="AH77" s="15"/>
      <c r="AI77" s="15"/>
      <c r="AJ77" s="15"/>
    </row>
    <row r="78" spans="2:36" s="11" customFormat="1" ht="12" x14ac:dyDescent="0.2">
      <c r="B78" s="100" t="s">
        <v>921</v>
      </c>
      <c r="C78" s="71" t="s">
        <v>65</v>
      </c>
      <c r="D78" s="228">
        <v>4.7331504000000004</v>
      </c>
      <c r="E78" s="228">
        <v>3.2432245000000002</v>
      </c>
      <c r="F78" s="228">
        <v>1.4899259</v>
      </c>
      <c r="G78" s="228">
        <v>3.9644179899999998</v>
      </c>
      <c r="H78" s="228">
        <v>3.5137470899999999</v>
      </c>
      <c r="I78" s="228">
        <v>0.45067089999999999</v>
      </c>
      <c r="J78" s="228">
        <v>4.6680243399999997</v>
      </c>
      <c r="K78" s="228">
        <v>2.4574544600000001</v>
      </c>
      <c r="L78" s="228">
        <v>2.2105698899999999</v>
      </c>
      <c r="M78" s="228">
        <v>3.6698272900000002</v>
      </c>
      <c r="N78" s="228">
        <v>4.3800274899999998</v>
      </c>
      <c r="O78" s="228">
        <v>-0.71020019999999995</v>
      </c>
      <c r="P78" s="228">
        <v>4.5661026299999996</v>
      </c>
      <c r="Q78" s="228">
        <v>4.0204461</v>
      </c>
      <c r="R78" s="228">
        <v>0.54565653999999997</v>
      </c>
      <c r="S78" s="228">
        <v>3.1876839399999999</v>
      </c>
      <c r="T78" s="228">
        <v>3.5395143500000001</v>
      </c>
      <c r="U78" s="228">
        <v>-0.35183040999999998</v>
      </c>
      <c r="V78" s="15"/>
      <c r="W78" s="15"/>
      <c r="X78" s="15"/>
      <c r="Y78" s="15"/>
      <c r="Z78" s="15"/>
      <c r="AA78" s="15"/>
      <c r="AB78" s="15"/>
      <c r="AC78" s="15"/>
      <c r="AD78" s="15"/>
      <c r="AE78" s="15"/>
      <c r="AF78" s="15"/>
      <c r="AG78" s="15"/>
      <c r="AH78" s="15"/>
      <c r="AI78" s="15"/>
      <c r="AJ78" s="15"/>
    </row>
    <row r="79" spans="2:36" s="11" customFormat="1" ht="12" x14ac:dyDescent="0.2">
      <c r="B79" s="100" t="s">
        <v>924</v>
      </c>
      <c r="C79" s="70" t="s">
        <v>66</v>
      </c>
      <c r="D79" s="226">
        <v>4.2207563400000003</v>
      </c>
      <c r="E79" s="226">
        <v>2.93940066</v>
      </c>
      <c r="F79" s="204">
        <v>1.2813556800000001</v>
      </c>
      <c r="G79" s="226">
        <v>3.4718941399999999</v>
      </c>
      <c r="H79" s="226">
        <v>3.1119450799999999</v>
      </c>
      <c r="I79" s="204">
        <v>0.35994905999999999</v>
      </c>
      <c r="J79" s="226">
        <v>4.3349639299999998</v>
      </c>
      <c r="K79" s="226">
        <v>2.25182328</v>
      </c>
      <c r="L79" s="204">
        <v>2.0831406499999998</v>
      </c>
      <c r="M79" s="226">
        <v>2.5089412000000002</v>
      </c>
      <c r="N79" s="226">
        <v>4.15062482</v>
      </c>
      <c r="O79" s="204">
        <v>-1.64168362</v>
      </c>
      <c r="P79" s="226">
        <v>4.3473681099999997</v>
      </c>
      <c r="Q79" s="226">
        <v>3.3825880000000002</v>
      </c>
      <c r="R79" s="204">
        <v>0.96478010000000003</v>
      </c>
      <c r="S79" s="226">
        <v>2.4260930799999998</v>
      </c>
      <c r="T79" s="226">
        <v>3.2468162700000001</v>
      </c>
      <c r="U79" s="204">
        <v>-0.82072319000000005</v>
      </c>
      <c r="V79" s="15"/>
      <c r="W79" s="15"/>
      <c r="X79" s="15"/>
      <c r="Y79" s="15"/>
      <c r="Z79" s="15"/>
      <c r="AA79" s="15"/>
      <c r="AB79" s="15"/>
      <c r="AC79" s="15"/>
      <c r="AD79" s="15"/>
      <c r="AE79" s="15"/>
      <c r="AF79" s="15"/>
      <c r="AG79" s="15"/>
      <c r="AH79" s="15"/>
      <c r="AI79" s="15"/>
      <c r="AJ79" s="15"/>
    </row>
    <row r="80" spans="2:36" ht="12" customHeight="1" x14ac:dyDescent="0.2">
      <c r="B80" s="100" t="s">
        <v>927</v>
      </c>
      <c r="C80" s="70" t="s">
        <v>67</v>
      </c>
      <c r="D80" s="226">
        <v>0.51239405999999998</v>
      </c>
      <c r="E80" s="226">
        <v>0.30382384000000001</v>
      </c>
      <c r="F80" s="204">
        <v>0.20857023</v>
      </c>
      <c r="G80" s="226">
        <v>0.49252384999999999</v>
      </c>
      <c r="H80" s="226">
        <v>0.40180200999999999</v>
      </c>
      <c r="I80" s="204">
        <v>9.0721839999999998E-2</v>
      </c>
      <c r="J80" s="226">
        <v>0.33306040999999997</v>
      </c>
      <c r="K80" s="226">
        <v>0.20563118</v>
      </c>
      <c r="L80" s="204">
        <v>0.12742924</v>
      </c>
      <c r="M80" s="226">
        <v>1.16088609</v>
      </c>
      <c r="N80" s="226">
        <v>0.22940266000000001</v>
      </c>
      <c r="O80" s="204">
        <v>0.93148343</v>
      </c>
      <c r="P80" s="226">
        <v>0.21873453000000001</v>
      </c>
      <c r="Q80" s="226">
        <v>0.63785809000000004</v>
      </c>
      <c r="R80" s="204">
        <v>-0.41912357</v>
      </c>
      <c r="S80" s="226">
        <v>0.76159085999999998</v>
      </c>
      <c r="T80" s="226">
        <v>0.29269808000000003</v>
      </c>
      <c r="U80" s="204">
        <v>0.46889277000000001</v>
      </c>
      <c r="V80" s="15"/>
      <c r="W80" s="15"/>
      <c r="X80" s="15"/>
      <c r="Y80" s="15"/>
      <c r="Z80" s="15"/>
      <c r="AA80" s="15"/>
      <c r="AB80" s="15"/>
      <c r="AC80" s="15"/>
      <c r="AD80" s="15"/>
      <c r="AE80" s="15"/>
      <c r="AF80" s="15"/>
      <c r="AG80" s="15"/>
      <c r="AH80" s="15"/>
      <c r="AI80" s="15"/>
      <c r="AJ80" s="15"/>
    </row>
    <row r="81" spans="2:36" s="11" customFormat="1" ht="12" customHeight="1" x14ac:dyDescent="0.2">
      <c r="B81" s="100" t="s">
        <v>930</v>
      </c>
      <c r="C81" s="71" t="s">
        <v>68</v>
      </c>
      <c r="D81" s="227">
        <v>8.6347050299999992</v>
      </c>
      <c r="E81" s="227">
        <v>6.3718982300000002</v>
      </c>
      <c r="F81" s="228">
        <v>2.2628067999999999</v>
      </c>
      <c r="G81" s="227">
        <v>11.687225229999999</v>
      </c>
      <c r="H81" s="227">
        <v>7.7195887599999997</v>
      </c>
      <c r="I81" s="228">
        <v>3.9676364799999999</v>
      </c>
      <c r="J81" s="227">
        <v>9.7376801000000004</v>
      </c>
      <c r="K81" s="227">
        <v>8.2003558299999995</v>
      </c>
      <c r="L81" s="228">
        <v>1.53732427</v>
      </c>
      <c r="M81" s="227">
        <v>15.128866159999999</v>
      </c>
      <c r="N81" s="227">
        <v>10.34602707</v>
      </c>
      <c r="O81" s="228">
        <v>4.7828390900000004</v>
      </c>
      <c r="P81" s="227">
        <v>12.39883625</v>
      </c>
      <c r="Q81" s="227">
        <v>8.0270226900000008</v>
      </c>
      <c r="R81" s="228">
        <v>4.3718135599999997</v>
      </c>
      <c r="S81" s="227">
        <v>15.09054697</v>
      </c>
      <c r="T81" s="227">
        <v>9.5980451799999997</v>
      </c>
      <c r="U81" s="228">
        <v>5.4925017900000004</v>
      </c>
      <c r="V81" s="15"/>
      <c r="W81" s="15"/>
      <c r="X81" s="15"/>
      <c r="Y81" s="15"/>
      <c r="Z81" s="15"/>
      <c r="AA81" s="15"/>
      <c r="AB81" s="15"/>
      <c r="AC81" s="15"/>
      <c r="AD81" s="15"/>
      <c r="AE81" s="15"/>
      <c r="AF81" s="15"/>
      <c r="AG81" s="15"/>
      <c r="AH81" s="15"/>
      <c r="AI81" s="15"/>
      <c r="AJ81" s="15"/>
    </row>
    <row r="82" spans="2:36" s="15" customFormat="1" ht="22.5" hidden="1" x14ac:dyDescent="0.2">
      <c r="B82" s="100" t="s">
        <v>933</v>
      </c>
      <c r="C82" s="71" t="s">
        <v>601</v>
      </c>
      <c r="D82" s="204">
        <v>0</v>
      </c>
      <c r="E82" s="204">
        <v>0</v>
      </c>
      <c r="F82" s="204">
        <v>0</v>
      </c>
      <c r="G82" s="204">
        <v>0</v>
      </c>
      <c r="H82" s="204">
        <v>0</v>
      </c>
      <c r="I82" s="204">
        <v>0</v>
      </c>
      <c r="J82" s="204">
        <v>0</v>
      </c>
      <c r="K82" s="204">
        <v>0</v>
      </c>
      <c r="L82" s="204">
        <v>0</v>
      </c>
      <c r="M82" s="204">
        <v>0</v>
      </c>
      <c r="N82" s="204">
        <v>0</v>
      </c>
      <c r="O82" s="204">
        <v>0</v>
      </c>
      <c r="P82" s="204">
        <v>0</v>
      </c>
      <c r="Q82" s="204">
        <v>0</v>
      </c>
      <c r="R82" s="204">
        <v>0</v>
      </c>
      <c r="S82" s="204">
        <v>0</v>
      </c>
      <c r="T82" s="204">
        <v>0</v>
      </c>
      <c r="U82" s="204">
        <v>0</v>
      </c>
    </row>
    <row r="83" spans="2:36" s="11" customFormat="1" ht="12" x14ac:dyDescent="0.2">
      <c r="B83" s="100" t="s">
        <v>936</v>
      </c>
      <c r="C83" s="67" t="s">
        <v>69</v>
      </c>
      <c r="D83" s="205">
        <v>232.58445442999999</v>
      </c>
      <c r="E83" s="205">
        <v>185.02118152</v>
      </c>
      <c r="F83" s="205">
        <v>47.563272910000002</v>
      </c>
      <c r="G83" s="205">
        <v>218.96849759</v>
      </c>
      <c r="H83" s="205">
        <v>244.32760984000001</v>
      </c>
      <c r="I83" s="205">
        <v>-25.359112249999999</v>
      </c>
      <c r="J83" s="205">
        <v>220.43968036000001</v>
      </c>
      <c r="K83" s="205">
        <v>254.51575581</v>
      </c>
      <c r="L83" s="205">
        <v>-34.076075449999998</v>
      </c>
      <c r="M83" s="205">
        <v>276.33482178000003</v>
      </c>
      <c r="N83" s="205">
        <v>252.68486873000001</v>
      </c>
      <c r="O83" s="205">
        <v>23.649953060000001</v>
      </c>
      <c r="P83" s="205">
        <v>243.25694684000001</v>
      </c>
      <c r="Q83" s="205">
        <v>182.68332647</v>
      </c>
      <c r="R83" s="205">
        <v>60.57362036</v>
      </c>
      <c r="S83" s="205">
        <v>272.25631235999998</v>
      </c>
      <c r="T83" s="205">
        <v>229.58949188</v>
      </c>
      <c r="U83" s="205">
        <v>42.666820479999998</v>
      </c>
      <c r="V83" s="15"/>
      <c r="W83" s="15"/>
      <c r="X83" s="15"/>
      <c r="Y83" s="15"/>
      <c r="Z83" s="15"/>
      <c r="AA83" s="15"/>
      <c r="AB83" s="15"/>
      <c r="AC83" s="15"/>
      <c r="AD83" s="15"/>
      <c r="AE83" s="15"/>
      <c r="AF83" s="15"/>
      <c r="AG83" s="15"/>
      <c r="AH83" s="15"/>
      <c r="AI83" s="15"/>
      <c r="AJ83" s="15"/>
    </row>
    <row r="84" spans="2:36" s="11" customFormat="1" ht="12" x14ac:dyDescent="0.2">
      <c r="B84" s="100" t="s">
        <v>939</v>
      </c>
      <c r="C84" s="71" t="s">
        <v>70</v>
      </c>
      <c r="D84" s="227">
        <v>182.63954264</v>
      </c>
      <c r="E84" s="227">
        <v>21.150045899999999</v>
      </c>
      <c r="F84" s="228">
        <v>161.48949673000001</v>
      </c>
      <c r="G84" s="227">
        <v>173.75516092000001</v>
      </c>
      <c r="H84" s="227">
        <v>22.179127780000002</v>
      </c>
      <c r="I84" s="228">
        <v>151.57603315</v>
      </c>
      <c r="J84" s="227">
        <v>175.69199445000001</v>
      </c>
      <c r="K84" s="227">
        <v>25.285234790000001</v>
      </c>
      <c r="L84" s="228">
        <v>150.40675966000001</v>
      </c>
      <c r="M84" s="227">
        <v>230.12662800000001</v>
      </c>
      <c r="N84" s="227">
        <v>27.913969470000001</v>
      </c>
      <c r="O84" s="228">
        <v>202.21265854000001</v>
      </c>
      <c r="P84" s="227">
        <v>196.26650089</v>
      </c>
      <c r="Q84" s="227">
        <v>20.483332699999998</v>
      </c>
      <c r="R84" s="228">
        <v>175.78316817999999</v>
      </c>
      <c r="S84" s="227">
        <v>222.33072730999999</v>
      </c>
      <c r="T84" s="227">
        <v>23.175672110000001</v>
      </c>
      <c r="U84" s="228">
        <v>199.15505519999999</v>
      </c>
      <c r="V84" s="15"/>
      <c r="W84" s="15"/>
      <c r="X84" s="15"/>
      <c r="Y84" s="15"/>
      <c r="Z84" s="15"/>
      <c r="AA84" s="15"/>
      <c r="AB84" s="15"/>
      <c r="AC84" s="15"/>
      <c r="AD84" s="15"/>
      <c r="AE84" s="15"/>
      <c r="AF84" s="15"/>
      <c r="AG84" s="15"/>
      <c r="AH84" s="15"/>
      <c r="AI84" s="15"/>
      <c r="AJ84" s="15"/>
    </row>
    <row r="85" spans="2:36" s="11" customFormat="1" ht="12" x14ac:dyDescent="0.2">
      <c r="B85" s="100" t="s">
        <v>942</v>
      </c>
      <c r="C85" s="71" t="s">
        <v>71</v>
      </c>
      <c r="D85" s="228">
        <v>48.8184708</v>
      </c>
      <c r="E85" s="228">
        <v>164.41430643000001</v>
      </c>
      <c r="F85" s="228">
        <v>-115.59583563</v>
      </c>
      <c r="G85" s="228">
        <v>43.988547779999998</v>
      </c>
      <c r="H85" s="228">
        <v>222.66435060000001</v>
      </c>
      <c r="I85" s="228">
        <v>-178.67580282</v>
      </c>
      <c r="J85" s="228">
        <v>43.151333839999999</v>
      </c>
      <c r="K85" s="228">
        <v>229.48296232000001</v>
      </c>
      <c r="L85" s="228">
        <v>-186.33162848000001</v>
      </c>
      <c r="M85" s="228">
        <v>44.370670250000003</v>
      </c>
      <c r="N85" s="228">
        <v>224.62554892</v>
      </c>
      <c r="O85" s="228">
        <v>-180.25487867000001</v>
      </c>
      <c r="P85" s="228">
        <v>43.753467980000003</v>
      </c>
      <c r="Q85" s="228">
        <v>161.62386763999999</v>
      </c>
      <c r="R85" s="228">
        <v>-117.87039966</v>
      </c>
      <c r="S85" s="228">
        <v>46.240605819999999</v>
      </c>
      <c r="T85" s="228">
        <v>206.19063892</v>
      </c>
      <c r="U85" s="228">
        <v>-159.95003310000001</v>
      </c>
      <c r="V85" s="15"/>
      <c r="W85" s="15"/>
      <c r="X85" s="15"/>
      <c r="Y85" s="15"/>
      <c r="Z85" s="15"/>
      <c r="AA85" s="15"/>
      <c r="AB85" s="15"/>
      <c r="AC85" s="15"/>
      <c r="AD85" s="15"/>
      <c r="AE85" s="15"/>
      <c r="AF85" s="15"/>
      <c r="AG85" s="15"/>
      <c r="AH85" s="15"/>
      <c r="AI85" s="15"/>
      <c r="AJ85" s="15"/>
    </row>
    <row r="86" spans="2:36" s="11" customFormat="1" ht="12" x14ac:dyDescent="0.2">
      <c r="B86" s="100" t="s">
        <v>945</v>
      </c>
      <c r="C86" s="70" t="s">
        <v>72</v>
      </c>
      <c r="D86" s="204">
        <v>1.26733977</v>
      </c>
      <c r="E86" s="204">
        <v>121.04868045000001</v>
      </c>
      <c r="F86" s="204">
        <v>-119.78134068</v>
      </c>
      <c r="G86" s="204">
        <v>1.1719930599999999</v>
      </c>
      <c r="H86" s="204">
        <v>185.46914169999999</v>
      </c>
      <c r="I86" s="204">
        <v>-184.29714865</v>
      </c>
      <c r="J86" s="204">
        <v>2.5374013500000001</v>
      </c>
      <c r="K86" s="204">
        <v>191.33598860999999</v>
      </c>
      <c r="L86" s="204">
        <v>-188.79858726000001</v>
      </c>
      <c r="M86" s="204">
        <v>3.9325635800000001</v>
      </c>
      <c r="N86" s="204">
        <v>187.20501759000001</v>
      </c>
      <c r="O86" s="204">
        <v>-183.27245400999999</v>
      </c>
      <c r="P86" s="204">
        <v>1.68896453</v>
      </c>
      <c r="Q86" s="204">
        <v>123.30795741999999</v>
      </c>
      <c r="R86" s="204">
        <v>-121.61899289999999</v>
      </c>
      <c r="S86" s="204">
        <v>1.8351685200000001</v>
      </c>
      <c r="T86" s="204">
        <v>168.21765406</v>
      </c>
      <c r="U86" s="204">
        <v>-166.38248555000001</v>
      </c>
      <c r="V86" s="15"/>
      <c r="W86" s="15"/>
      <c r="X86" s="15"/>
      <c r="Y86" s="15"/>
      <c r="Z86" s="15"/>
      <c r="AA86" s="15"/>
      <c r="AB86" s="15"/>
      <c r="AC86" s="15"/>
      <c r="AD86" s="15"/>
      <c r="AE86" s="15"/>
      <c r="AF86" s="15"/>
      <c r="AG86" s="15"/>
      <c r="AH86" s="15"/>
      <c r="AI86" s="15"/>
      <c r="AJ86" s="15"/>
    </row>
    <row r="87" spans="2:36" s="11" customFormat="1" ht="22.5" x14ac:dyDescent="0.2">
      <c r="B87" s="100" t="s">
        <v>948</v>
      </c>
      <c r="C87" s="70" t="s">
        <v>73</v>
      </c>
      <c r="D87" s="204">
        <v>1.2424939500000001</v>
      </c>
      <c r="E87" s="204">
        <v>118.11444013000001</v>
      </c>
      <c r="F87" s="204">
        <v>-116.87194617999999</v>
      </c>
      <c r="G87" s="204">
        <v>1.1294477000000001</v>
      </c>
      <c r="H87" s="204">
        <v>182.27851638999999</v>
      </c>
      <c r="I87" s="204">
        <v>-181.14906869000001</v>
      </c>
      <c r="J87" s="204">
        <v>2.4924875900000001</v>
      </c>
      <c r="K87" s="204">
        <v>188.83963473</v>
      </c>
      <c r="L87" s="204">
        <v>-186.34714714</v>
      </c>
      <c r="M87" s="204">
        <v>3.8588632999999999</v>
      </c>
      <c r="N87" s="204">
        <v>181.70168781999999</v>
      </c>
      <c r="O87" s="204">
        <v>-177.84282451999999</v>
      </c>
      <c r="P87" s="204">
        <v>1.6545368499999999</v>
      </c>
      <c r="Q87" s="204">
        <v>120.72498372</v>
      </c>
      <c r="R87" s="204">
        <v>-119.07044687</v>
      </c>
      <c r="S87" s="204">
        <v>1.7940677199999999</v>
      </c>
      <c r="T87" s="204">
        <v>165.15270357</v>
      </c>
      <c r="U87" s="204">
        <v>-163.35863585000001</v>
      </c>
      <c r="V87" s="15"/>
      <c r="W87" s="15"/>
      <c r="X87" s="15"/>
      <c r="Y87" s="15"/>
      <c r="Z87" s="15"/>
      <c r="AA87" s="15"/>
      <c r="AB87" s="15"/>
      <c r="AC87" s="15"/>
      <c r="AD87" s="15"/>
      <c r="AE87" s="15"/>
      <c r="AF87" s="15"/>
      <c r="AG87" s="15"/>
      <c r="AH87" s="15"/>
      <c r="AI87" s="15"/>
      <c r="AJ87" s="15"/>
    </row>
    <row r="88" spans="2:36" s="11" customFormat="1" ht="22.5" x14ac:dyDescent="0.2">
      <c r="B88" s="100" t="s">
        <v>951</v>
      </c>
      <c r="C88" s="70" t="s">
        <v>74</v>
      </c>
      <c r="D88" s="204">
        <v>1.2424939500000001</v>
      </c>
      <c r="E88" s="204">
        <v>33.79657692</v>
      </c>
      <c r="F88" s="204">
        <v>-32.554082970000003</v>
      </c>
      <c r="G88" s="204">
        <v>1.1294477000000001</v>
      </c>
      <c r="H88" s="204">
        <v>83.828503260000005</v>
      </c>
      <c r="I88" s="204">
        <v>-82.699055560000005</v>
      </c>
      <c r="J88" s="204">
        <v>2.4924875900000001</v>
      </c>
      <c r="K88" s="204">
        <v>88.560957590000001</v>
      </c>
      <c r="L88" s="204">
        <v>-86.068470009999999</v>
      </c>
      <c r="M88" s="204">
        <v>3.8588632999999999</v>
      </c>
      <c r="N88" s="204">
        <v>60.664260319999997</v>
      </c>
      <c r="O88" s="204">
        <v>-56.805397020000001</v>
      </c>
      <c r="P88" s="204">
        <v>1.6545368499999999</v>
      </c>
      <c r="Q88" s="204">
        <v>57.924465320000003</v>
      </c>
      <c r="R88" s="204">
        <v>-56.269928470000004</v>
      </c>
      <c r="S88" s="204">
        <v>1.7940677199999999</v>
      </c>
      <c r="T88" s="204">
        <v>66.078724429999994</v>
      </c>
      <c r="U88" s="204">
        <v>-64.284656699999999</v>
      </c>
      <c r="V88" s="15"/>
      <c r="W88" s="15"/>
      <c r="X88" s="15"/>
      <c r="Y88" s="15"/>
      <c r="Z88" s="15"/>
      <c r="AA88" s="15"/>
      <c r="AB88" s="15"/>
      <c r="AC88" s="15"/>
      <c r="AD88" s="15"/>
      <c r="AE88" s="15"/>
      <c r="AF88" s="15"/>
      <c r="AG88" s="15"/>
      <c r="AH88" s="15"/>
      <c r="AI88" s="15"/>
      <c r="AJ88" s="15"/>
    </row>
    <row r="89" spans="2:36" ht="22.5" x14ac:dyDescent="0.2">
      <c r="B89" s="100" t="s">
        <v>954</v>
      </c>
      <c r="C89" s="70" t="s">
        <v>75</v>
      </c>
      <c r="D89" s="226">
        <v>1.2424939500000001</v>
      </c>
      <c r="E89" s="226">
        <v>33.79657692</v>
      </c>
      <c r="F89" s="204">
        <v>-32.554082970000003</v>
      </c>
      <c r="G89" s="226">
        <v>1.1294477000000001</v>
      </c>
      <c r="H89" s="226">
        <v>83.828503260000005</v>
      </c>
      <c r="I89" s="204">
        <v>-82.699055560000005</v>
      </c>
      <c r="J89" s="226">
        <v>2.4924875900000001</v>
      </c>
      <c r="K89" s="226">
        <v>88.560957590000001</v>
      </c>
      <c r="L89" s="204">
        <v>-86.068470009999999</v>
      </c>
      <c r="M89" s="226">
        <v>3.8588632999999999</v>
      </c>
      <c r="N89" s="226">
        <v>60.664260319999997</v>
      </c>
      <c r="O89" s="204">
        <v>-56.805397020000001</v>
      </c>
      <c r="P89" s="226">
        <v>1.6545368499999999</v>
      </c>
      <c r="Q89" s="226">
        <v>57.924465320000003</v>
      </c>
      <c r="R89" s="204">
        <v>-56.269928470000004</v>
      </c>
      <c r="S89" s="226">
        <v>1.7940677199999999</v>
      </c>
      <c r="T89" s="226">
        <v>66.078724429999994</v>
      </c>
      <c r="U89" s="204">
        <v>-64.284656699999999</v>
      </c>
      <c r="V89" s="15"/>
      <c r="W89" s="15"/>
      <c r="X89" s="15"/>
      <c r="Y89" s="15"/>
      <c r="Z89" s="15"/>
      <c r="AA89" s="15"/>
      <c r="AB89" s="15"/>
      <c r="AC89" s="15"/>
      <c r="AD89" s="15"/>
      <c r="AE89" s="15"/>
      <c r="AF89" s="15"/>
      <c r="AG89" s="15"/>
      <c r="AH89" s="15"/>
      <c r="AI89" s="15"/>
      <c r="AJ89" s="15"/>
    </row>
    <row r="90" spans="2:36" ht="22.5" hidden="1" x14ac:dyDescent="0.2">
      <c r="B90" s="100" t="s">
        <v>957</v>
      </c>
      <c r="C90" s="70" t="s">
        <v>76</v>
      </c>
      <c r="D90" s="226">
        <v>0</v>
      </c>
      <c r="E90" s="226">
        <v>0</v>
      </c>
      <c r="F90" s="204">
        <v>0</v>
      </c>
      <c r="G90" s="226">
        <v>0</v>
      </c>
      <c r="H90" s="226">
        <v>0</v>
      </c>
      <c r="I90" s="204">
        <v>0</v>
      </c>
      <c r="J90" s="226">
        <v>0</v>
      </c>
      <c r="K90" s="226">
        <v>0</v>
      </c>
      <c r="L90" s="204">
        <v>0</v>
      </c>
      <c r="M90" s="226">
        <v>0</v>
      </c>
      <c r="N90" s="226">
        <v>0</v>
      </c>
      <c r="O90" s="204">
        <v>0</v>
      </c>
      <c r="P90" s="226">
        <v>0</v>
      </c>
      <c r="Q90" s="226">
        <v>0</v>
      </c>
      <c r="R90" s="204">
        <v>0</v>
      </c>
      <c r="S90" s="226">
        <v>0</v>
      </c>
      <c r="T90" s="226">
        <v>0</v>
      </c>
      <c r="U90" s="204">
        <v>0</v>
      </c>
      <c r="V90" s="15"/>
      <c r="W90" s="15"/>
      <c r="X90" s="15"/>
      <c r="Y90" s="15"/>
      <c r="Z90" s="15"/>
      <c r="AA90" s="15"/>
      <c r="AB90" s="15"/>
      <c r="AC90" s="15"/>
      <c r="AD90" s="15"/>
      <c r="AE90" s="15"/>
      <c r="AF90" s="15"/>
      <c r="AG90" s="15"/>
      <c r="AH90" s="15"/>
      <c r="AI90" s="15"/>
      <c r="AJ90" s="15"/>
    </row>
    <row r="91" spans="2:36" ht="12" hidden="1" x14ac:dyDescent="0.2">
      <c r="B91" s="100" t="s">
        <v>960</v>
      </c>
      <c r="C91" s="70" t="s">
        <v>77</v>
      </c>
      <c r="D91" s="226">
        <v>0</v>
      </c>
      <c r="E91" s="226">
        <v>0</v>
      </c>
      <c r="F91" s="204">
        <v>0</v>
      </c>
      <c r="G91" s="226">
        <v>0</v>
      </c>
      <c r="H91" s="226">
        <v>0</v>
      </c>
      <c r="I91" s="204">
        <v>0</v>
      </c>
      <c r="J91" s="226">
        <v>0</v>
      </c>
      <c r="K91" s="226">
        <v>0</v>
      </c>
      <c r="L91" s="204">
        <v>0</v>
      </c>
      <c r="M91" s="226">
        <v>0</v>
      </c>
      <c r="N91" s="226">
        <v>0</v>
      </c>
      <c r="O91" s="204">
        <v>0</v>
      </c>
      <c r="P91" s="226">
        <v>0</v>
      </c>
      <c r="Q91" s="226">
        <v>0</v>
      </c>
      <c r="R91" s="204">
        <v>0</v>
      </c>
      <c r="S91" s="226">
        <v>0</v>
      </c>
      <c r="T91" s="226">
        <v>0</v>
      </c>
      <c r="U91" s="204">
        <v>0</v>
      </c>
      <c r="V91" s="15"/>
      <c r="W91" s="15"/>
      <c r="X91" s="15"/>
      <c r="Y91" s="15"/>
      <c r="Z91" s="15"/>
      <c r="AA91" s="15"/>
      <c r="AB91" s="15"/>
      <c r="AC91" s="15"/>
      <c r="AD91" s="15"/>
      <c r="AE91" s="15"/>
      <c r="AF91" s="15"/>
      <c r="AG91" s="15"/>
      <c r="AH91" s="15"/>
      <c r="AI91" s="15"/>
      <c r="AJ91" s="15"/>
    </row>
    <row r="92" spans="2:36" ht="12" hidden="1" x14ac:dyDescent="0.2">
      <c r="B92" s="100" t="s">
        <v>963</v>
      </c>
      <c r="C92" s="70" t="s">
        <v>78</v>
      </c>
      <c r="D92" s="226">
        <v>0</v>
      </c>
      <c r="E92" s="226">
        <v>0</v>
      </c>
      <c r="F92" s="204">
        <v>0</v>
      </c>
      <c r="G92" s="226">
        <v>0</v>
      </c>
      <c r="H92" s="226">
        <v>0</v>
      </c>
      <c r="I92" s="204">
        <v>0</v>
      </c>
      <c r="J92" s="226">
        <v>0</v>
      </c>
      <c r="K92" s="226">
        <v>0</v>
      </c>
      <c r="L92" s="204">
        <v>0</v>
      </c>
      <c r="M92" s="226">
        <v>0</v>
      </c>
      <c r="N92" s="226">
        <v>0</v>
      </c>
      <c r="O92" s="204">
        <v>0</v>
      </c>
      <c r="P92" s="226">
        <v>0</v>
      </c>
      <c r="Q92" s="226">
        <v>0</v>
      </c>
      <c r="R92" s="204">
        <v>0</v>
      </c>
      <c r="S92" s="226">
        <v>0</v>
      </c>
      <c r="T92" s="226">
        <v>0</v>
      </c>
      <c r="U92" s="204">
        <v>0</v>
      </c>
      <c r="V92" s="15"/>
      <c r="W92" s="15"/>
      <c r="X92" s="15"/>
      <c r="Y92" s="15"/>
      <c r="Z92" s="15"/>
      <c r="AA92" s="15"/>
      <c r="AB92" s="15"/>
      <c r="AC92" s="15"/>
      <c r="AD92" s="15"/>
      <c r="AE92" s="15"/>
      <c r="AF92" s="15"/>
      <c r="AG92" s="15"/>
      <c r="AH92" s="15"/>
      <c r="AI92" s="15"/>
      <c r="AJ92" s="15"/>
    </row>
    <row r="93" spans="2:36" ht="12" hidden="1" customHeight="1" x14ac:dyDescent="0.2">
      <c r="B93" s="100" t="s">
        <v>966</v>
      </c>
      <c r="C93" s="70" t="s">
        <v>79</v>
      </c>
      <c r="D93" s="226">
        <v>0</v>
      </c>
      <c r="E93" s="226">
        <v>0</v>
      </c>
      <c r="F93" s="204">
        <v>0</v>
      </c>
      <c r="G93" s="226">
        <v>0</v>
      </c>
      <c r="H93" s="226">
        <v>0</v>
      </c>
      <c r="I93" s="204">
        <v>0</v>
      </c>
      <c r="J93" s="226">
        <v>0</v>
      </c>
      <c r="K93" s="226">
        <v>0</v>
      </c>
      <c r="L93" s="204">
        <v>0</v>
      </c>
      <c r="M93" s="226">
        <v>0</v>
      </c>
      <c r="N93" s="226">
        <v>0</v>
      </c>
      <c r="O93" s="204">
        <v>0</v>
      </c>
      <c r="P93" s="226">
        <v>0</v>
      </c>
      <c r="Q93" s="226">
        <v>0</v>
      </c>
      <c r="R93" s="204">
        <v>0</v>
      </c>
      <c r="S93" s="226">
        <v>0</v>
      </c>
      <c r="T93" s="226">
        <v>0</v>
      </c>
      <c r="U93" s="204">
        <v>0</v>
      </c>
      <c r="V93" s="15"/>
      <c r="W93" s="15"/>
      <c r="X93" s="15"/>
      <c r="Y93" s="15"/>
      <c r="Z93" s="15"/>
      <c r="AA93" s="15"/>
      <c r="AB93" s="15"/>
      <c r="AC93" s="15"/>
      <c r="AD93" s="15"/>
      <c r="AE93" s="15"/>
      <c r="AF93" s="15"/>
      <c r="AG93" s="15"/>
      <c r="AH93" s="15"/>
      <c r="AI93" s="15"/>
      <c r="AJ93" s="15"/>
    </row>
    <row r="94" spans="2:36" s="11" customFormat="1" ht="12" hidden="1" customHeight="1" x14ac:dyDescent="0.2">
      <c r="B94" s="100" t="s">
        <v>969</v>
      </c>
      <c r="C94" s="70" t="s">
        <v>80</v>
      </c>
      <c r="D94" s="226">
        <v>0</v>
      </c>
      <c r="E94" s="226">
        <v>0</v>
      </c>
      <c r="F94" s="204">
        <v>0</v>
      </c>
      <c r="G94" s="226">
        <v>0</v>
      </c>
      <c r="H94" s="226">
        <v>0</v>
      </c>
      <c r="I94" s="204">
        <v>0</v>
      </c>
      <c r="J94" s="226">
        <v>0</v>
      </c>
      <c r="K94" s="226">
        <v>0</v>
      </c>
      <c r="L94" s="204">
        <v>0</v>
      </c>
      <c r="M94" s="226">
        <v>0</v>
      </c>
      <c r="N94" s="226">
        <v>0</v>
      </c>
      <c r="O94" s="204">
        <v>0</v>
      </c>
      <c r="P94" s="226">
        <v>0</v>
      </c>
      <c r="Q94" s="226">
        <v>0</v>
      </c>
      <c r="R94" s="204">
        <v>0</v>
      </c>
      <c r="S94" s="226">
        <v>0</v>
      </c>
      <c r="T94" s="226">
        <v>0</v>
      </c>
      <c r="U94" s="204">
        <v>0</v>
      </c>
      <c r="V94" s="15"/>
      <c r="W94" s="15"/>
      <c r="X94" s="15"/>
      <c r="Y94" s="15"/>
      <c r="Z94" s="15"/>
      <c r="AA94" s="15"/>
      <c r="AB94" s="15"/>
      <c r="AC94" s="15"/>
      <c r="AD94" s="15"/>
      <c r="AE94" s="15"/>
      <c r="AF94" s="15"/>
      <c r="AG94" s="15"/>
      <c r="AH94" s="15"/>
      <c r="AI94" s="15"/>
      <c r="AJ94" s="15"/>
    </row>
    <row r="95" spans="2:36" ht="12" x14ac:dyDescent="0.2">
      <c r="B95" s="100" t="s">
        <v>972</v>
      </c>
      <c r="C95" s="70" t="s">
        <v>81</v>
      </c>
      <c r="D95" s="226">
        <v>0</v>
      </c>
      <c r="E95" s="226">
        <v>84.317863209999999</v>
      </c>
      <c r="F95" s="204">
        <v>-84.317863209999999</v>
      </c>
      <c r="G95" s="226">
        <v>0</v>
      </c>
      <c r="H95" s="226">
        <v>98.450013130000002</v>
      </c>
      <c r="I95" s="204">
        <v>-98.450013130000002</v>
      </c>
      <c r="J95" s="226">
        <v>0</v>
      </c>
      <c r="K95" s="226">
        <v>100.27867714</v>
      </c>
      <c r="L95" s="204">
        <v>-100.27867714</v>
      </c>
      <c r="M95" s="226">
        <v>0</v>
      </c>
      <c r="N95" s="226">
        <v>121.03742750000001</v>
      </c>
      <c r="O95" s="204">
        <v>-121.03742750000001</v>
      </c>
      <c r="P95" s="226">
        <v>0</v>
      </c>
      <c r="Q95" s="226">
        <v>62.800518400000001</v>
      </c>
      <c r="R95" s="204">
        <v>-62.800518400000001</v>
      </c>
      <c r="S95" s="226">
        <v>0</v>
      </c>
      <c r="T95" s="226">
        <v>99.073979140000006</v>
      </c>
      <c r="U95" s="204">
        <v>-99.073979140000006</v>
      </c>
      <c r="V95" s="15"/>
      <c r="W95" s="15"/>
      <c r="X95" s="15"/>
      <c r="Y95" s="15"/>
      <c r="Z95" s="15"/>
      <c r="AA95" s="15"/>
      <c r="AB95" s="15"/>
      <c r="AC95" s="15"/>
      <c r="AD95" s="15"/>
      <c r="AE95" s="15"/>
      <c r="AF95" s="15"/>
      <c r="AG95" s="15"/>
      <c r="AH95" s="15"/>
      <c r="AI95" s="15"/>
      <c r="AJ95" s="15"/>
    </row>
    <row r="96" spans="2:36" ht="56.25" hidden="1" x14ac:dyDescent="0.2">
      <c r="B96" s="100" t="s">
        <v>975</v>
      </c>
      <c r="C96" s="70" t="s">
        <v>82</v>
      </c>
      <c r="D96" s="226">
        <v>0</v>
      </c>
      <c r="E96" s="226">
        <v>0</v>
      </c>
      <c r="F96" s="204">
        <v>0</v>
      </c>
      <c r="G96" s="226">
        <v>0</v>
      </c>
      <c r="H96" s="226">
        <v>0</v>
      </c>
      <c r="I96" s="204">
        <v>0</v>
      </c>
      <c r="J96" s="226">
        <v>0</v>
      </c>
      <c r="K96" s="226">
        <v>0</v>
      </c>
      <c r="L96" s="204">
        <v>0</v>
      </c>
      <c r="M96" s="226">
        <v>0</v>
      </c>
      <c r="N96" s="226">
        <v>0</v>
      </c>
      <c r="O96" s="204">
        <v>0</v>
      </c>
      <c r="P96" s="226">
        <v>0</v>
      </c>
      <c r="Q96" s="226">
        <v>0</v>
      </c>
      <c r="R96" s="204">
        <v>0</v>
      </c>
      <c r="S96" s="226">
        <v>0</v>
      </c>
      <c r="T96" s="226">
        <v>0</v>
      </c>
      <c r="U96" s="204">
        <v>0</v>
      </c>
      <c r="V96" s="15"/>
      <c r="W96" s="15"/>
      <c r="X96" s="15"/>
      <c r="Y96" s="15"/>
      <c r="Z96" s="15"/>
      <c r="AA96" s="15"/>
      <c r="AB96" s="15"/>
      <c r="AC96" s="15"/>
      <c r="AD96" s="15"/>
      <c r="AE96" s="15"/>
      <c r="AF96" s="15"/>
      <c r="AG96" s="15"/>
      <c r="AH96" s="15"/>
      <c r="AI96" s="15"/>
      <c r="AJ96" s="15"/>
    </row>
    <row r="97" spans="2:36" s="11" customFormat="1" ht="22.5" hidden="1" x14ac:dyDescent="0.2">
      <c r="B97" s="100" t="s">
        <v>978</v>
      </c>
      <c r="C97" s="70" t="s">
        <v>83</v>
      </c>
      <c r="D97" s="226">
        <v>0</v>
      </c>
      <c r="E97" s="226">
        <v>0</v>
      </c>
      <c r="F97" s="204">
        <v>0</v>
      </c>
      <c r="G97" s="226">
        <v>0</v>
      </c>
      <c r="H97" s="226">
        <v>0</v>
      </c>
      <c r="I97" s="204">
        <v>0</v>
      </c>
      <c r="J97" s="226">
        <v>0</v>
      </c>
      <c r="K97" s="226">
        <v>0</v>
      </c>
      <c r="L97" s="204">
        <v>0</v>
      </c>
      <c r="M97" s="226">
        <v>0</v>
      </c>
      <c r="N97" s="226">
        <v>0</v>
      </c>
      <c r="O97" s="204">
        <v>0</v>
      </c>
      <c r="P97" s="226">
        <v>0</v>
      </c>
      <c r="Q97" s="226">
        <v>0</v>
      </c>
      <c r="R97" s="204">
        <v>0</v>
      </c>
      <c r="S97" s="226">
        <v>0</v>
      </c>
      <c r="T97" s="226">
        <v>0</v>
      </c>
      <c r="U97" s="204">
        <v>0</v>
      </c>
      <c r="V97" s="15"/>
      <c r="W97" s="15"/>
      <c r="X97" s="15"/>
      <c r="Y97" s="15"/>
      <c r="Z97" s="15"/>
      <c r="AA97" s="15"/>
      <c r="AB97" s="15"/>
      <c r="AC97" s="15"/>
      <c r="AD97" s="15"/>
      <c r="AE97" s="15"/>
      <c r="AF97" s="15"/>
      <c r="AG97" s="15"/>
      <c r="AH97" s="15"/>
      <c r="AI97" s="15"/>
      <c r="AJ97" s="15"/>
    </row>
    <row r="98" spans="2:36" s="11" customFormat="1" ht="12" x14ac:dyDescent="0.2">
      <c r="B98" s="100" t="s">
        <v>981</v>
      </c>
      <c r="C98" s="70" t="s">
        <v>84</v>
      </c>
      <c r="D98" s="204">
        <v>2.4845820000000001E-2</v>
      </c>
      <c r="E98" s="204">
        <v>2.9342403199999998</v>
      </c>
      <c r="F98" s="204">
        <v>-2.9093944999999999</v>
      </c>
      <c r="G98" s="204">
        <v>4.2545359999999997E-2</v>
      </c>
      <c r="H98" s="204">
        <v>3.1906253100000002</v>
      </c>
      <c r="I98" s="204">
        <v>-3.1480799500000001</v>
      </c>
      <c r="J98" s="204">
        <v>4.4913759999999997E-2</v>
      </c>
      <c r="K98" s="204">
        <v>2.49635388</v>
      </c>
      <c r="L98" s="204">
        <v>-2.4514401100000001</v>
      </c>
      <c r="M98" s="204">
        <v>7.3700290000000002E-2</v>
      </c>
      <c r="N98" s="204">
        <v>5.5033297699999997</v>
      </c>
      <c r="O98" s="204">
        <v>-5.42962948</v>
      </c>
      <c r="P98" s="204">
        <v>3.4427680000000002E-2</v>
      </c>
      <c r="Q98" s="204">
        <v>2.5829737000000002</v>
      </c>
      <c r="R98" s="204">
        <v>-2.5485460199999999</v>
      </c>
      <c r="S98" s="204">
        <v>4.1100789999999998E-2</v>
      </c>
      <c r="T98" s="204">
        <v>3.0649504900000002</v>
      </c>
      <c r="U98" s="204">
        <v>-3.0238497</v>
      </c>
      <c r="V98" s="15"/>
      <c r="W98" s="15"/>
      <c r="X98" s="15"/>
      <c r="Y98" s="15"/>
      <c r="Z98" s="15"/>
      <c r="AA98" s="15"/>
      <c r="AB98" s="15"/>
      <c r="AC98" s="15"/>
      <c r="AD98" s="15"/>
      <c r="AE98" s="15"/>
      <c r="AF98" s="15"/>
      <c r="AG98" s="15"/>
      <c r="AH98" s="15"/>
      <c r="AI98" s="15"/>
      <c r="AJ98" s="15"/>
    </row>
    <row r="99" spans="2:36" ht="22.5" x14ac:dyDescent="0.2">
      <c r="B99" s="100" t="s">
        <v>984</v>
      </c>
      <c r="C99" s="70" t="s">
        <v>85</v>
      </c>
      <c r="D99" s="226">
        <v>2.4845820000000001E-2</v>
      </c>
      <c r="E99" s="226">
        <v>2.9342403199999998</v>
      </c>
      <c r="F99" s="204">
        <v>-2.9093944999999999</v>
      </c>
      <c r="G99" s="226">
        <v>4.2545359999999997E-2</v>
      </c>
      <c r="H99" s="226">
        <v>3.1906253100000002</v>
      </c>
      <c r="I99" s="204">
        <v>-3.1480799500000001</v>
      </c>
      <c r="J99" s="226">
        <v>4.4913759999999997E-2</v>
      </c>
      <c r="K99" s="226">
        <v>2.49635388</v>
      </c>
      <c r="L99" s="204">
        <v>-2.4514401100000001</v>
      </c>
      <c r="M99" s="226">
        <v>7.3700290000000002E-2</v>
      </c>
      <c r="N99" s="226">
        <v>5.5033297699999997</v>
      </c>
      <c r="O99" s="204">
        <v>-5.42962948</v>
      </c>
      <c r="P99" s="226">
        <v>3.4427680000000002E-2</v>
      </c>
      <c r="Q99" s="226">
        <v>2.5829737000000002</v>
      </c>
      <c r="R99" s="204">
        <v>-2.5485460199999999</v>
      </c>
      <c r="S99" s="226">
        <v>4.1100789999999998E-2</v>
      </c>
      <c r="T99" s="226">
        <v>3.0649504900000002</v>
      </c>
      <c r="U99" s="204">
        <v>-3.0238497</v>
      </c>
      <c r="V99" s="15"/>
      <c r="W99" s="15"/>
      <c r="X99" s="15"/>
      <c r="Y99" s="15"/>
      <c r="Z99" s="15"/>
      <c r="AA99" s="15"/>
      <c r="AB99" s="15"/>
      <c r="AC99" s="15"/>
      <c r="AD99" s="15"/>
      <c r="AE99" s="15"/>
      <c r="AF99" s="15"/>
      <c r="AG99" s="15"/>
      <c r="AH99" s="15"/>
      <c r="AI99" s="15"/>
      <c r="AJ99" s="15"/>
    </row>
    <row r="100" spans="2:36" ht="22.5" hidden="1" x14ac:dyDescent="0.2">
      <c r="B100" s="100" t="s">
        <v>987</v>
      </c>
      <c r="C100" s="70" t="s">
        <v>86</v>
      </c>
      <c r="D100" s="226">
        <v>0</v>
      </c>
      <c r="E100" s="226">
        <v>0</v>
      </c>
      <c r="F100" s="204">
        <v>0</v>
      </c>
      <c r="G100" s="226">
        <v>0</v>
      </c>
      <c r="H100" s="226">
        <v>0</v>
      </c>
      <c r="I100" s="204">
        <v>0</v>
      </c>
      <c r="J100" s="226">
        <v>0</v>
      </c>
      <c r="K100" s="226">
        <v>0</v>
      </c>
      <c r="L100" s="204">
        <v>0</v>
      </c>
      <c r="M100" s="226">
        <v>0</v>
      </c>
      <c r="N100" s="226">
        <v>0</v>
      </c>
      <c r="O100" s="204">
        <v>0</v>
      </c>
      <c r="P100" s="226">
        <v>0</v>
      </c>
      <c r="Q100" s="226">
        <v>0</v>
      </c>
      <c r="R100" s="204">
        <v>0</v>
      </c>
      <c r="S100" s="226">
        <v>0</v>
      </c>
      <c r="T100" s="226">
        <v>0</v>
      </c>
      <c r="U100" s="204">
        <v>0</v>
      </c>
      <c r="V100" s="15"/>
      <c r="W100" s="15"/>
      <c r="X100" s="15"/>
      <c r="Y100" s="15"/>
      <c r="Z100" s="15"/>
      <c r="AA100" s="15"/>
      <c r="AB100" s="15"/>
      <c r="AC100" s="15"/>
      <c r="AD100" s="15"/>
      <c r="AE100" s="15"/>
      <c r="AF100" s="15"/>
      <c r="AG100" s="15"/>
      <c r="AH100" s="15"/>
      <c r="AI100" s="15"/>
      <c r="AJ100" s="15"/>
    </row>
    <row r="101" spans="2:36" ht="12" hidden="1" x14ac:dyDescent="0.2">
      <c r="B101" s="100" t="s">
        <v>990</v>
      </c>
      <c r="C101" s="70" t="s">
        <v>87</v>
      </c>
      <c r="D101" s="226">
        <v>0</v>
      </c>
      <c r="E101" s="226">
        <v>0</v>
      </c>
      <c r="F101" s="204">
        <v>0</v>
      </c>
      <c r="G101" s="226">
        <v>0</v>
      </c>
      <c r="H101" s="226">
        <v>0</v>
      </c>
      <c r="I101" s="204">
        <v>0</v>
      </c>
      <c r="J101" s="226">
        <v>0</v>
      </c>
      <c r="K101" s="226">
        <v>0</v>
      </c>
      <c r="L101" s="204">
        <v>0</v>
      </c>
      <c r="M101" s="226">
        <v>0</v>
      </c>
      <c r="N101" s="226">
        <v>0</v>
      </c>
      <c r="O101" s="204">
        <v>0</v>
      </c>
      <c r="P101" s="226">
        <v>0</v>
      </c>
      <c r="Q101" s="226">
        <v>0</v>
      </c>
      <c r="R101" s="204">
        <v>0</v>
      </c>
      <c r="S101" s="226">
        <v>0</v>
      </c>
      <c r="T101" s="226">
        <v>0</v>
      </c>
      <c r="U101" s="204">
        <v>0</v>
      </c>
      <c r="V101" s="15"/>
      <c r="W101" s="15"/>
      <c r="X101" s="15"/>
      <c r="Y101" s="15"/>
      <c r="Z101" s="15"/>
      <c r="AA101" s="15"/>
      <c r="AB101" s="15"/>
      <c r="AC101" s="15"/>
      <c r="AD101" s="15"/>
      <c r="AE101" s="15"/>
      <c r="AF101" s="15"/>
      <c r="AG101" s="15"/>
      <c r="AH101" s="15"/>
      <c r="AI101" s="15"/>
      <c r="AJ101" s="15"/>
    </row>
    <row r="102" spans="2:36" ht="12" hidden="1" x14ac:dyDescent="0.2">
      <c r="B102" s="100" t="s">
        <v>993</v>
      </c>
      <c r="C102" s="70" t="s">
        <v>88</v>
      </c>
      <c r="D102" s="226">
        <v>0</v>
      </c>
      <c r="E102" s="226">
        <v>0</v>
      </c>
      <c r="F102" s="204">
        <v>0</v>
      </c>
      <c r="G102" s="226">
        <v>0</v>
      </c>
      <c r="H102" s="226">
        <v>0</v>
      </c>
      <c r="I102" s="204">
        <v>0</v>
      </c>
      <c r="J102" s="226">
        <v>0</v>
      </c>
      <c r="K102" s="226">
        <v>0</v>
      </c>
      <c r="L102" s="204">
        <v>0</v>
      </c>
      <c r="M102" s="226">
        <v>0</v>
      </c>
      <c r="N102" s="226">
        <v>0</v>
      </c>
      <c r="O102" s="204">
        <v>0</v>
      </c>
      <c r="P102" s="226">
        <v>0</v>
      </c>
      <c r="Q102" s="226">
        <v>0</v>
      </c>
      <c r="R102" s="204">
        <v>0</v>
      </c>
      <c r="S102" s="226">
        <v>0</v>
      </c>
      <c r="T102" s="226">
        <v>0</v>
      </c>
      <c r="U102" s="204">
        <v>0</v>
      </c>
      <c r="V102" s="15"/>
      <c r="W102" s="15"/>
      <c r="X102" s="15"/>
      <c r="Y102" s="15"/>
      <c r="Z102" s="15"/>
      <c r="AA102" s="15"/>
      <c r="AB102" s="15"/>
      <c r="AC102" s="15"/>
      <c r="AD102" s="15"/>
      <c r="AE102" s="15"/>
      <c r="AF102" s="15"/>
      <c r="AG102" s="15"/>
      <c r="AH102" s="15"/>
      <c r="AI102" s="15"/>
      <c r="AJ102" s="15"/>
    </row>
    <row r="103" spans="2:36" ht="22.5" hidden="1" x14ac:dyDescent="0.2">
      <c r="B103" s="100" t="s">
        <v>996</v>
      </c>
      <c r="C103" s="70" t="s">
        <v>89</v>
      </c>
      <c r="D103" s="226">
        <v>0</v>
      </c>
      <c r="E103" s="226">
        <v>0</v>
      </c>
      <c r="F103" s="204">
        <v>0</v>
      </c>
      <c r="G103" s="226">
        <v>0</v>
      </c>
      <c r="H103" s="226">
        <v>0</v>
      </c>
      <c r="I103" s="204">
        <v>0</v>
      </c>
      <c r="J103" s="226">
        <v>0</v>
      </c>
      <c r="K103" s="226">
        <v>0</v>
      </c>
      <c r="L103" s="204">
        <v>0</v>
      </c>
      <c r="M103" s="226">
        <v>0</v>
      </c>
      <c r="N103" s="226">
        <v>0</v>
      </c>
      <c r="O103" s="204">
        <v>0</v>
      </c>
      <c r="P103" s="226">
        <v>0</v>
      </c>
      <c r="Q103" s="226">
        <v>0</v>
      </c>
      <c r="R103" s="204">
        <v>0</v>
      </c>
      <c r="S103" s="226">
        <v>0</v>
      </c>
      <c r="T103" s="226">
        <v>0</v>
      </c>
      <c r="U103" s="204">
        <v>0</v>
      </c>
      <c r="V103" s="15"/>
      <c r="W103" s="15"/>
      <c r="X103" s="15"/>
      <c r="Y103" s="15"/>
      <c r="Z103" s="15"/>
      <c r="AA103" s="15"/>
      <c r="AB103" s="15"/>
      <c r="AC103" s="15"/>
      <c r="AD103" s="15"/>
      <c r="AE103" s="15"/>
      <c r="AF103" s="15"/>
      <c r="AG103" s="15"/>
      <c r="AH103" s="15"/>
      <c r="AI103" s="15"/>
      <c r="AJ103" s="15"/>
    </row>
    <row r="104" spans="2:36" s="11" customFormat="1" ht="22.5" hidden="1" x14ac:dyDescent="0.2">
      <c r="B104" s="100" t="s">
        <v>999</v>
      </c>
      <c r="C104" s="70" t="s">
        <v>90</v>
      </c>
      <c r="D104" s="226">
        <v>0</v>
      </c>
      <c r="E104" s="226">
        <v>0</v>
      </c>
      <c r="F104" s="204">
        <v>0</v>
      </c>
      <c r="G104" s="226">
        <v>0</v>
      </c>
      <c r="H104" s="226">
        <v>0</v>
      </c>
      <c r="I104" s="204">
        <v>0</v>
      </c>
      <c r="J104" s="226">
        <v>0</v>
      </c>
      <c r="K104" s="226">
        <v>0</v>
      </c>
      <c r="L104" s="204">
        <v>0</v>
      </c>
      <c r="M104" s="226">
        <v>0</v>
      </c>
      <c r="N104" s="226">
        <v>0</v>
      </c>
      <c r="O104" s="204">
        <v>0</v>
      </c>
      <c r="P104" s="226">
        <v>0</v>
      </c>
      <c r="Q104" s="226">
        <v>0</v>
      </c>
      <c r="R104" s="204">
        <v>0</v>
      </c>
      <c r="S104" s="226">
        <v>0</v>
      </c>
      <c r="T104" s="226">
        <v>0</v>
      </c>
      <c r="U104" s="204">
        <v>0</v>
      </c>
      <c r="V104" s="15"/>
      <c r="W104" s="15"/>
      <c r="X104" s="15"/>
      <c r="Y104" s="15"/>
      <c r="Z104" s="15"/>
      <c r="AA104" s="15"/>
      <c r="AB104" s="15"/>
      <c r="AC104" s="15"/>
      <c r="AD104" s="15"/>
      <c r="AE104" s="15"/>
      <c r="AF104" s="15"/>
      <c r="AG104" s="15"/>
      <c r="AH104" s="15"/>
      <c r="AI104" s="15"/>
      <c r="AJ104" s="15"/>
    </row>
    <row r="105" spans="2:36" s="11" customFormat="1" ht="12" x14ac:dyDescent="0.2">
      <c r="B105" s="100" t="s">
        <v>1002</v>
      </c>
      <c r="C105" s="70" t="s">
        <v>91</v>
      </c>
      <c r="D105" s="226">
        <v>2.4845820000000001E-2</v>
      </c>
      <c r="E105" s="226">
        <v>2.9342403199999998</v>
      </c>
      <c r="F105" s="204">
        <v>-2.9093944999999999</v>
      </c>
      <c r="G105" s="226">
        <v>4.2545359999999997E-2</v>
      </c>
      <c r="H105" s="226">
        <v>3.1906253100000002</v>
      </c>
      <c r="I105" s="204">
        <v>-3.1480799500000001</v>
      </c>
      <c r="J105" s="226">
        <v>4.4913759999999997E-2</v>
      </c>
      <c r="K105" s="226">
        <v>2.49635388</v>
      </c>
      <c r="L105" s="204">
        <v>-2.4514401100000001</v>
      </c>
      <c r="M105" s="226">
        <v>7.3700290000000002E-2</v>
      </c>
      <c r="N105" s="226">
        <v>5.5033297699999997</v>
      </c>
      <c r="O105" s="204">
        <v>-5.42962948</v>
      </c>
      <c r="P105" s="226">
        <v>3.4427680000000002E-2</v>
      </c>
      <c r="Q105" s="226">
        <v>2.5829737000000002</v>
      </c>
      <c r="R105" s="204">
        <v>-2.5485460199999999</v>
      </c>
      <c r="S105" s="226">
        <v>4.1100789999999998E-2</v>
      </c>
      <c r="T105" s="226">
        <v>3.0649504900000002</v>
      </c>
      <c r="U105" s="204">
        <v>-3.0238497</v>
      </c>
      <c r="V105" s="15"/>
      <c r="W105" s="15"/>
      <c r="X105" s="15"/>
      <c r="Y105" s="15"/>
      <c r="Z105" s="15"/>
      <c r="AA105" s="15"/>
      <c r="AB105" s="15"/>
      <c r="AC105" s="15"/>
      <c r="AD105" s="15"/>
      <c r="AE105" s="15"/>
      <c r="AF105" s="15"/>
      <c r="AG105" s="15"/>
      <c r="AH105" s="15"/>
      <c r="AI105" s="15"/>
      <c r="AJ105" s="15"/>
    </row>
    <row r="106" spans="2:36" s="11" customFormat="1" ht="12" x14ac:dyDescent="0.2">
      <c r="B106" s="100" t="s">
        <v>1005</v>
      </c>
      <c r="C106" s="70" t="s">
        <v>92</v>
      </c>
      <c r="D106" s="204">
        <v>0.77230856999999997</v>
      </c>
      <c r="E106" s="204">
        <v>4.3137000000000002E-3</v>
      </c>
      <c r="F106" s="204">
        <v>0.76799487</v>
      </c>
      <c r="G106" s="204">
        <v>4.0120751700000001</v>
      </c>
      <c r="H106" s="204">
        <v>1.13729747</v>
      </c>
      <c r="I106" s="204">
        <v>2.8747777000000001</v>
      </c>
      <c r="J106" s="204">
        <v>2.4417551099999999</v>
      </c>
      <c r="K106" s="204">
        <v>5.8670319999999998E-2</v>
      </c>
      <c r="L106" s="204">
        <v>2.3830847899999998</v>
      </c>
      <c r="M106" s="204">
        <v>4.1008763500000001</v>
      </c>
      <c r="N106" s="204">
        <v>0.34712037000000001</v>
      </c>
      <c r="O106" s="204">
        <v>3.7537559900000002</v>
      </c>
      <c r="P106" s="204">
        <v>7.2250692900000004</v>
      </c>
      <c r="Q106" s="204">
        <v>0.61793750000000003</v>
      </c>
      <c r="R106" s="204">
        <v>6.6071317900000004</v>
      </c>
      <c r="S106" s="204">
        <v>8.4130924</v>
      </c>
      <c r="T106" s="204">
        <v>0.43425781000000002</v>
      </c>
      <c r="U106" s="204">
        <v>7.9788345899999999</v>
      </c>
      <c r="V106" s="15"/>
      <c r="W106" s="15"/>
      <c r="X106" s="15"/>
      <c r="Y106" s="15"/>
      <c r="Z106" s="15"/>
      <c r="AA106" s="15"/>
      <c r="AB106" s="15"/>
      <c r="AC106" s="15"/>
      <c r="AD106" s="15"/>
      <c r="AE106" s="15"/>
      <c r="AF106" s="15"/>
      <c r="AG106" s="15"/>
      <c r="AH106" s="15"/>
      <c r="AI106" s="15"/>
      <c r="AJ106" s="15"/>
    </row>
    <row r="107" spans="2:36" s="11" customFormat="1" ht="22.5" x14ac:dyDescent="0.2">
      <c r="B107" s="100" t="s">
        <v>1008</v>
      </c>
      <c r="C107" s="70" t="s">
        <v>73</v>
      </c>
      <c r="D107" s="204">
        <v>0.34644530000000001</v>
      </c>
      <c r="E107" s="204">
        <v>4.3137000000000002E-3</v>
      </c>
      <c r="F107" s="204">
        <v>0.34213160999999997</v>
      </c>
      <c r="G107" s="204">
        <v>0.35000829999999999</v>
      </c>
      <c r="H107" s="204">
        <v>1.13729747</v>
      </c>
      <c r="I107" s="204">
        <v>-0.78728916999999998</v>
      </c>
      <c r="J107" s="204">
        <v>0.20535758000000001</v>
      </c>
      <c r="K107" s="204">
        <v>5.8670319999999998E-2</v>
      </c>
      <c r="L107" s="204">
        <v>0.14668726000000001</v>
      </c>
      <c r="M107" s="204">
        <v>0.38562708000000001</v>
      </c>
      <c r="N107" s="204">
        <v>0.34712037000000001</v>
      </c>
      <c r="O107" s="204">
        <v>3.8506720000000001E-2</v>
      </c>
      <c r="P107" s="204">
        <v>0.17625005999999999</v>
      </c>
      <c r="Q107" s="204">
        <v>0.61793750000000003</v>
      </c>
      <c r="R107" s="204">
        <v>-0.44168743999999999</v>
      </c>
      <c r="S107" s="204">
        <v>0.42038825000000002</v>
      </c>
      <c r="T107" s="204">
        <v>0.43425781000000002</v>
      </c>
      <c r="U107" s="204">
        <v>-1.386956E-2</v>
      </c>
      <c r="V107" s="15"/>
      <c r="W107" s="15"/>
      <c r="X107" s="15"/>
      <c r="Y107" s="15"/>
      <c r="Z107" s="15"/>
      <c r="AA107" s="15"/>
      <c r="AB107" s="15"/>
      <c r="AC107" s="15"/>
      <c r="AD107" s="15"/>
      <c r="AE107" s="15"/>
      <c r="AF107" s="15"/>
      <c r="AG107" s="15"/>
      <c r="AH107" s="15"/>
      <c r="AI107" s="15"/>
      <c r="AJ107" s="15"/>
    </row>
    <row r="108" spans="2:36" ht="22.5" x14ac:dyDescent="0.2">
      <c r="B108" s="100" t="s">
        <v>1011</v>
      </c>
      <c r="C108" s="70" t="s">
        <v>93</v>
      </c>
      <c r="D108" s="226">
        <v>0.34644530000000001</v>
      </c>
      <c r="E108" s="226">
        <v>4.3137000000000002E-3</v>
      </c>
      <c r="F108" s="204">
        <v>0.34213160999999997</v>
      </c>
      <c r="G108" s="226">
        <v>0.35000829999999999</v>
      </c>
      <c r="H108" s="226">
        <v>1.13729747</v>
      </c>
      <c r="I108" s="204">
        <v>-0.78728916999999998</v>
      </c>
      <c r="J108" s="226">
        <v>0.20535758000000001</v>
      </c>
      <c r="K108" s="226">
        <v>5.8670319999999998E-2</v>
      </c>
      <c r="L108" s="204">
        <v>0.14668726000000001</v>
      </c>
      <c r="M108" s="226">
        <v>0.38562708000000001</v>
      </c>
      <c r="N108" s="226">
        <v>0.34712037000000001</v>
      </c>
      <c r="O108" s="204">
        <v>3.8506720000000001E-2</v>
      </c>
      <c r="P108" s="226">
        <v>0.17625005999999999</v>
      </c>
      <c r="Q108" s="226">
        <v>0.61793750000000003</v>
      </c>
      <c r="R108" s="204">
        <v>-0.44168743999999999</v>
      </c>
      <c r="S108" s="226">
        <v>0.42038825000000002</v>
      </c>
      <c r="T108" s="226">
        <v>0.43425781000000002</v>
      </c>
      <c r="U108" s="204">
        <v>-1.386956E-2</v>
      </c>
      <c r="V108" s="15"/>
      <c r="W108" s="15"/>
      <c r="X108" s="15"/>
      <c r="Y108" s="15"/>
      <c r="Z108" s="15"/>
      <c r="AA108" s="15"/>
      <c r="AB108" s="15"/>
      <c r="AC108" s="15"/>
      <c r="AD108" s="15"/>
      <c r="AE108" s="15"/>
      <c r="AF108" s="15"/>
      <c r="AG108" s="15"/>
      <c r="AH108" s="15"/>
      <c r="AI108" s="15"/>
      <c r="AJ108" s="15"/>
    </row>
    <row r="109" spans="2:36" ht="22.5" hidden="1" x14ac:dyDescent="0.2">
      <c r="B109" s="100" t="s">
        <v>1014</v>
      </c>
      <c r="C109" s="70" t="s">
        <v>94</v>
      </c>
      <c r="D109" s="204">
        <v>0</v>
      </c>
      <c r="E109" s="204">
        <v>0</v>
      </c>
      <c r="F109" s="204">
        <v>0</v>
      </c>
      <c r="G109" s="204">
        <v>0</v>
      </c>
      <c r="H109" s="204">
        <v>0</v>
      </c>
      <c r="I109" s="204">
        <v>0</v>
      </c>
      <c r="J109" s="204">
        <v>0</v>
      </c>
      <c r="K109" s="204">
        <v>0</v>
      </c>
      <c r="L109" s="204">
        <v>0</v>
      </c>
      <c r="M109" s="204">
        <v>0</v>
      </c>
      <c r="N109" s="204">
        <v>0</v>
      </c>
      <c r="O109" s="204">
        <v>0</v>
      </c>
      <c r="P109" s="204">
        <v>0</v>
      </c>
      <c r="Q109" s="204">
        <v>0</v>
      </c>
      <c r="R109" s="204">
        <v>0</v>
      </c>
      <c r="S109" s="204">
        <v>0</v>
      </c>
      <c r="T109" s="204">
        <v>0</v>
      </c>
      <c r="U109" s="204">
        <v>0</v>
      </c>
      <c r="V109" s="15"/>
      <c r="W109" s="15"/>
      <c r="X109" s="15"/>
      <c r="Y109" s="15"/>
      <c r="Z109" s="15"/>
      <c r="AA109" s="15"/>
      <c r="AB109" s="15"/>
      <c r="AC109" s="15"/>
      <c r="AD109" s="15"/>
      <c r="AE109" s="15"/>
      <c r="AF109" s="15"/>
      <c r="AG109" s="15"/>
      <c r="AH109" s="15"/>
      <c r="AI109" s="15"/>
      <c r="AJ109" s="15"/>
    </row>
    <row r="110" spans="2:36" ht="12" hidden="1" x14ac:dyDescent="0.2">
      <c r="B110" s="100" t="s">
        <v>1017</v>
      </c>
      <c r="C110" s="70" t="s">
        <v>95</v>
      </c>
      <c r="D110" s="226">
        <v>0</v>
      </c>
      <c r="E110" s="226">
        <v>0</v>
      </c>
      <c r="F110" s="204">
        <v>0</v>
      </c>
      <c r="G110" s="226">
        <v>0</v>
      </c>
      <c r="H110" s="226">
        <v>0</v>
      </c>
      <c r="I110" s="204">
        <v>0</v>
      </c>
      <c r="J110" s="226">
        <v>0</v>
      </c>
      <c r="K110" s="226">
        <v>0</v>
      </c>
      <c r="L110" s="204">
        <v>0</v>
      </c>
      <c r="M110" s="226">
        <v>0</v>
      </c>
      <c r="N110" s="226">
        <v>0</v>
      </c>
      <c r="O110" s="204">
        <v>0</v>
      </c>
      <c r="P110" s="226">
        <v>0</v>
      </c>
      <c r="Q110" s="226">
        <v>0</v>
      </c>
      <c r="R110" s="204">
        <v>0</v>
      </c>
      <c r="S110" s="226">
        <v>0</v>
      </c>
      <c r="T110" s="226">
        <v>0</v>
      </c>
      <c r="U110" s="204">
        <v>0</v>
      </c>
      <c r="V110" s="15"/>
      <c r="W110" s="15"/>
      <c r="X110" s="15"/>
      <c r="Y110" s="15"/>
      <c r="Z110" s="15"/>
      <c r="AA110" s="15"/>
      <c r="AB110" s="15"/>
      <c r="AC110" s="15"/>
      <c r="AD110" s="15"/>
      <c r="AE110" s="15"/>
      <c r="AF110" s="15"/>
      <c r="AG110" s="15"/>
      <c r="AH110" s="15"/>
      <c r="AI110" s="15"/>
      <c r="AJ110" s="15"/>
    </row>
    <row r="111" spans="2:36" ht="12" hidden="1" x14ac:dyDescent="0.2">
      <c r="B111" s="100" t="s">
        <v>1020</v>
      </c>
      <c r="C111" s="70" t="s">
        <v>96</v>
      </c>
      <c r="D111" s="226">
        <v>0</v>
      </c>
      <c r="E111" s="226">
        <v>0</v>
      </c>
      <c r="F111" s="204">
        <v>0</v>
      </c>
      <c r="G111" s="226">
        <v>0</v>
      </c>
      <c r="H111" s="226">
        <v>0</v>
      </c>
      <c r="I111" s="204">
        <v>0</v>
      </c>
      <c r="J111" s="226">
        <v>0</v>
      </c>
      <c r="K111" s="226">
        <v>0</v>
      </c>
      <c r="L111" s="204">
        <v>0</v>
      </c>
      <c r="M111" s="226">
        <v>0</v>
      </c>
      <c r="N111" s="226">
        <v>0</v>
      </c>
      <c r="O111" s="204">
        <v>0</v>
      </c>
      <c r="P111" s="226">
        <v>0</v>
      </c>
      <c r="Q111" s="226">
        <v>0</v>
      </c>
      <c r="R111" s="204">
        <v>0</v>
      </c>
      <c r="S111" s="226">
        <v>0</v>
      </c>
      <c r="T111" s="226">
        <v>0</v>
      </c>
      <c r="U111" s="204">
        <v>0</v>
      </c>
      <c r="V111" s="15"/>
      <c r="W111" s="15"/>
      <c r="X111" s="15"/>
      <c r="Y111" s="15"/>
      <c r="Z111" s="15"/>
      <c r="AA111" s="15"/>
      <c r="AB111" s="15"/>
      <c r="AC111" s="15"/>
      <c r="AD111" s="15"/>
      <c r="AE111" s="15"/>
      <c r="AF111" s="15"/>
      <c r="AG111" s="15"/>
      <c r="AH111" s="15"/>
      <c r="AI111" s="15"/>
      <c r="AJ111" s="15"/>
    </row>
    <row r="112" spans="2:36" ht="12" x14ac:dyDescent="0.2">
      <c r="B112" s="100" t="s">
        <v>1023</v>
      </c>
      <c r="C112" s="70" t="s">
        <v>84</v>
      </c>
      <c r="D112" s="204">
        <v>0.42586327000000002</v>
      </c>
      <c r="E112" s="204">
        <v>0</v>
      </c>
      <c r="F112" s="204">
        <v>0.42586327000000002</v>
      </c>
      <c r="G112" s="204">
        <v>3.6620668699999999</v>
      </c>
      <c r="H112" s="204">
        <v>0</v>
      </c>
      <c r="I112" s="204">
        <v>3.6620668699999999</v>
      </c>
      <c r="J112" s="204">
        <v>2.2363975300000001</v>
      </c>
      <c r="K112" s="204">
        <v>0</v>
      </c>
      <c r="L112" s="204">
        <v>2.2363975300000001</v>
      </c>
      <c r="M112" s="204">
        <v>3.7152492700000002</v>
      </c>
      <c r="N112" s="204">
        <v>0</v>
      </c>
      <c r="O112" s="204">
        <v>3.7152492700000002</v>
      </c>
      <c r="P112" s="204">
        <v>7.0488192300000003</v>
      </c>
      <c r="Q112" s="204">
        <v>0</v>
      </c>
      <c r="R112" s="204">
        <v>7.0488192300000003</v>
      </c>
      <c r="S112" s="204">
        <v>7.9927041499999998</v>
      </c>
      <c r="T112" s="204">
        <v>0</v>
      </c>
      <c r="U112" s="204">
        <v>7.9927041499999998</v>
      </c>
      <c r="V112" s="15"/>
      <c r="W112" s="15"/>
      <c r="X112" s="15"/>
      <c r="Y112" s="15"/>
      <c r="Z112" s="15"/>
      <c r="AA112" s="15"/>
      <c r="AB112" s="15"/>
      <c r="AC112" s="15"/>
      <c r="AD112" s="15"/>
      <c r="AE112" s="15"/>
      <c r="AF112" s="15"/>
      <c r="AG112" s="15"/>
      <c r="AH112" s="15"/>
      <c r="AI112" s="15"/>
      <c r="AJ112" s="15"/>
    </row>
    <row r="113" spans="2:36" ht="12" x14ac:dyDescent="0.2">
      <c r="B113" s="100" t="s">
        <v>1026</v>
      </c>
      <c r="C113" s="70" t="s">
        <v>97</v>
      </c>
      <c r="D113" s="226">
        <v>0.37722232999999999</v>
      </c>
      <c r="E113" s="226">
        <v>0</v>
      </c>
      <c r="F113" s="204">
        <v>0.37722232999999999</v>
      </c>
      <c r="G113" s="226">
        <v>3.6161453300000002</v>
      </c>
      <c r="H113" s="226">
        <v>0</v>
      </c>
      <c r="I113" s="204">
        <v>3.6161453300000002</v>
      </c>
      <c r="J113" s="226">
        <v>2.1891699400000002</v>
      </c>
      <c r="K113" s="226">
        <v>0</v>
      </c>
      <c r="L113" s="204">
        <v>2.1891699400000002</v>
      </c>
      <c r="M113" s="226">
        <v>3.5416143600000001</v>
      </c>
      <c r="N113" s="226">
        <v>0</v>
      </c>
      <c r="O113" s="204">
        <v>3.5416143600000001</v>
      </c>
      <c r="P113" s="226">
        <v>7.0249552299999998</v>
      </c>
      <c r="Q113" s="226">
        <v>0</v>
      </c>
      <c r="R113" s="204">
        <v>7.0249552299999998</v>
      </c>
      <c r="S113" s="226">
        <v>7.9927041499999998</v>
      </c>
      <c r="T113" s="226">
        <v>0</v>
      </c>
      <c r="U113" s="204">
        <v>7.9927041499999998</v>
      </c>
      <c r="V113" s="15"/>
      <c r="W113" s="15"/>
      <c r="X113" s="15"/>
      <c r="Y113" s="15"/>
      <c r="Z113" s="15"/>
      <c r="AA113" s="15"/>
      <c r="AB113" s="15"/>
      <c r="AC113" s="15"/>
      <c r="AD113" s="15"/>
      <c r="AE113" s="15"/>
      <c r="AF113" s="15"/>
      <c r="AG113" s="15"/>
      <c r="AH113" s="15"/>
      <c r="AI113" s="15"/>
      <c r="AJ113" s="15"/>
    </row>
    <row r="114" spans="2:36" s="11" customFormat="1" ht="12" x14ac:dyDescent="0.2">
      <c r="B114" s="100" t="s">
        <v>1029</v>
      </c>
      <c r="C114" s="70" t="s">
        <v>98</v>
      </c>
      <c r="D114" s="226">
        <v>4.8640929999999999E-2</v>
      </c>
      <c r="E114" s="226">
        <v>0</v>
      </c>
      <c r="F114" s="204">
        <v>4.8640929999999999E-2</v>
      </c>
      <c r="G114" s="226">
        <v>4.5921539999999997E-2</v>
      </c>
      <c r="H114" s="226">
        <v>0</v>
      </c>
      <c r="I114" s="204">
        <v>4.5921539999999997E-2</v>
      </c>
      <c r="J114" s="226">
        <v>4.722759E-2</v>
      </c>
      <c r="K114" s="226">
        <v>0</v>
      </c>
      <c r="L114" s="204">
        <v>4.722759E-2</v>
      </c>
      <c r="M114" s="226">
        <v>0.17363491</v>
      </c>
      <c r="N114" s="226">
        <v>0</v>
      </c>
      <c r="O114" s="204">
        <v>0.17363491</v>
      </c>
      <c r="P114" s="226">
        <v>2.3864E-2</v>
      </c>
      <c r="Q114" s="226">
        <v>0</v>
      </c>
      <c r="R114" s="204">
        <v>2.3864E-2</v>
      </c>
      <c r="S114" s="226">
        <v>0</v>
      </c>
      <c r="T114" s="226">
        <v>0</v>
      </c>
      <c r="U114" s="204">
        <v>0</v>
      </c>
      <c r="V114" s="15"/>
      <c r="W114" s="15"/>
      <c r="X114" s="15"/>
      <c r="Y114" s="15"/>
      <c r="Z114" s="15"/>
      <c r="AA114" s="15"/>
      <c r="AB114" s="15"/>
      <c r="AC114" s="15"/>
      <c r="AD114" s="15"/>
      <c r="AE114" s="15"/>
      <c r="AF114" s="15"/>
      <c r="AG114" s="15"/>
      <c r="AH114" s="15"/>
      <c r="AI114" s="15"/>
      <c r="AJ114" s="15"/>
    </row>
    <row r="115" spans="2:36" ht="12" x14ac:dyDescent="0.2">
      <c r="B115" s="100" t="s">
        <v>1032</v>
      </c>
      <c r="C115" s="70" t="s">
        <v>99</v>
      </c>
      <c r="D115" s="204">
        <v>4.59738384</v>
      </c>
      <c r="E115" s="204">
        <v>43.361312290000001</v>
      </c>
      <c r="F115" s="204">
        <v>-38.763928450000002</v>
      </c>
      <c r="G115" s="204">
        <v>3.6913883799999998</v>
      </c>
      <c r="H115" s="204">
        <v>36.057911439999998</v>
      </c>
      <c r="I115" s="204">
        <v>-32.366523059999999</v>
      </c>
      <c r="J115" s="204">
        <v>5.0140069</v>
      </c>
      <c r="K115" s="204">
        <v>38.08830339</v>
      </c>
      <c r="L115" s="204">
        <v>-33.074296490000002</v>
      </c>
      <c r="M115" s="204">
        <v>3.6859072400000001</v>
      </c>
      <c r="N115" s="204">
        <v>37.073410959999997</v>
      </c>
      <c r="O115" s="204">
        <v>-33.387503729999999</v>
      </c>
      <c r="P115" s="204">
        <v>3.5888538900000002</v>
      </c>
      <c r="Q115" s="204">
        <v>37.697972710000002</v>
      </c>
      <c r="R115" s="204">
        <v>-34.109118819999999</v>
      </c>
      <c r="S115" s="204">
        <v>3.3691901799999999</v>
      </c>
      <c r="T115" s="204">
        <v>37.538727049999999</v>
      </c>
      <c r="U115" s="204">
        <v>-34.169536880000003</v>
      </c>
      <c r="V115" s="15"/>
      <c r="W115" s="15"/>
      <c r="X115" s="15"/>
      <c r="Y115" s="15"/>
      <c r="Z115" s="15"/>
      <c r="AA115" s="15"/>
      <c r="AB115" s="15"/>
      <c r="AC115" s="15"/>
      <c r="AD115" s="15"/>
      <c r="AE115" s="15"/>
      <c r="AF115" s="15"/>
      <c r="AG115" s="15"/>
      <c r="AH115" s="15"/>
      <c r="AI115" s="15"/>
      <c r="AJ115" s="15"/>
    </row>
    <row r="116" spans="2:36" s="11" customFormat="1" ht="12" x14ac:dyDescent="0.2">
      <c r="B116" s="100" t="s">
        <v>1035</v>
      </c>
      <c r="C116" s="70" t="s">
        <v>100</v>
      </c>
      <c r="D116" s="226">
        <v>0</v>
      </c>
      <c r="E116" s="226">
        <v>0</v>
      </c>
      <c r="F116" s="204">
        <v>0</v>
      </c>
      <c r="G116" s="226">
        <v>0</v>
      </c>
      <c r="H116" s="226">
        <v>0</v>
      </c>
      <c r="I116" s="204">
        <v>0</v>
      </c>
      <c r="J116" s="226">
        <v>0</v>
      </c>
      <c r="K116" s="226">
        <v>0</v>
      </c>
      <c r="L116" s="204">
        <v>0</v>
      </c>
      <c r="M116" s="226">
        <v>0</v>
      </c>
      <c r="N116" s="226">
        <v>0</v>
      </c>
      <c r="O116" s="204">
        <v>0</v>
      </c>
      <c r="P116" s="226">
        <v>0</v>
      </c>
      <c r="Q116" s="226">
        <v>0</v>
      </c>
      <c r="R116" s="204">
        <v>0</v>
      </c>
      <c r="S116" s="226">
        <v>0</v>
      </c>
      <c r="T116" s="226">
        <v>0</v>
      </c>
      <c r="U116" s="204">
        <v>0</v>
      </c>
      <c r="V116" s="15"/>
      <c r="W116" s="15"/>
      <c r="X116" s="15"/>
      <c r="Y116" s="15"/>
      <c r="Z116" s="15"/>
      <c r="AA116" s="15"/>
      <c r="AB116" s="15"/>
      <c r="AC116" s="15"/>
      <c r="AD116" s="15"/>
      <c r="AE116" s="15"/>
      <c r="AF116" s="15"/>
      <c r="AG116" s="15"/>
      <c r="AH116" s="15"/>
      <c r="AI116" s="15"/>
      <c r="AJ116" s="15"/>
    </row>
    <row r="117" spans="2:36" s="11" customFormat="1" ht="12" x14ac:dyDescent="0.2">
      <c r="B117" s="100" t="s">
        <v>1038</v>
      </c>
      <c r="C117" s="70" t="s">
        <v>84</v>
      </c>
      <c r="D117" s="226">
        <v>4.59738384</v>
      </c>
      <c r="E117" s="226">
        <v>43.355974760000002</v>
      </c>
      <c r="F117" s="204">
        <v>-38.758590920000003</v>
      </c>
      <c r="G117" s="226">
        <v>3.6913883799999998</v>
      </c>
      <c r="H117" s="226">
        <v>36.034647589999999</v>
      </c>
      <c r="I117" s="204">
        <v>-32.34325922</v>
      </c>
      <c r="J117" s="226">
        <v>5.0140069</v>
      </c>
      <c r="K117" s="226">
        <v>38.06955275</v>
      </c>
      <c r="L117" s="204">
        <v>-33.055545840000001</v>
      </c>
      <c r="M117" s="226">
        <v>3.6859072400000001</v>
      </c>
      <c r="N117" s="226">
        <v>36.977624290000001</v>
      </c>
      <c r="O117" s="204">
        <v>-33.291717050000003</v>
      </c>
      <c r="P117" s="226">
        <v>3.5888538900000002</v>
      </c>
      <c r="Q117" s="226">
        <v>37.577462769999997</v>
      </c>
      <c r="R117" s="204">
        <v>-33.98860887</v>
      </c>
      <c r="S117" s="226">
        <v>3.3691901799999999</v>
      </c>
      <c r="T117" s="226">
        <v>37.492455130000003</v>
      </c>
      <c r="U117" s="204">
        <v>-34.123264949999999</v>
      </c>
      <c r="V117" s="15"/>
      <c r="W117" s="15"/>
      <c r="X117" s="15"/>
      <c r="Y117" s="15"/>
      <c r="Z117" s="15"/>
      <c r="AA117" s="15"/>
      <c r="AB117" s="15"/>
      <c r="AC117" s="15"/>
      <c r="AD117" s="15"/>
      <c r="AE117" s="15"/>
      <c r="AF117" s="15"/>
      <c r="AG117" s="15"/>
      <c r="AH117" s="15"/>
      <c r="AI117" s="15"/>
      <c r="AJ117" s="15"/>
    </row>
    <row r="118" spans="2:36" ht="12" x14ac:dyDescent="0.2">
      <c r="B118" s="100" t="s">
        <v>1041</v>
      </c>
      <c r="C118" s="70" t="s">
        <v>91</v>
      </c>
      <c r="D118" s="226">
        <v>4.59738384</v>
      </c>
      <c r="E118" s="226">
        <v>43.329507710000001</v>
      </c>
      <c r="F118" s="204">
        <v>-38.732123860000002</v>
      </c>
      <c r="G118" s="226">
        <v>3.6913883799999998</v>
      </c>
      <c r="H118" s="226">
        <v>36.000479759999997</v>
      </c>
      <c r="I118" s="204">
        <v>-32.309091379999998</v>
      </c>
      <c r="J118" s="226">
        <v>5.0140069</v>
      </c>
      <c r="K118" s="226">
        <v>38.094541040000003</v>
      </c>
      <c r="L118" s="204">
        <v>-33.080534139999997</v>
      </c>
      <c r="M118" s="226">
        <v>3.6859072400000001</v>
      </c>
      <c r="N118" s="226">
        <v>36.973164400000002</v>
      </c>
      <c r="O118" s="204">
        <v>-33.287257160000003</v>
      </c>
      <c r="P118" s="226">
        <v>3.5888538900000002</v>
      </c>
      <c r="Q118" s="226">
        <v>37.576264219999999</v>
      </c>
      <c r="R118" s="204">
        <v>-33.987410330000003</v>
      </c>
      <c r="S118" s="226">
        <v>3.3691901799999999</v>
      </c>
      <c r="T118" s="226">
        <v>37.482022579999999</v>
      </c>
      <c r="U118" s="204">
        <v>-34.112832410000003</v>
      </c>
      <c r="V118" s="15"/>
      <c r="W118" s="15"/>
      <c r="X118" s="15"/>
      <c r="Y118" s="15"/>
      <c r="Z118" s="15"/>
      <c r="AA118" s="15"/>
      <c r="AB118" s="15"/>
      <c r="AC118" s="15"/>
      <c r="AD118" s="15"/>
      <c r="AE118" s="15"/>
      <c r="AF118" s="15"/>
      <c r="AG118" s="15"/>
      <c r="AH118" s="15"/>
      <c r="AI118" s="15"/>
      <c r="AJ118" s="15"/>
    </row>
    <row r="119" spans="2:36" s="11" customFormat="1" ht="36" customHeight="1" x14ac:dyDescent="0.2">
      <c r="B119" s="100" t="s">
        <v>1044</v>
      </c>
      <c r="C119" s="70" t="s">
        <v>101</v>
      </c>
      <c r="D119" s="226">
        <v>0</v>
      </c>
      <c r="E119" s="226">
        <v>5.3375300000000001E-3</v>
      </c>
      <c r="F119" s="204">
        <v>-5.3375300000000001E-3</v>
      </c>
      <c r="G119" s="226">
        <v>0</v>
      </c>
      <c r="H119" s="226">
        <v>2.3263840000000001E-2</v>
      </c>
      <c r="I119" s="204">
        <v>-2.3263840000000001E-2</v>
      </c>
      <c r="J119" s="226">
        <v>0</v>
      </c>
      <c r="K119" s="226">
        <v>1.8750639999999999E-2</v>
      </c>
      <c r="L119" s="204">
        <v>-1.8750639999999999E-2</v>
      </c>
      <c r="M119" s="226">
        <v>0</v>
      </c>
      <c r="N119" s="226">
        <v>9.5786670000000004E-2</v>
      </c>
      <c r="O119" s="204">
        <v>-9.5786670000000004E-2</v>
      </c>
      <c r="P119" s="226">
        <v>0</v>
      </c>
      <c r="Q119" s="226">
        <v>0.12050995</v>
      </c>
      <c r="R119" s="204">
        <v>-0.12050995</v>
      </c>
      <c r="S119" s="226">
        <v>0</v>
      </c>
      <c r="T119" s="226">
        <v>4.6271930000000003E-2</v>
      </c>
      <c r="U119" s="204">
        <v>-4.6271930000000003E-2</v>
      </c>
      <c r="V119" s="15"/>
      <c r="W119" s="15"/>
      <c r="X119" s="15"/>
      <c r="Y119" s="15"/>
      <c r="Z119" s="15"/>
      <c r="AA119" s="15"/>
      <c r="AB119" s="15"/>
      <c r="AC119" s="15"/>
      <c r="AD119" s="15"/>
      <c r="AE119" s="15"/>
      <c r="AF119" s="15"/>
      <c r="AG119" s="15"/>
      <c r="AH119" s="15"/>
      <c r="AI119" s="15"/>
      <c r="AJ119" s="15"/>
    </row>
    <row r="120" spans="2:36" ht="12" x14ac:dyDescent="0.2">
      <c r="B120" s="100" t="s">
        <v>1047</v>
      </c>
      <c r="C120" s="70" t="s">
        <v>102</v>
      </c>
      <c r="D120" s="204">
        <v>42.181438620000002</v>
      </c>
      <c r="E120" s="204">
        <v>0</v>
      </c>
      <c r="F120" s="204">
        <v>42.181438620000002</v>
      </c>
      <c r="G120" s="204">
        <v>35.113091179999998</v>
      </c>
      <c r="H120" s="204">
        <v>0</v>
      </c>
      <c r="I120" s="204">
        <v>35.113091179999998</v>
      </c>
      <c r="J120" s="204">
        <v>33.158170480000003</v>
      </c>
      <c r="K120" s="204">
        <v>0</v>
      </c>
      <c r="L120" s="204">
        <v>33.158170480000003</v>
      </c>
      <c r="M120" s="204">
        <v>32.651323069999997</v>
      </c>
      <c r="N120" s="204">
        <v>0</v>
      </c>
      <c r="O120" s="204">
        <v>32.651323069999997</v>
      </c>
      <c r="P120" s="204">
        <v>31.25058026</v>
      </c>
      <c r="Q120" s="204">
        <v>0</v>
      </c>
      <c r="R120" s="204">
        <v>31.25058026</v>
      </c>
      <c r="S120" s="204">
        <v>32.623154739999997</v>
      </c>
      <c r="T120" s="204">
        <v>0</v>
      </c>
      <c r="U120" s="204">
        <v>32.623154739999997</v>
      </c>
      <c r="V120" s="15"/>
      <c r="W120" s="15"/>
      <c r="X120" s="15"/>
      <c r="Y120" s="15"/>
      <c r="Z120" s="15"/>
      <c r="AA120" s="15"/>
      <c r="AB120" s="15"/>
      <c r="AC120" s="15"/>
      <c r="AD120" s="15"/>
      <c r="AE120" s="15"/>
      <c r="AF120" s="15"/>
      <c r="AG120" s="15"/>
      <c r="AH120" s="15"/>
      <c r="AI120" s="15"/>
      <c r="AJ120" s="15"/>
    </row>
    <row r="121" spans="2:36" s="11" customFormat="1" ht="22.5" hidden="1" x14ac:dyDescent="0.2">
      <c r="B121" s="100" t="s">
        <v>1048</v>
      </c>
      <c r="C121" s="70" t="s">
        <v>73</v>
      </c>
      <c r="D121" s="226">
        <v>0</v>
      </c>
      <c r="E121" s="226">
        <v>0</v>
      </c>
      <c r="F121" s="204">
        <v>0</v>
      </c>
      <c r="G121" s="226">
        <v>0</v>
      </c>
      <c r="H121" s="226">
        <v>0</v>
      </c>
      <c r="I121" s="204">
        <v>0</v>
      </c>
      <c r="J121" s="226">
        <v>0</v>
      </c>
      <c r="K121" s="226">
        <v>0</v>
      </c>
      <c r="L121" s="204">
        <v>0</v>
      </c>
      <c r="M121" s="226">
        <v>0</v>
      </c>
      <c r="N121" s="226">
        <v>0</v>
      </c>
      <c r="O121" s="204">
        <v>0</v>
      </c>
      <c r="P121" s="226">
        <v>0</v>
      </c>
      <c r="Q121" s="226">
        <v>0</v>
      </c>
      <c r="R121" s="204">
        <v>0</v>
      </c>
      <c r="S121" s="226">
        <v>0</v>
      </c>
      <c r="T121" s="226">
        <v>0</v>
      </c>
      <c r="U121" s="204">
        <v>0</v>
      </c>
      <c r="V121" s="15"/>
      <c r="W121" s="15"/>
      <c r="X121" s="15"/>
      <c r="Y121" s="15"/>
      <c r="Z121" s="15"/>
      <c r="AA121" s="15"/>
      <c r="AB121" s="15"/>
      <c r="AC121" s="15"/>
      <c r="AD121" s="15"/>
      <c r="AE121" s="15"/>
      <c r="AF121" s="15"/>
      <c r="AG121" s="15"/>
      <c r="AH121" s="15"/>
      <c r="AI121" s="15"/>
      <c r="AJ121" s="15"/>
    </row>
    <row r="122" spans="2:36" ht="12" x14ac:dyDescent="0.2">
      <c r="B122" s="100" t="s">
        <v>1049</v>
      </c>
      <c r="C122" s="70" t="s">
        <v>103</v>
      </c>
      <c r="D122" s="226">
        <v>42.181438620000002</v>
      </c>
      <c r="E122" s="226">
        <v>0</v>
      </c>
      <c r="F122" s="204">
        <v>42.181438620000002</v>
      </c>
      <c r="G122" s="226">
        <v>35.113091179999998</v>
      </c>
      <c r="H122" s="226">
        <v>0</v>
      </c>
      <c r="I122" s="204">
        <v>35.113091179999998</v>
      </c>
      <c r="J122" s="226">
        <v>33.158170480000003</v>
      </c>
      <c r="K122" s="226">
        <v>0</v>
      </c>
      <c r="L122" s="204">
        <v>33.158170480000003</v>
      </c>
      <c r="M122" s="226">
        <v>32.651323069999997</v>
      </c>
      <c r="N122" s="226">
        <v>0</v>
      </c>
      <c r="O122" s="204">
        <v>32.651323069999997</v>
      </c>
      <c r="P122" s="226">
        <v>31.25058026</v>
      </c>
      <c r="Q122" s="226">
        <v>0</v>
      </c>
      <c r="R122" s="204">
        <v>31.25058026</v>
      </c>
      <c r="S122" s="226">
        <v>32.623154739999997</v>
      </c>
      <c r="T122" s="226">
        <v>0</v>
      </c>
      <c r="U122" s="204">
        <v>32.623154739999997</v>
      </c>
      <c r="V122" s="15"/>
      <c r="W122" s="15"/>
      <c r="X122" s="15"/>
      <c r="Y122" s="15"/>
      <c r="Z122" s="15"/>
      <c r="AA122" s="15"/>
      <c r="AB122" s="15"/>
      <c r="AC122" s="15"/>
      <c r="AD122" s="15"/>
      <c r="AE122" s="15"/>
      <c r="AF122" s="15"/>
      <c r="AG122" s="15"/>
      <c r="AH122" s="15"/>
      <c r="AI122" s="15"/>
      <c r="AJ122" s="15"/>
    </row>
    <row r="123" spans="2:36" s="11" customFormat="1" ht="12" hidden="1" x14ac:dyDescent="0.2">
      <c r="B123" s="100" t="s">
        <v>1050</v>
      </c>
      <c r="C123" s="70" t="s">
        <v>104</v>
      </c>
      <c r="D123" s="226">
        <v>0</v>
      </c>
      <c r="E123" s="226">
        <v>0</v>
      </c>
      <c r="F123" s="204">
        <v>0</v>
      </c>
      <c r="G123" s="226">
        <v>0</v>
      </c>
      <c r="H123" s="226">
        <v>0</v>
      </c>
      <c r="I123" s="204">
        <v>0</v>
      </c>
      <c r="J123" s="226">
        <v>0</v>
      </c>
      <c r="K123" s="226">
        <v>0</v>
      </c>
      <c r="L123" s="204">
        <v>0</v>
      </c>
      <c r="M123" s="226">
        <v>0</v>
      </c>
      <c r="N123" s="226">
        <v>0</v>
      </c>
      <c r="O123" s="204">
        <v>0</v>
      </c>
      <c r="P123" s="226">
        <v>0</v>
      </c>
      <c r="Q123" s="226">
        <v>0</v>
      </c>
      <c r="R123" s="204">
        <v>0</v>
      </c>
      <c r="S123" s="226">
        <v>0</v>
      </c>
      <c r="T123" s="226">
        <v>0</v>
      </c>
      <c r="U123" s="204">
        <v>0</v>
      </c>
      <c r="V123" s="15"/>
      <c r="W123" s="15"/>
      <c r="X123" s="15"/>
      <c r="Y123" s="15"/>
      <c r="Z123" s="15"/>
      <c r="AA123" s="15"/>
      <c r="AB123" s="15"/>
      <c r="AC123" s="15"/>
      <c r="AD123" s="15"/>
      <c r="AE123" s="15"/>
      <c r="AF123" s="15"/>
      <c r="AG123" s="15"/>
      <c r="AH123" s="15"/>
      <c r="AI123" s="15"/>
      <c r="AJ123" s="15"/>
    </row>
    <row r="124" spans="2:36" s="11" customFormat="1" ht="12" x14ac:dyDescent="0.2">
      <c r="B124" s="100" t="s">
        <v>1051</v>
      </c>
      <c r="C124" s="71" t="s">
        <v>105</v>
      </c>
      <c r="D124" s="228">
        <v>1.1264409900000001</v>
      </c>
      <c r="E124" s="228">
        <v>-0.54317082000000005</v>
      </c>
      <c r="F124" s="228">
        <v>1.6696118</v>
      </c>
      <c r="G124" s="228">
        <v>1.2247888899999999</v>
      </c>
      <c r="H124" s="228">
        <v>-0.51586854000000004</v>
      </c>
      <c r="I124" s="228">
        <v>1.7406574299999999</v>
      </c>
      <c r="J124" s="228">
        <v>1.5963520600000001</v>
      </c>
      <c r="K124" s="228">
        <v>-0.25244130999999997</v>
      </c>
      <c r="L124" s="228">
        <v>1.8487933700000001</v>
      </c>
      <c r="M124" s="228">
        <v>1.8375235299999999</v>
      </c>
      <c r="N124" s="228">
        <v>0.14535033999999999</v>
      </c>
      <c r="O124" s="228">
        <v>1.6921731900000001</v>
      </c>
      <c r="P124" s="228">
        <v>3.2369779699999999</v>
      </c>
      <c r="Q124" s="228">
        <v>0.57612613000000001</v>
      </c>
      <c r="R124" s="228">
        <v>2.6608518499999998</v>
      </c>
      <c r="S124" s="228">
        <v>3.6849792300000002</v>
      </c>
      <c r="T124" s="228">
        <v>0.22318084999999999</v>
      </c>
      <c r="U124" s="228">
        <v>3.4617983799999998</v>
      </c>
      <c r="V124" s="15"/>
      <c r="W124" s="15"/>
      <c r="X124" s="15"/>
      <c r="Y124" s="15"/>
      <c r="Z124" s="15"/>
      <c r="AA124" s="15"/>
      <c r="AB124" s="15"/>
      <c r="AC124" s="15"/>
      <c r="AD124" s="15"/>
      <c r="AE124" s="15"/>
      <c r="AF124" s="15"/>
      <c r="AG124" s="15"/>
      <c r="AH124" s="15"/>
      <c r="AI124" s="15"/>
      <c r="AJ124" s="15"/>
    </row>
    <row r="125" spans="2:36" ht="12" x14ac:dyDescent="0.2">
      <c r="B125" s="100" t="s">
        <v>1054</v>
      </c>
      <c r="C125" s="70" t="s">
        <v>106</v>
      </c>
      <c r="D125" s="226">
        <v>1.0274561200000001</v>
      </c>
      <c r="E125" s="226">
        <v>-0.76107860999999999</v>
      </c>
      <c r="F125" s="204">
        <v>1.7885347300000001</v>
      </c>
      <c r="G125" s="226">
        <v>1.2178009000000001</v>
      </c>
      <c r="H125" s="226">
        <v>-0.54712793999999998</v>
      </c>
      <c r="I125" s="204">
        <v>1.7649288400000001</v>
      </c>
      <c r="J125" s="226">
        <v>1.5404911400000001</v>
      </c>
      <c r="K125" s="226">
        <v>-0.47926391000000002</v>
      </c>
      <c r="L125" s="204">
        <v>2.0197550400000002</v>
      </c>
      <c r="M125" s="226">
        <v>1.6839407200000001</v>
      </c>
      <c r="N125" s="226">
        <v>-0.44675978</v>
      </c>
      <c r="O125" s="204">
        <v>2.13070051</v>
      </c>
      <c r="P125" s="226">
        <v>3.11694066</v>
      </c>
      <c r="Q125" s="226">
        <v>0.11835522</v>
      </c>
      <c r="R125" s="204">
        <v>2.9985854399999998</v>
      </c>
      <c r="S125" s="226">
        <v>3.6675499500000002</v>
      </c>
      <c r="T125" s="226">
        <v>4.005715E-2</v>
      </c>
      <c r="U125" s="204">
        <v>3.6274927899999998</v>
      </c>
      <c r="V125" s="15"/>
      <c r="W125" s="15"/>
      <c r="X125" s="15"/>
      <c r="Y125" s="15"/>
      <c r="Z125" s="15"/>
      <c r="AA125" s="15"/>
      <c r="AB125" s="15"/>
      <c r="AC125" s="15"/>
      <c r="AD125" s="15"/>
      <c r="AE125" s="15"/>
      <c r="AF125" s="15"/>
      <c r="AG125" s="15"/>
      <c r="AH125" s="15"/>
      <c r="AI125" s="15"/>
      <c r="AJ125" s="15"/>
    </row>
    <row r="126" spans="2:36" s="11" customFormat="1" ht="12" hidden="1" x14ac:dyDescent="0.2">
      <c r="B126" s="100" t="s">
        <v>1057</v>
      </c>
      <c r="C126" s="70" t="s">
        <v>107</v>
      </c>
      <c r="D126" s="226">
        <v>0</v>
      </c>
      <c r="E126" s="226">
        <v>0</v>
      </c>
      <c r="F126" s="204">
        <v>0</v>
      </c>
      <c r="G126" s="226">
        <v>0</v>
      </c>
      <c r="H126" s="226">
        <v>0</v>
      </c>
      <c r="I126" s="204">
        <v>0</v>
      </c>
      <c r="J126" s="226">
        <v>0</v>
      </c>
      <c r="K126" s="226">
        <v>0</v>
      </c>
      <c r="L126" s="204">
        <v>0</v>
      </c>
      <c r="M126" s="226">
        <v>0</v>
      </c>
      <c r="N126" s="226">
        <v>0</v>
      </c>
      <c r="O126" s="204">
        <v>0</v>
      </c>
      <c r="P126" s="226">
        <v>0</v>
      </c>
      <c r="Q126" s="226">
        <v>0</v>
      </c>
      <c r="R126" s="204">
        <v>0</v>
      </c>
      <c r="S126" s="226">
        <v>0</v>
      </c>
      <c r="T126" s="226">
        <v>0</v>
      </c>
      <c r="U126" s="204">
        <v>0</v>
      </c>
      <c r="V126" s="15"/>
      <c r="W126" s="15"/>
      <c r="X126" s="15"/>
      <c r="Y126" s="15"/>
      <c r="Z126" s="15"/>
      <c r="AA126" s="15"/>
      <c r="AB126" s="15"/>
      <c r="AC126" s="15"/>
      <c r="AD126" s="15"/>
      <c r="AE126" s="15"/>
      <c r="AF126" s="15"/>
      <c r="AG126" s="15"/>
      <c r="AH126" s="15"/>
      <c r="AI126" s="15"/>
      <c r="AJ126" s="15"/>
    </row>
    <row r="127" spans="2:36" s="15" customFormat="1" ht="12" x14ac:dyDescent="0.2">
      <c r="B127" s="100" t="s">
        <v>1060</v>
      </c>
      <c r="C127" s="70" t="s">
        <v>108</v>
      </c>
      <c r="D127" s="226">
        <v>9.8984870000000003E-2</v>
      </c>
      <c r="E127" s="226">
        <v>0.21790778999999999</v>
      </c>
      <c r="F127" s="204">
        <v>-0.11892293</v>
      </c>
      <c r="G127" s="226">
        <v>6.9879900000000003E-3</v>
      </c>
      <c r="H127" s="226">
        <v>3.12594E-2</v>
      </c>
      <c r="I127" s="204">
        <v>-2.4271419999999998E-2</v>
      </c>
      <c r="J127" s="226">
        <v>5.5860920000000001E-2</v>
      </c>
      <c r="K127" s="226">
        <v>0.22682260000000001</v>
      </c>
      <c r="L127" s="204">
        <v>-0.17096168</v>
      </c>
      <c r="M127" s="226">
        <v>0.15358280999999999</v>
      </c>
      <c r="N127" s="226">
        <v>0.59211011999999996</v>
      </c>
      <c r="O127" s="204">
        <v>-0.43852732</v>
      </c>
      <c r="P127" s="226">
        <v>0.12003732</v>
      </c>
      <c r="Q127" s="226">
        <v>0.45777090999999998</v>
      </c>
      <c r="R127" s="204">
        <v>-0.33773358999999997</v>
      </c>
      <c r="S127" s="226">
        <v>1.7429279999999998E-2</v>
      </c>
      <c r="T127" s="226">
        <v>0.1831237</v>
      </c>
      <c r="U127" s="204">
        <v>-0.16569442000000001</v>
      </c>
    </row>
    <row r="128" spans="2:36" s="11" customFormat="1" ht="12" x14ac:dyDescent="0.2">
      <c r="B128" s="100" t="s">
        <v>1063</v>
      </c>
      <c r="C128" s="67" t="s">
        <v>109</v>
      </c>
      <c r="D128" s="205">
        <v>458.81827950000002</v>
      </c>
      <c r="E128" s="205">
        <v>107.42308059</v>
      </c>
      <c r="F128" s="205">
        <v>351.39519890999998</v>
      </c>
      <c r="G128" s="205">
        <v>549.56438728000001</v>
      </c>
      <c r="H128" s="205">
        <v>109.47981040000001</v>
      </c>
      <c r="I128" s="205">
        <v>440.08457686999998</v>
      </c>
      <c r="J128" s="205">
        <v>603.34238582</v>
      </c>
      <c r="K128" s="205">
        <v>118.94127933</v>
      </c>
      <c r="L128" s="205">
        <v>484.40110649000002</v>
      </c>
      <c r="M128" s="205">
        <v>474.21933194000002</v>
      </c>
      <c r="N128" s="205">
        <v>112.60342793</v>
      </c>
      <c r="O128" s="205">
        <v>361.61590401000001</v>
      </c>
      <c r="P128" s="205">
        <v>422.11559292999999</v>
      </c>
      <c r="Q128" s="205">
        <v>100.59357315</v>
      </c>
      <c r="R128" s="205">
        <v>321.52201977999999</v>
      </c>
      <c r="S128" s="205">
        <v>532.34941345000004</v>
      </c>
      <c r="T128" s="205">
        <v>114.22459693</v>
      </c>
      <c r="U128" s="205">
        <v>418.12481652000002</v>
      </c>
      <c r="V128" s="15"/>
      <c r="W128" s="15"/>
      <c r="X128" s="15"/>
      <c r="Y128" s="15"/>
      <c r="Z128" s="15"/>
      <c r="AA128" s="15"/>
      <c r="AB128" s="15"/>
      <c r="AC128" s="15"/>
      <c r="AD128" s="15"/>
      <c r="AE128" s="15"/>
      <c r="AF128" s="15"/>
      <c r="AG128" s="15"/>
      <c r="AH128" s="15"/>
      <c r="AI128" s="15"/>
      <c r="AJ128" s="15"/>
    </row>
    <row r="129" spans="2:36" s="11" customFormat="1" ht="12" x14ac:dyDescent="0.2">
      <c r="B129" s="100" t="s">
        <v>1066</v>
      </c>
      <c r="C129" s="71" t="s">
        <v>110</v>
      </c>
      <c r="D129" s="228">
        <v>84.42863835</v>
      </c>
      <c r="E129" s="228">
        <v>2.6656241000000001</v>
      </c>
      <c r="F129" s="228">
        <v>81.763014249999998</v>
      </c>
      <c r="G129" s="228">
        <v>120.41329256</v>
      </c>
      <c r="H129" s="228">
        <v>3.43354764</v>
      </c>
      <c r="I129" s="228">
        <v>116.97974492</v>
      </c>
      <c r="J129" s="228">
        <v>101.75505918</v>
      </c>
      <c r="K129" s="228">
        <v>3.9333820500000001</v>
      </c>
      <c r="L129" s="228">
        <v>97.821677129999998</v>
      </c>
      <c r="M129" s="228">
        <v>40.189902449999998</v>
      </c>
      <c r="N129" s="228">
        <v>2.7410455499999999</v>
      </c>
      <c r="O129" s="228">
        <v>37.448856910000003</v>
      </c>
      <c r="P129" s="228">
        <v>43.302680670000001</v>
      </c>
      <c r="Q129" s="228">
        <v>5.0298781300000002</v>
      </c>
      <c r="R129" s="228">
        <v>38.272802540000001</v>
      </c>
      <c r="S129" s="228">
        <v>80.741933540000005</v>
      </c>
      <c r="T129" s="228">
        <v>4.9771016799999996</v>
      </c>
      <c r="U129" s="228">
        <v>75.764831869999995</v>
      </c>
      <c r="V129" s="15"/>
      <c r="W129" s="15"/>
      <c r="X129" s="15"/>
      <c r="Y129" s="15"/>
      <c r="Z129" s="15"/>
      <c r="AA129" s="15"/>
      <c r="AB129" s="15"/>
      <c r="AC129" s="15"/>
      <c r="AD129" s="15"/>
      <c r="AE129" s="15"/>
      <c r="AF129" s="15"/>
      <c r="AG129" s="15"/>
      <c r="AH129" s="15"/>
      <c r="AI129" s="15"/>
      <c r="AJ129" s="15"/>
    </row>
    <row r="130" spans="2:36" s="11" customFormat="1" ht="12" x14ac:dyDescent="0.2">
      <c r="B130" s="100" t="s">
        <v>1069</v>
      </c>
      <c r="C130" s="70" t="s">
        <v>111</v>
      </c>
      <c r="D130" s="226">
        <v>2.0164772399999999</v>
      </c>
      <c r="E130" s="226"/>
      <c r="F130" s="204">
        <v>2.0164772399999999</v>
      </c>
      <c r="G130" s="226">
        <v>1.67709263</v>
      </c>
      <c r="H130" s="226"/>
      <c r="I130" s="204">
        <v>1.67709263</v>
      </c>
      <c r="J130" s="226">
        <v>1.5958526799999999</v>
      </c>
      <c r="K130" s="226"/>
      <c r="L130" s="204">
        <v>1.5958526799999999</v>
      </c>
      <c r="M130" s="226">
        <v>1.8299968099999999</v>
      </c>
      <c r="N130" s="226"/>
      <c r="O130" s="204">
        <v>1.8299968099999999</v>
      </c>
      <c r="P130" s="226">
        <v>4.7867971999999996</v>
      </c>
      <c r="Q130" s="226"/>
      <c r="R130" s="204">
        <v>4.7867971999999996</v>
      </c>
      <c r="S130" s="226">
        <v>4.9197766999999999</v>
      </c>
      <c r="T130" s="226"/>
      <c r="U130" s="204">
        <v>4.9197766999999999</v>
      </c>
      <c r="V130" s="15"/>
      <c r="W130" s="15"/>
      <c r="X130" s="15"/>
      <c r="Y130" s="15"/>
      <c r="Z130" s="15"/>
      <c r="AA130" s="15"/>
      <c r="AB130" s="15"/>
      <c r="AC130" s="15"/>
      <c r="AD130" s="15"/>
      <c r="AE130" s="15"/>
      <c r="AF130" s="15"/>
      <c r="AG130" s="15"/>
      <c r="AH130" s="15"/>
      <c r="AI130" s="15"/>
      <c r="AJ130" s="15"/>
    </row>
    <row r="131" spans="2:36" s="11" customFormat="1" ht="33.75" x14ac:dyDescent="0.2">
      <c r="B131" s="100" t="s">
        <v>1070</v>
      </c>
      <c r="C131" s="70" t="s">
        <v>24</v>
      </c>
      <c r="D131" s="226">
        <v>0.37811643</v>
      </c>
      <c r="E131" s="226"/>
      <c r="F131" s="204">
        <v>0.37811643</v>
      </c>
      <c r="G131" s="226">
        <v>0.39651203000000002</v>
      </c>
      <c r="H131" s="226"/>
      <c r="I131" s="204">
        <v>0.39651203000000002</v>
      </c>
      <c r="J131" s="226">
        <v>0.45201099</v>
      </c>
      <c r="K131" s="226"/>
      <c r="L131" s="204">
        <v>0.45201099</v>
      </c>
      <c r="M131" s="226">
        <v>0.49903628999999999</v>
      </c>
      <c r="N131" s="226"/>
      <c r="O131" s="204">
        <v>0.49903628999999999</v>
      </c>
      <c r="P131" s="226">
        <v>0.36623161999999998</v>
      </c>
      <c r="Q131" s="226"/>
      <c r="R131" s="204">
        <v>0.36623161999999998</v>
      </c>
      <c r="S131" s="226">
        <v>0.41445302000000001</v>
      </c>
      <c r="T131" s="226"/>
      <c r="U131" s="204">
        <v>0.41445302000000001</v>
      </c>
      <c r="V131" s="15"/>
      <c r="W131" s="15"/>
      <c r="X131" s="15"/>
      <c r="Y131" s="15"/>
      <c r="Z131" s="15"/>
      <c r="AA131" s="15"/>
      <c r="AB131" s="15"/>
      <c r="AC131" s="15"/>
      <c r="AD131" s="15"/>
      <c r="AE131" s="15"/>
      <c r="AF131" s="15"/>
      <c r="AG131" s="15"/>
      <c r="AH131" s="15"/>
      <c r="AI131" s="15"/>
      <c r="AJ131" s="15"/>
    </row>
    <row r="132" spans="2:36" ht="12" x14ac:dyDescent="0.2">
      <c r="B132" s="100" t="s">
        <v>1071</v>
      </c>
      <c r="C132" s="70" t="s">
        <v>112</v>
      </c>
      <c r="D132" s="226">
        <v>0.74842635000000002</v>
      </c>
      <c r="E132" s="226"/>
      <c r="F132" s="204">
        <v>0.74842635000000002</v>
      </c>
      <c r="G132" s="226">
        <v>0.90955041999999997</v>
      </c>
      <c r="H132" s="226"/>
      <c r="I132" s="204">
        <v>0.90955041999999997</v>
      </c>
      <c r="J132" s="226">
        <v>0.86599455000000003</v>
      </c>
      <c r="K132" s="226"/>
      <c r="L132" s="204">
        <v>0.86599455000000003</v>
      </c>
      <c r="M132" s="226">
        <v>1.0898298</v>
      </c>
      <c r="N132" s="226"/>
      <c r="O132" s="204">
        <v>1.0898298</v>
      </c>
      <c r="P132" s="226">
        <v>1.19065088</v>
      </c>
      <c r="Q132" s="226"/>
      <c r="R132" s="204">
        <v>1.19065088</v>
      </c>
      <c r="S132" s="226">
        <v>1.1348792000000001</v>
      </c>
      <c r="T132" s="226"/>
      <c r="U132" s="204">
        <v>1.1348792000000001</v>
      </c>
      <c r="V132" s="15"/>
      <c r="W132" s="15"/>
      <c r="X132" s="15"/>
      <c r="Y132" s="15"/>
      <c r="Z132" s="15"/>
      <c r="AA132" s="15"/>
      <c r="AB132" s="15"/>
      <c r="AC132" s="15"/>
      <c r="AD132" s="15"/>
      <c r="AE132" s="15"/>
      <c r="AF132" s="15"/>
      <c r="AG132" s="15"/>
      <c r="AH132" s="15"/>
      <c r="AI132" s="15"/>
      <c r="AJ132" s="15"/>
    </row>
    <row r="133" spans="2:36" s="11" customFormat="1" ht="33.75" hidden="1" x14ac:dyDescent="0.2">
      <c r="B133" s="100" t="s">
        <v>1072</v>
      </c>
      <c r="C133" s="70" t="s">
        <v>24</v>
      </c>
      <c r="D133" s="226">
        <v>0</v>
      </c>
      <c r="E133" s="226" t="e">
        <v>#VALUE!</v>
      </c>
      <c r="F133" s="204">
        <v>0</v>
      </c>
      <c r="G133" s="226">
        <v>0</v>
      </c>
      <c r="H133" s="226"/>
      <c r="I133" s="204">
        <v>0</v>
      </c>
      <c r="J133" s="226">
        <v>0</v>
      </c>
      <c r="K133" s="226"/>
      <c r="L133" s="204">
        <v>0</v>
      </c>
      <c r="M133" s="226">
        <v>0</v>
      </c>
      <c r="N133" s="226"/>
      <c r="O133" s="204">
        <v>0</v>
      </c>
      <c r="P133" s="226">
        <v>0</v>
      </c>
      <c r="Q133" s="226"/>
      <c r="R133" s="204">
        <v>0</v>
      </c>
      <c r="S133" s="226">
        <v>0</v>
      </c>
      <c r="T133" s="226"/>
      <c r="U133" s="204">
        <v>0</v>
      </c>
      <c r="V133" s="15"/>
      <c r="W133" s="15"/>
      <c r="X133" s="15"/>
      <c r="Y133" s="15"/>
      <c r="Z133" s="15"/>
      <c r="AA133" s="15"/>
      <c r="AB133" s="15"/>
      <c r="AC133" s="15"/>
      <c r="AD133" s="15"/>
      <c r="AE133" s="15"/>
      <c r="AF133" s="15"/>
      <c r="AG133" s="15"/>
      <c r="AH133" s="15"/>
      <c r="AI133" s="15"/>
      <c r="AJ133" s="15"/>
    </row>
    <row r="134" spans="2:36" s="11" customFormat="1" ht="12" x14ac:dyDescent="0.2">
      <c r="B134" s="100" t="s">
        <v>1073</v>
      </c>
      <c r="C134" s="70" t="s">
        <v>113</v>
      </c>
      <c r="D134" s="226"/>
      <c r="E134" s="226">
        <v>1.0372354699999999</v>
      </c>
      <c r="F134" s="204">
        <v>-1.0372354699999999</v>
      </c>
      <c r="G134" s="226"/>
      <c r="H134" s="226">
        <v>1.1395809100000001</v>
      </c>
      <c r="I134" s="204">
        <v>-1.1395809100000001</v>
      </c>
      <c r="J134" s="226"/>
      <c r="K134" s="226">
        <v>1.1724410000000001</v>
      </c>
      <c r="L134" s="204">
        <v>-1.1724410000000001</v>
      </c>
      <c r="M134" s="226"/>
      <c r="N134" s="226">
        <v>1.2801386100000001</v>
      </c>
      <c r="O134" s="204">
        <v>-1.2801386100000001</v>
      </c>
      <c r="P134" s="226"/>
      <c r="Q134" s="226">
        <v>1.2394386399999999</v>
      </c>
      <c r="R134" s="204">
        <v>-1.2394386399999999</v>
      </c>
      <c r="S134" s="226"/>
      <c r="T134" s="226">
        <v>1.3756019500000001</v>
      </c>
      <c r="U134" s="204">
        <v>-1.3756019500000001</v>
      </c>
      <c r="V134" s="15"/>
      <c r="W134" s="15"/>
      <c r="X134" s="15"/>
      <c r="Y134" s="15"/>
      <c r="Z134" s="15"/>
      <c r="AA134" s="15"/>
      <c r="AB134" s="15"/>
      <c r="AC134" s="15"/>
      <c r="AD134" s="15"/>
      <c r="AE134" s="15"/>
      <c r="AF134" s="15"/>
      <c r="AG134" s="15"/>
      <c r="AH134" s="15"/>
      <c r="AI134" s="15"/>
      <c r="AJ134" s="15"/>
    </row>
    <row r="135" spans="2:36" s="11" customFormat="1" ht="12" x14ac:dyDescent="0.2">
      <c r="B135" s="100" t="s">
        <v>1074</v>
      </c>
      <c r="C135" s="70" t="s">
        <v>114</v>
      </c>
      <c r="D135" s="226">
        <v>73.834138569999993</v>
      </c>
      <c r="E135" s="226">
        <v>1.5047133500000001</v>
      </c>
      <c r="F135" s="204">
        <v>72.329425209999997</v>
      </c>
      <c r="G135" s="226">
        <v>112.06415683</v>
      </c>
      <c r="H135" s="226">
        <v>2.17924636</v>
      </c>
      <c r="I135" s="204">
        <v>109.88491048</v>
      </c>
      <c r="J135" s="226">
        <v>92.900173730000006</v>
      </c>
      <c r="K135" s="226">
        <v>2.64968336</v>
      </c>
      <c r="L135" s="204">
        <v>90.250490369999994</v>
      </c>
      <c r="M135" s="226">
        <v>30.826425109999999</v>
      </c>
      <c r="N135" s="226">
        <v>1.3492169899999999</v>
      </c>
      <c r="O135" s="204">
        <v>29.47720812</v>
      </c>
      <c r="P135" s="226">
        <v>33.239875050000002</v>
      </c>
      <c r="Q135" s="226">
        <v>3.2429884699999998</v>
      </c>
      <c r="R135" s="204">
        <v>29.996886580000002</v>
      </c>
      <c r="S135" s="226">
        <v>69.984518969999996</v>
      </c>
      <c r="T135" s="226">
        <v>2.68278054</v>
      </c>
      <c r="U135" s="204">
        <v>67.301738420000007</v>
      </c>
      <c r="V135" s="15"/>
      <c r="W135" s="15"/>
      <c r="X135" s="15"/>
      <c r="Y135" s="15"/>
      <c r="Z135" s="15"/>
      <c r="AA135" s="15"/>
      <c r="AB135" s="15"/>
      <c r="AC135" s="15"/>
      <c r="AD135" s="15"/>
      <c r="AE135" s="15"/>
      <c r="AF135" s="15"/>
      <c r="AG135" s="15"/>
      <c r="AH135" s="15"/>
      <c r="AI135" s="15"/>
      <c r="AJ135" s="15"/>
    </row>
    <row r="136" spans="2:36" ht="22.5" x14ac:dyDescent="0.2">
      <c r="B136" s="100" t="s">
        <v>1077</v>
      </c>
      <c r="C136" s="70" t="s">
        <v>115</v>
      </c>
      <c r="D136" s="226">
        <v>7.8295961900000002</v>
      </c>
      <c r="E136" s="226">
        <v>0.12367527</v>
      </c>
      <c r="F136" s="204">
        <v>7.7059209199999996</v>
      </c>
      <c r="G136" s="226">
        <v>5.7624926700000003</v>
      </c>
      <c r="H136" s="226">
        <v>0.11472037</v>
      </c>
      <c r="I136" s="204">
        <v>5.6477722899999998</v>
      </c>
      <c r="J136" s="226">
        <v>6.3930382100000003</v>
      </c>
      <c r="K136" s="226">
        <v>0.11125769000000001</v>
      </c>
      <c r="L136" s="204">
        <v>6.2817805199999999</v>
      </c>
      <c r="M136" s="226">
        <v>6.4436507299999999</v>
      </c>
      <c r="N136" s="226">
        <v>0.11168995</v>
      </c>
      <c r="O136" s="204">
        <v>6.3319607900000001</v>
      </c>
      <c r="P136" s="226">
        <v>4.0853575299999996</v>
      </c>
      <c r="Q136" s="226">
        <v>0.54745102000000001</v>
      </c>
      <c r="R136" s="204">
        <v>3.5379065199999999</v>
      </c>
      <c r="S136" s="226">
        <v>4.7027586699999997</v>
      </c>
      <c r="T136" s="226">
        <v>0.91871917999999997</v>
      </c>
      <c r="U136" s="204">
        <v>3.7840395</v>
      </c>
      <c r="V136" s="15"/>
      <c r="W136" s="15"/>
      <c r="X136" s="15"/>
      <c r="Y136" s="15"/>
      <c r="Z136" s="15"/>
      <c r="AA136" s="15"/>
      <c r="AB136" s="15"/>
      <c r="AC136" s="15"/>
      <c r="AD136" s="15"/>
      <c r="AE136" s="15"/>
      <c r="AF136" s="15"/>
      <c r="AG136" s="15"/>
      <c r="AH136" s="15"/>
      <c r="AI136" s="15"/>
      <c r="AJ136" s="15"/>
    </row>
    <row r="137" spans="2:36" s="11" customFormat="1" ht="33.75" hidden="1" x14ac:dyDescent="0.2">
      <c r="B137" s="100" t="s">
        <v>1080</v>
      </c>
      <c r="C137" s="70" t="s">
        <v>116</v>
      </c>
      <c r="D137" s="226">
        <v>0</v>
      </c>
      <c r="E137" s="226">
        <v>0</v>
      </c>
      <c r="F137" s="204">
        <v>0</v>
      </c>
      <c r="G137" s="226">
        <v>0</v>
      </c>
      <c r="H137" s="226">
        <v>0</v>
      </c>
      <c r="I137" s="204">
        <v>0</v>
      </c>
      <c r="J137" s="226">
        <v>0</v>
      </c>
      <c r="K137" s="226">
        <v>0</v>
      </c>
      <c r="L137" s="204">
        <v>0</v>
      </c>
      <c r="M137" s="226">
        <v>0</v>
      </c>
      <c r="N137" s="226">
        <v>0</v>
      </c>
      <c r="O137" s="204">
        <v>0</v>
      </c>
      <c r="P137" s="226">
        <v>0</v>
      </c>
      <c r="Q137" s="226">
        <v>0</v>
      </c>
      <c r="R137" s="204">
        <v>0</v>
      </c>
      <c r="S137" s="226">
        <v>0</v>
      </c>
      <c r="T137" s="226">
        <v>0</v>
      </c>
      <c r="U137" s="204">
        <v>0</v>
      </c>
      <c r="V137" s="15"/>
      <c r="W137" s="15"/>
      <c r="X137" s="15"/>
      <c r="Y137" s="15"/>
      <c r="Z137" s="15"/>
      <c r="AA137" s="15"/>
      <c r="AB137" s="15"/>
      <c r="AC137" s="15"/>
      <c r="AD137" s="15"/>
      <c r="AE137" s="15"/>
      <c r="AF137" s="15"/>
      <c r="AG137" s="15"/>
      <c r="AH137" s="15"/>
      <c r="AI137" s="15"/>
      <c r="AJ137" s="15"/>
    </row>
    <row r="138" spans="2:36" s="11" customFormat="1" ht="22.5" x14ac:dyDescent="0.2">
      <c r="B138" s="100" t="s">
        <v>1083</v>
      </c>
      <c r="C138" s="71" t="s">
        <v>117</v>
      </c>
      <c r="D138" s="228">
        <v>374.38964114999999</v>
      </c>
      <c r="E138" s="228">
        <v>104.75745649</v>
      </c>
      <c r="F138" s="228">
        <v>269.63218466000001</v>
      </c>
      <c r="G138" s="228">
        <v>429.15109472</v>
      </c>
      <c r="H138" s="228">
        <v>106.04626277</v>
      </c>
      <c r="I138" s="228">
        <v>323.10483195</v>
      </c>
      <c r="J138" s="228">
        <v>501.58732665000002</v>
      </c>
      <c r="K138" s="228">
        <v>115.00789727999999</v>
      </c>
      <c r="L138" s="228">
        <v>386.57942936000001</v>
      </c>
      <c r="M138" s="228">
        <v>434.02942947999998</v>
      </c>
      <c r="N138" s="228">
        <v>109.86238238</v>
      </c>
      <c r="O138" s="228">
        <v>324.16704709999999</v>
      </c>
      <c r="P138" s="228">
        <v>378.81291226000002</v>
      </c>
      <c r="Q138" s="228">
        <v>95.563695019999997</v>
      </c>
      <c r="R138" s="228">
        <v>283.24921724000001</v>
      </c>
      <c r="S138" s="228">
        <v>451.60747991</v>
      </c>
      <c r="T138" s="228">
        <v>109.24749525999999</v>
      </c>
      <c r="U138" s="228">
        <v>342.35998465</v>
      </c>
      <c r="V138" s="15"/>
      <c r="W138" s="15"/>
      <c r="X138" s="15"/>
      <c r="Y138" s="15"/>
      <c r="Z138" s="15"/>
      <c r="AA138" s="15"/>
      <c r="AB138" s="15"/>
      <c r="AC138" s="15"/>
      <c r="AD138" s="15"/>
      <c r="AE138" s="15"/>
      <c r="AF138" s="15"/>
      <c r="AG138" s="15"/>
      <c r="AH138" s="15"/>
      <c r="AI138" s="15"/>
      <c r="AJ138" s="15"/>
    </row>
    <row r="139" spans="2:36" ht="24" customHeight="1" x14ac:dyDescent="0.2">
      <c r="B139" s="100" t="s">
        <v>1086</v>
      </c>
      <c r="C139" s="70" t="s">
        <v>118</v>
      </c>
      <c r="D139" s="226">
        <v>228.08836837999999</v>
      </c>
      <c r="E139" s="226">
        <v>82.811408479999997</v>
      </c>
      <c r="F139" s="204">
        <v>145.27695990000001</v>
      </c>
      <c r="G139" s="226">
        <v>242.65948879999999</v>
      </c>
      <c r="H139" s="226">
        <v>85.270056969999999</v>
      </c>
      <c r="I139" s="204">
        <v>157.38943183000001</v>
      </c>
      <c r="J139" s="226">
        <v>249.92252583000001</v>
      </c>
      <c r="K139" s="226">
        <v>92.033282970000002</v>
      </c>
      <c r="L139" s="204">
        <v>157.88924286</v>
      </c>
      <c r="M139" s="226">
        <v>212.71745591999999</v>
      </c>
      <c r="N139" s="226">
        <v>88.624661110000005</v>
      </c>
      <c r="O139" s="204">
        <v>124.09279481</v>
      </c>
      <c r="P139" s="226">
        <v>209.42637592</v>
      </c>
      <c r="Q139" s="226">
        <v>74.290156120000006</v>
      </c>
      <c r="R139" s="204">
        <v>135.13621979999999</v>
      </c>
      <c r="S139" s="226">
        <v>233.94867253000001</v>
      </c>
      <c r="T139" s="226">
        <v>83.959719770000007</v>
      </c>
      <c r="U139" s="204">
        <v>149.98895275999999</v>
      </c>
      <c r="V139" s="15"/>
      <c r="W139" s="15"/>
      <c r="X139" s="15"/>
      <c r="Y139" s="15"/>
      <c r="Z139" s="15"/>
      <c r="AA139" s="15"/>
      <c r="AB139" s="15"/>
      <c r="AC139" s="15"/>
      <c r="AD139" s="15"/>
      <c r="AE139" s="15"/>
      <c r="AF139" s="15"/>
      <c r="AG139" s="15"/>
      <c r="AH139" s="15"/>
      <c r="AI139" s="15"/>
      <c r="AJ139" s="15"/>
    </row>
    <row r="140" spans="2:36" s="11" customFormat="1" ht="12" hidden="1" x14ac:dyDescent="0.2">
      <c r="B140" s="100" t="s">
        <v>1089</v>
      </c>
      <c r="C140" s="70" t="s">
        <v>119</v>
      </c>
      <c r="D140" s="226">
        <v>0</v>
      </c>
      <c r="E140" s="226">
        <v>0</v>
      </c>
      <c r="F140" s="204">
        <v>0</v>
      </c>
      <c r="G140" s="226">
        <v>0</v>
      </c>
      <c r="H140" s="226">
        <v>0</v>
      </c>
      <c r="I140" s="204">
        <v>0</v>
      </c>
      <c r="J140" s="226">
        <v>0</v>
      </c>
      <c r="K140" s="226">
        <v>0</v>
      </c>
      <c r="L140" s="204">
        <v>0</v>
      </c>
      <c r="M140" s="226">
        <v>0</v>
      </c>
      <c r="N140" s="226">
        <v>0</v>
      </c>
      <c r="O140" s="204">
        <v>0</v>
      </c>
      <c r="P140" s="226">
        <v>0</v>
      </c>
      <c r="Q140" s="226">
        <v>0</v>
      </c>
      <c r="R140" s="204">
        <v>0</v>
      </c>
      <c r="S140" s="226">
        <v>0</v>
      </c>
      <c r="T140" s="226">
        <v>0</v>
      </c>
      <c r="U140" s="204">
        <v>0</v>
      </c>
      <c r="V140" s="15"/>
      <c r="W140" s="15"/>
      <c r="X140" s="15"/>
      <c r="Y140" s="15"/>
      <c r="Z140" s="15"/>
      <c r="AA140" s="15"/>
      <c r="AB140" s="15"/>
      <c r="AC140" s="15"/>
      <c r="AD140" s="15"/>
      <c r="AE140" s="15"/>
      <c r="AF140" s="15"/>
      <c r="AG140" s="15"/>
      <c r="AH140" s="15"/>
      <c r="AI140" s="15"/>
      <c r="AJ140" s="15"/>
    </row>
    <row r="141" spans="2:36" s="11" customFormat="1" ht="12" x14ac:dyDescent="0.2">
      <c r="B141" s="100" t="s">
        <v>1092</v>
      </c>
      <c r="C141" s="70" t="s">
        <v>120</v>
      </c>
      <c r="D141" s="204">
        <v>146.30127277</v>
      </c>
      <c r="E141" s="204">
        <v>21.946048009999998</v>
      </c>
      <c r="F141" s="204">
        <v>124.35522476</v>
      </c>
      <c r="G141" s="204">
        <v>186.49160592999999</v>
      </c>
      <c r="H141" s="204">
        <v>20.7762058</v>
      </c>
      <c r="I141" s="204">
        <v>165.71540013000001</v>
      </c>
      <c r="J141" s="204">
        <v>251.66480082000001</v>
      </c>
      <c r="K141" s="204">
        <v>22.97461431</v>
      </c>
      <c r="L141" s="204">
        <v>228.69018650999999</v>
      </c>
      <c r="M141" s="204">
        <v>221.31197356000001</v>
      </c>
      <c r="N141" s="204">
        <v>21.237721270000002</v>
      </c>
      <c r="O141" s="204">
        <v>200.07425229</v>
      </c>
      <c r="P141" s="204">
        <v>169.38653633999999</v>
      </c>
      <c r="Q141" s="204">
        <v>21.273538899999998</v>
      </c>
      <c r="R141" s="204">
        <v>148.11299743999999</v>
      </c>
      <c r="S141" s="204">
        <v>217.65880738000001</v>
      </c>
      <c r="T141" s="204">
        <v>25.287775490000001</v>
      </c>
      <c r="U141" s="204">
        <v>192.37103189000001</v>
      </c>
      <c r="V141" s="15"/>
      <c r="W141" s="15"/>
      <c r="X141" s="15"/>
      <c r="Y141" s="15"/>
      <c r="Z141" s="15"/>
      <c r="AA141" s="15"/>
      <c r="AB141" s="15"/>
      <c r="AC141" s="15"/>
      <c r="AD141" s="15"/>
      <c r="AE141" s="15"/>
      <c r="AF141" s="15"/>
      <c r="AG141" s="15"/>
      <c r="AH141" s="15"/>
      <c r="AI141" s="15"/>
      <c r="AJ141" s="15"/>
    </row>
    <row r="142" spans="2:36" s="11" customFormat="1" ht="12" x14ac:dyDescent="0.2">
      <c r="B142" s="100" t="s">
        <v>1095</v>
      </c>
      <c r="C142" s="70" t="s">
        <v>121</v>
      </c>
      <c r="D142" s="226"/>
      <c r="E142" s="226">
        <v>6.7735996199999997</v>
      </c>
      <c r="F142" s="204">
        <v>-6.7735996199999997</v>
      </c>
      <c r="G142" s="226"/>
      <c r="H142" s="226">
        <v>6.1419523700000003</v>
      </c>
      <c r="I142" s="204">
        <v>-6.1419523700000003</v>
      </c>
      <c r="J142" s="226"/>
      <c r="K142" s="226">
        <v>6.7439278600000003</v>
      </c>
      <c r="L142" s="204">
        <v>-6.7439278600000003</v>
      </c>
      <c r="M142" s="226"/>
      <c r="N142" s="226">
        <v>8.4025205599999993</v>
      </c>
      <c r="O142" s="204">
        <v>-8.4025205599999993</v>
      </c>
      <c r="P142" s="226"/>
      <c r="Q142" s="226">
        <v>7.7087404599999996</v>
      </c>
      <c r="R142" s="204">
        <v>-7.7087404599999996</v>
      </c>
      <c r="S142" s="226"/>
      <c r="T142" s="226">
        <v>9.6570089800000005</v>
      </c>
      <c r="U142" s="204">
        <v>-9.6570089800000005</v>
      </c>
      <c r="V142" s="15"/>
      <c r="W142" s="15"/>
      <c r="X142" s="15"/>
      <c r="Y142" s="15"/>
      <c r="Z142" s="15"/>
      <c r="AA142" s="15"/>
      <c r="AB142" s="15"/>
      <c r="AC142" s="15"/>
      <c r="AD142" s="15"/>
      <c r="AE142" s="15"/>
      <c r="AF142" s="15"/>
      <c r="AG142" s="15"/>
      <c r="AH142" s="15"/>
      <c r="AI142" s="15"/>
      <c r="AJ142" s="15"/>
    </row>
    <row r="143" spans="2:36" s="11" customFormat="1" ht="12" x14ac:dyDescent="0.2">
      <c r="B143" s="100" t="s">
        <v>1096</v>
      </c>
      <c r="C143" s="70" t="s">
        <v>122</v>
      </c>
      <c r="D143" s="226">
        <v>0</v>
      </c>
      <c r="E143" s="226">
        <v>5.5750939999999999E-2</v>
      </c>
      <c r="F143" s="204">
        <v>-5.5750939999999999E-2</v>
      </c>
      <c r="G143" s="226">
        <v>0</v>
      </c>
      <c r="H143" s="226">
        <v>8.0726270000000003E-2</v>
      </c>
      <c r="I143" s="204">
        <v>-8.0726270000000003E-2</v>
      </c>
      <c r="J143" s="226">
        <v>0</v>
      </c>
      <c r="K143" s="226">
        <v>3.1793490000000001E-2</v>
      </c>
      <c r="L143" s="204">
        <v>-3.1793490000000001E-2</v>
      </c>
      <c r="M143" s="226">
        <v>0</v>
      </c>
      <c r="N143" s="226">
        <v>5.2481079999999999E-2</v>
      </c>
      <c r="O143" s="204">
        <v>-5.2481079999999999E-2</v>
      </c>
      <c r="P143" s="226">
        <v>0</v>
      </c>
      <c r="Q143" s="226">
        <v>1.9813799999999999E-2</v>
      </c>
      <c r="R143" s="204">
        <v>-1.9813799999999999E-2</v>
      </c>
      <c r="S143" s="226">
        <v>0</v>
      </c>
      <c r="T143" s="226">
        <v>6.51427E-3</v>
      </c>
      <c r="U143" s="204">
        <v>-6.51427E-3</v>
      </c>
      <c r="V143" s="15"/>
      <c r="W143" s="15"/>
      <c r="X143" s="15"/>
      <c r="Y143" s="15"/>
      <c r="Z143" s="15"/>
      <c r="AA143" s="15"/>
      <c r="AB143" s="15"/>
      <c r="AC143" s="15"/>
      <c r="AD143" s="15"/>
      <c r="AE143" s="15"/>
      <c r="AF143" s="15"/>
      <c r="AG143" s="15"/>
      <c r="AH143" s="15"/>
      <c r="AI143" s="15"/>
      <c r="AJ143" s="15"/>
    </row>
    <row r="144" spans="2:36" s="11" customFormat="1" ht="12" x14ac:dyDescent="0.2">
      <c r="B144" s="100" t="s">
        <v>1099</v>
      </c>
      <c r="C144" s="70" t="s">
        <v>123</v>
      </c>
      <c r="D144" s="226">
        <v>4.7842035000000003</v>
      </c>
      <c r="E144" s="226">
        <v>1.7395250000000001E-2</v>
      </c>
      <c r="F144" s="204">
        <v>4.7668082500000004</v>
      </c>
      <c r="G144" s="226">
        <v>4.9452397699999997</v>
      </c>
      <c r="H144" s="226">
        <v>6.4452019999999999E-2</v>
      </c>
      <c r="I144" s="204">
        <v>4.8807877399999997</v>
      </c>
      <c r="J144" s="226">
        <v>6.8346371499999998</v>
      </c>
      <c r="K144" s="226">
        <v>8.2841600000000005E-3</v>
      </c>
      <c r="L144" s="204">
        <v>6.8263529800000002</v>
      </c>
      <c r="M144" s="226">
        <v>8.2565282599999996</v>
      </c>
      <c r="N144" s="226">
        <v>2.4291150000000001E-2</v>
      </c>
      <c r="O144" s="204">
        <v>8.2322371000000008</v>
      </c>
      <c r="P144" s="226">
        <v>6.1176089200000003</v>
      </c>
      <c r="Q144" s="226">
        <v>2.1756600000000001E-2</v>
      </c>
      <c r="R144" s="204">
        <v>6.0958523199999997</v>
      </c>
      <c r="S144" s="226">
        <v>6.2832521300000002</v>
      </c>
      <c r="T144" s="226">
        <v>1.5884700000000002E-2</v>
      </c>
      <c r="U144" s="204">
        <v>6.2673674300000002</v>
      </c>
      <c r="V144" s="15"/>
      <c r="W144" s="15"/>
      <c r="X144" s="15"/>
      <c r="Y144" s="15"/>
      <c r="Z144" s="15"/>
      <c r="AA144" s="15"/>
      <c r="AB144" s="15"/>
      <c r="AC144" s="15"/>
      <c r="AD144" s="15"/>
      <c r="AE144" s="15"/>
      <c r="AF144" s="15"/>
      <c r="AG144" s="15"/>
      <c r="AH144" s="15"/>
      <c r="AI144" s="15"/>
      <c r="AJ144" s="15"/>
    </row>
    <row r="145" spans="2:36" s="11" customFormat="1" ht="22.5" x14ac:dyDescent="0.2">
      <c r="B145" s="100" t="s">
        <v>1102</v>
      </c>
      <c r="C145" s="70" t="s">
        <v>124</v>
      </c>
      <c r="D145" s="226">
        <v>0.32726379999999999</v>
      </c>
      <c r="E145" s="226">
        <v>5.4892794699999996</v>
      </c>
      <c r="F145" s="204">
        <v>-5.1620156699999997</v>
      </c>
      <c r="G145" s="226">
        <v>0.37945970000000001</v>
      </c>
      <c r="H145" s="226">
        <v>6.0272319999999997</v>
      </c>
      <c r="I145" s="204">
        <v>-5.6477722899999998</v>
      </c>
      <c r="J145" s="226">
        <v>0.41079764000000002</v>
      </c>
      <c r="K145" s="226">
        <v>4.77552252</v>
      </c>
      <c r="L145" s="204">
        <v>-4.3647248799999998</v>
      </c>
      <c r="M145" s="226">
        <v>0.34366137000000002</v>
      </c>
      <c r="N145" s="226">
        <v>2.3454888700000001</v>
      </c>
      <c r="O145" s="204">
        <v>-2.0018274900000002</v>
      </c>
      <c r="P145" s="226">
        <v>0.77646404999999996</v>
      </c>
      <c r="Q145" s="226">
        <v>3.6308116899999998</v>
      </c>
      <c r="R145" s="204">
        <v>-2.8543476399999999</v>
      </c>
      <c r="S145" s="226">
        <v>0.36132998</v>
      </c>
      <c r="T145" s="226">
        <v>4.3961813699999999</v>
      </c>
      <c r="U145" s="204">
        <v>-4.03485139</v>
      </c>
      <c r="V145" s="15"/>
      <c r="W145" s="15"/>
      <c r="X145" s="15"/>
      <c r="Y145" s="15"/>
      <c r="Z145" s="15"/>
      <c r="AA145" s="15"/>
      <c r="AB145" s="15"/>
      <c r="AC145" s="15"/>
      <c r="AD145" s="15"/>
      <c r="AE145" s="15"/>
      <c r="AF145" s="15"/>
      <c r="AG145" s="15"/>
      <c r="AH145" s="15"/>
      <c r="AI145" s="15"/>
      <c r="AJ145" s="15"/>
    </row>
    <row r="146" spans="2:36" s="11" customFormat="1" ht="22.5" x14ac:dyDescent="0.2">
      <c r="B146" s="100" t="s">
        <v>1105</v>
      </c>
      <c r="C146" s="70" t="s">
        <v>125</v>
      </c>
      <c r="D146" s="226">
        <v>3.5770694600000001</v>
      </c>
      <c r="E146" s="226">
        <v>1.0274561200000001</v>
      </c>
      <c r="F146" s="204">
        <v>2.5496133400000001</v>
      </c>
      <c r="G146" s="226">
        <v>2.2288241100000001</v>
      </c>
      <c r="H146" s="226">
        <v>0.52797906999999999</v>
      </c>
      <c r="I146" s="204">
        <v>1.70084503</v>
      </c>
      <c r="J146" s="226">
        <v>6.2067286499999996</v>
      </c>
      <c r="K146" s="226">
        <v>0.91407170999999998</v>
      </c>
      <c r="L146" s="204">
        <v>5.2926569399999996</v>
      </c>
      <c r="M146" s="226">
        <v>3.2647830400000002</v>
      </c>
      <c r="N146" s="226">
        <v>0.92788570999999997</v>
      </c>
      <c r="O146" s="204">
        <v>2.3368973300000002</v>
      </c>
      <c r="P146" s="226">
        <v>5.0744904599999998</v>
      </c>
      <c r="Q146" s="226">
        <v>0.24914924999999999</v>
      </c>
      <c r="R146" s="204">
        <v>4.8253412100000004</v>
      </c>
      <c r="S146" s="226">
        <v>4.8091299100000002</v>
      </c>
      <c r="T146" s="226">
        <v>1.10119612</v>
      </c>
      <c r="U146" s="204">
        <v>3.7079337899999998</v>
      </c>
      <c r="V146" s="15"/>
      <c r="W146" s="15"/>
      <c r="X146" s="15"/>
      <c r="Y146" s="15"/>
      <c r="Z146" s="15"/>
      <c r="AA146" s="15"/>
      <c r="AB146" s="15"/>
      <c r="AC146" s="15"/>
      <c r="AD146" s="15"/>
      <c r="AE146" s="15"/>
      <c r="AF146" s="15"/>
      <c r="AG146" s="15"/>
      <c r="AH146" s="15"/>
      <c r="AI146" s="15"/>
      <c r="AJ146" s="15"/>
    </row>
    <row r="147" spans="2:36" s="11" customFormat="1" ht="12" x14ac:dyDescent="0.2">
      <c r="B147" s="100" t="s">
        <v>1108</v>
      </c>
      <c r="C147" s="70" t="s">
        <v>114</v>
      </c>
      <c r="D147" s="226">
        <v>44.808713109999999</v>
      </c>
      <c r="E147" s="226">
        <v>1.0859423100000001</v>
      </c>
      <c r="F147" s="204">
        <v>43.722770799999999</v>
      </c>
      <c r="G147" s="226">
        <v>36.931907709999997</v>
      </c>
      <c r="H147" s="226">
        <v>1.4036273500000001</v>
      </c>
      <c r="I147" s="204">
        <v>35.528280359999997</v>
      </c>
      <c r="J147" s="226">
        <v>66.430759260000002</v>
      </c>
      <c r="K147" s="226">
        <v>2.5503686600000002</v>
      </c>
      <c r="L147" s="204">
        <v>63.880390599999998</v>
      </c>
      <c r="M147" s="226">
        <v>60.005853090000002</v>
      </c>
      <c r="N147" s="226">
        <v>1.3832370199999999</v>
      </c>
      <c r="O147" s="204">
        <v>58.622616069999999</v>
      </c>
      <c r="P147" s="226">
        <v>37.73866202</v>
      </c>
      <c r="Q147" s="226">
        <v>1.5042196999999999</v>
      </c>
      <c r="R147" s="204">
        <v>36.23444233</v>
      </c>
      <c r="S147" s="226">
        <v>22.37033439</v>
      </c>
      <c r="T147" s="226">
        <v>0.34683228999999999</v>
      </c>
      <c r="U147" s="204">
        <v>22.023502100000002</v>
      </c>
      <c r="V147" s="15"/>
      <c r="W147" s="15"/>
      <c r="X147" s="15"/>
      <c r="Y147" s="15"/>
      <c r="Z147" s="15"/>
      <c r="AA147" s="15"/>
      <c r="AB147" s="15"/>
      <c r="AC147" s="15"/>
      <c r="AD147" s="15"/>
      <c r="AE147" s="15"/>
      <c r="AF147" s="15"/>
      <c r="AG147" s="15"/>
      <c r="AH147" s="15"/>
      <c r="AI147" s="15"/>
      <c r="AJ147" s="15"/>
    </row>
    <row r="148" spans="2:36" ht="12" x14ac:dyDescent="0.2">
      <c r="B148" s="100" t="s">
        <v>1111</v>
      </c>
      <c r="C148" s="70" t="s">
        <v>126</v>
      </c>
      <c r="D148" s="226">
        <v>92.804022900000007</v>
      </c>
      <c r="E148" s="226">
        <v>7.4966242999999997</v>
      </c>
      <c r="F148" s="204">
        <v>85.307398599999999</v>
      </c>
      <c r="G148" s="226">
        <v>142.00617464000001</v>
      </c>
      <c r="H148" s="226">
        <v>6.5302367200000004</v>
      </c>
      <c r="I148" s="204">
        <v>135.47593792000001</v>
      </c>
      <c r="J148" s="226">
        <v>171.78187813</v>
      </c>
      <c r="K148" s="226">
        <v>7.9506459100000004</v>
      </c>
      <c r="L148" s="204">
        <v>163.83123222</v>
      </c>
      <c r="M148" s="226">
        <v>149.44114780999999</v>
      </c>
      <c r="N148" s="226">
        <v>8.1018168900000003</v>
      </c>
      <c r="O148" s="204">
        <v>141.33933092000001</v>
      </c>
      <c r="P148" s="226">
        <v>119.67931089</v>
      </c>
      <c r="Q148" s="226">
        <v>8.1390474000000008</v>
      </c>
      <c r="R148" s="204">
        <v>111.54026349</v>
      </c>
      <c r="S148" s="226">
        <v>183.83476098</v>
      </c>
      <c r="T148" s="226">
        <v>9.7641577599999998</v>
      </c>
      <c r="U148" s="204">
        <v>174.07060322000001</v>
      </c>
      <c r="V148" s="15"/>
      <c r="W148" s="15"/>
      <c r="X148" s="15"/>
      <c r="Y148" s="15"/>
      <c r="Z148" s="15"/>
      <c r="AA148" s="15"/>
      <c r="AB148" s="15"/>
      <c r="AC148" s="15"/>
      <c r="AD148" s="15"/>
      <c r="AE148" s="15"/>
      <c r="AF148" s="15"/>
      <c r="AG148" s="15"/>
      <c r="AH148" s="15"/>
      <c r="AI148" s="15"/>
      <c r="AJ148" s="15"/>
    </row>
    <row r="149" spans="2:36" ht="33.75" hidden="1" x14ac:dyDescent="0.2">
      <c r="B149" s="100" t="s">
        <v>1114</v>
      </c>
      <c r="C149" s="70" t="s">
        <v>116</v>
      </c>
      <c r="D149" s="226">
        <v>0</v>
      </c>
      <c r="E149" s="226">
        <v>0</v>
      </c>
      <c r="F149" s="204">
        <v>0</v>
      </c>
      <c r="G149" s="226">
        <v>0</v>
      </c>
      <c r="H149" s="226">
        <v>0</v>
      </c>
      <c r="I149" s="204">
        <v>0</v>
      </c>
      <c r="J149" s="226">
        <v>0</v>
      </c>
      <c r="K149" s="226">
        <v>0</v>
      </c>
      <c r="L149" s="204">
        <v>0</v>
      </c>
      <c r="M149" s="226">
        <v>0</v>
      </c>
      <c r="N149" s="226">
        <v>0</v>
      </c>
      <c r="O149" s="204">
        <v>0</v>
      </c>
      <c r="P149" s="226">
        <v>0</v>
      </c>
      <c r="Q149" s="226">
        <v>0</v>
      </c>
      <c r="R149" s="204">
        <v>0</v>
      </c>
      <c r="S149" s="226">
        <v>0</v>
      </c>
      <c r="T149" s="226">
        <v>0</v>
      </c>
      <c r="U149" s="204">
        <v>0</v>
      </c>
      <c r="V149" s="15"/>
      <c r="W149" s="15"/>
      <c r="X149" s="15"/>
      <c r="Y149" s="15"/>
      <c r="Z149" s="15"/>
      <c r="AA149" s="15"/>
      <c r="AB149" s="15"/>
      <c r="AC149" s="15"/>
      <c r="AD149" s="15"/>
      <c r="AE149" s="15"/>
      <c r="AF149" s="15"/>
      <c r="AG149" s="15"/>
      <c r="AH149" s="15"/>
      <c r="AI149" s="15"/>
      <c r="AJ149" s="15"/>
    </row>
    <row r="150" spans="2:36" s="15" customFormat="1" ht="12" hidden="1" x14ac:dyDescent="0.2">
      <c r="B150" s="100" t="s">
        <v>1117</v>
      </c>
      <c r="C150" s="70" t="s">
        <v>127</v>
      </c>
      <c r="D150" s="226">
        <v>0</v>
      </c>
      <c r="E150" s="226">
        <v>0</v>
      </c>
      <c r="F150" s="204">
        <v>0</v>
      </c>
      <c r="G150" s="226">
        <v>0</v>
      </c>
      <c r="H150" s="226">
        <v>0</v>
      </c>
      <c r="I150" s="204">
        <v>0</v>
      </c>
      <c r="J150" s="226">
        <v>0</v>
      </c>
      <c r="K150" s="226">
        <v>0</v>
      </c>
      <c r="L150" s="204">
        <v>0</v>
      </c>
      <c r="M150" s="226">
        <v>0</v>
      </c>
      <c r="N150" s="226">
        <v>0</v>
      </c>
      <c r="O150" s="204">
        <v>0</v>
      </c>
      <c r="P150" s="226">
        <v>0</v>
      </c>
      <c r="Q150" s="226">
        <v>0</v>
      </c>
      <c r="R150" s="204">
        <v>0</v>
      </c>
      <c r="S150" s="226">
        <v>0</v>
      </c>
      <c r="T150" s="226">
        <v>0</v>
      </c>
      <c r="U150" s="204">
        <v>0</v>
      </c>
    </row>
    <row r="151" spans="2:36" s="11" customFormat="1" ht="12" x14ac:dyDescent="0.2">
      <c r="B151" s="100" t="s">
        <v>1120</v>
      </c>
      <c r="C151" s="67" t="s">
        <v>128</v>
      </c>
      <c r="D151" s="205">
        <v>20.70440383</v>
      </c>
      <c r="E151" s="205">
        <v>14.52879342</v>
      </c>
      <c r="F151" s="205">
        <v>6.17561041</v>
      </c>
      <c r="G151" s="205">
        <v>24.264906580000002</v>
      </c>
      <c r="H151" s="205">
        <v>17.32556001</v>
      </c>
      <c r="I151" s="205">
        <v>6.9393465699999997</v>
      </c>
      <c r="J151" s="205">
        <v>32.969286339999996</v>
      </c>
      <c r="K151" s="205">
        <v>16.81353369</v>
      </c>
      <c r="L151" s="205">
        <v>16.15575265</v>
      </c>
      <c r="M151" s="205">
        <v>41.200058290000001</v>
      </c>
      <c r="N151" s="205">
        <v>20.952669790000002</v>
      </c>
      <c r="O151" s="205">
        <v>20.2473885</v>
      </c>
      <c r="P151" s="205">
        <v>22.74574539</v>
      </c>
      <c r="Q151" s="205">
        <v>15.05814009</v>
      </c>
      <c r="R151" s="205">
        <v>7.6876053100000004</v>
      </c>
      <c r="S151" s="205">
        <v>37.48858894</v>
      </c>
      <c r="T151" s="205">
        <v>18.12233419</v>
      </c>
      <c r="U151" s="205">
        <v>19.36625475</v>
      </c>
      <c r="V151" s="15"/>
      <c r="W151" s="15"/>
      <c r="X151" s="15"/>
      <c r="Y151" s="15"/>
      <c r="Z151" s="15"/>
      <c r="AA151" s="15"/>
      <c r="AB151" s="15"/>
      <c r="AC151" s="15"/>
      <c r="AD151" s="15"/>
      <c r="AE151" s="15"/>
      <c r="AF151" s="15"/>
      <c r="AG151" s="15"/>
      <c r="AH151" s="15"/>
      <c r="AI151" s="15"/>
      <c r="AJ151" s="15"/>
    </row>
    <row r="152" spans="2:36" s="11" customFormat="1" ht="22.5" x14ac:dyDescent="0.2">
      <c r="B152" s="100" t="s">
        <v>1123</v>
      </c>
      <c r="C152" s="71" t="s">
        <v>129</v>
      </c>
      <c r="D152" s="227">
        <v>0</v>
      </c>
      <c r="E152" s="227">
        <v>0.19026965000000001</v>
      </c>
      <c r="F152" s="228">
        <v>-0.19026965000000001</v>
      </c>
      <c r="G152" s="227">
        <v>0</v>
      </c>
      <c r="H152" s="227">
        <v>0.73244547000000004</v>
      </c>
      <c r="I152" s="228">
        <v>-0.73244547000000004</v>
      </c>
      <c r="J152" s="227">
        <v>0</v>
      </c>
      <c r="K152" s="227">
        <v>1.28374261</v>
      </c>
      <c r="L152" s="228">
        <v>-1.28374261</v>
      </c>
      <c r="M152" s="227">
        <v>0</v>
      </c>
      <c r="N152" s="227">
        <v>9.4506880000000001E-2</v>
      </c>
      <c r="O152" s="228">
        <v>-9.4506880000000001E-2</v>
      </c>
      <c r="P152" s="227">
        <v>5.0427279999999998E-2</v>
      </c>
      <c r="Q152" s="227">
        <v>1.89263052</v>
      </c>
      <c r="R152" s="228">
        <v>-1.8422032399999999</v>
      </c>
      <c r="S152" s="227">
        <v>0</v>
      </c>
      <c r="T152" s="227">
        <v>0</v>
      </c>
      <c r="U152" s="228">
        <v>0</v>
      </c>
      <c r="V152" s="15"/>
      <c r="W152" s="15"/>
      <c r="X152" s="15"/>
      <c r="Y152" s="15"/>
      <c r="Z152" s="15"/>
      <c r="AA152" s="15"/>
      <c r="AB152" s="15"/>
      <c r="AC152" s="15"/>
      <c r="AD152" s="15"/>
      <c r="AE152" s="15"/>
      <c r="AF152" s="15"/>
      <c r="AG152" s="15"/>
      <c r="AH152" s="15"/>
      <c r="AI152" s="15"/>
      <c r="AJ152" s="15"/>
    </row>
    <row r="153" spans="2:36" s="11" customFormat="1" ht="12" x14ac:dyDescent="0.2">
      <c r="B153" s="100" t="s">
        <v>1126</v>
      </c>
      <c r="C153" s="71" t="s">
        <v>130</v>
      </c>
      <c r="D153" s="204">
        <v>20.70440383</v>
      </c>
      <c r="E153" s="204">
        <v>14.33852377</v>
      </c>
      <c r="F153" s="204">
        <v>6.3658800600000003</v>
      </c>
      <c r="G153" s="204">
        <v>24.264906580000002</v>
      </c>
      <c r="H153" s="204">
        <v>16.593114539999998</v>
      </c>
      <c r="I153" s="204">
        <v>7.6717920399999997</v>
      </c>
      <c r="J153" s="204">
        <v>32.969286339999996</v>
      </c>
      <c r="K153" s="204">
        <v>15.529791080000001</v>
      </c>
      <c r="L153" s="204">
        <v>17.439495269999998</v>
      </c>
      <c r="M153" s="204">
        <v>41.200058290000001</v>
      </c>
      <c r="N153" s="204">
        <v>20.858162910000001</v>
      </c>
      <c r="O153" s="204">
        <v>20.34189538</v>
      </c>
      <c r="P153" s="204">
        <v>22.69531812</v>
      </c>
      <c r="Q153" s="204">
        <v>13.165509569999999</v>
      </c>
      <c r="R153" s="204">
        <v>9.5298085500000003</v>
      </c>
      <c r="S153" s="204">
        <v>37.48858894</v>
      </c>
      <c r="T153" s="204">
        <v>18.12233419</v>
      </c>
      <c r="U153" s="204">
        <v>19.36625475</v>
      </c>
      <c r="V153" s="15"/>
      <c r="W153" s="15"/>
      <c r="X153" s="15"/>
      <c r="Y153" s="15"/>
      <c r="Z153" s="15"/>
      <c r="AA153" s="15"/>
      <c r="AB153" s="15"/>
      <c r="AC153" s="15"/>
      <c r="AD153" s="15"/>
      <c r="AE153" s="15"/>
      <c r="AF153" s="15"/>
      <c r="AG153" s="15"/>
      <c r="AH153" s="15"/>
      <c r="AI153" s="15"/>
      <c r="AJ153" s="15"/>
    </row>
    <row r="154" spans="2:36" ht="12" x14ac:dyDescent="0.2">
      <c r="B154" s="100" t="s">
        <v>1129</v>
      </c>
      <c r="C154" s="70" t="s">
        <v>131</v>
      </c>
      <c r="D154" s="204">
        <v>4.3437981700000003</v>
      </c>
      <c r="E154" s="204">
        <v>0</v>
      </c>
      <c r="F154" s="204">
        <v>4.3437981700000003</v>
      </c>
      <c r="G154" s="204">
        <v>4.5618082500000003</v>
      </c>
      <c r="H154" s="204">
        <v>0</v>
      </c>
      <c r="I154" s="204">
        <v>4.5618082500000003</v>
      </c>
      <c r="J154" s="204">
        <v>10.7830925</v>
      </c>
      <c r="K154" s="204">
        <v>0</v>
      </c>
      <c r="L154" s="204">
        <v>10.7830925</v>
      </c>
      <c r="M154" s="204">
        <v>16.289549050000002</v>
      </c>
      <c r="N154" s="204">
        <v>0</v>
      </c>
      <c r="O154" s="204">
        <v>16.289549050000002</v>
      </c>
      <c r="P154" s="204">
        <v>5.8029915599999997</v>
      </c>
      <c r="Q154" s="204">
        <v>0</v>
      </c>
      <c r="R154" s="204">
        <v>5.8029915599999997</v>
      </c>
      <c r="S154" s="204">
        <v>11.104533610000001</v>
      </c>
      <c r="T154" s="204">
        <v>0</v>
      </c>
      <c r="U154" s="204">
        <v>11.104533610000001</v>
      </c>
      <c r="V154" s="15"/>
      <c r="W154" s="15"/>
      <c r="X154" s="15"/>
      <c r="Y154" s="15"/>
      <c r="Z154" s="15"/>
      <c r="AA154" s="15"/>
      <c r="AB154" s="15"/>
      <c r="AC154" s="15"/>
      <c r="AD154" s="15"/>
      <c r="AE154" s="15"/>
      <c r="AF154" s="15"/>
      <c r="AG154" s="15"/>
      <c r="AH154" s="15"/>
      <c r="AI154" s="15"/>
      <c r="AJ154" s="15"/>
    </row>
    <row r="155" spans="2:36" s="11" customFormat="1" ht="12" hidden="1" x14ac:dyDescent="0.2">
      <c r="B155" s="100" t="s">
        <v>1132</v>
      </c>
      <c r="C155" s="70" t="s">
        <v>132</v>
      </c>
      <c r="D155" s="226">
        <v>0</v>
      </c>
      <c r="E155" s="226">
        <v>0</v>
      </c>
      <c r="F155" s="204">
        <v>0</v>
      </c>
      <c r="G155" s="226">
        <v>0</v>
      </c>
      <c r="H155" s="226">
        <v>0</v>
      </c>
      <c r="I155" s="204">
        <v>0</v>
      </c>
      <c r="J155" s="226">
        <v>0</v>
      </c>
      <c r="K155" s="226">
        <v>0</v>
      </c>
      <c r="L155" s="204">
        <v>0</v>
      </c>
      <c r="M155" s="226">
        <v>0</v>
      </c>
      <c r="N155" s="226">
        <v>0</v>
      </c>
      <c r="O155" s="204">
        <v>0</v>
      </c>
      <c r="P155" s="226">
        <v>0</v>
      </c>
      <c r="Q155" s="226">
        <v>0</v>
      </c>
      <c r="R155" s="204">
        <v>0</v>
      </c>
      <c r="S155" s="226">
        <v>0</v>
      </c>
      <c r="T155" s="226">
        <v>0</v>
      </c>
      <c r="U155" s="204">
        <v>0</v>
      </c>
      <c r="V155" s="15"/>
      <c r="W155" s="15"/>
      <c r="X155" s="15"/>
      <c r="Y155" s="15"/>
      <c r="Z155" s="15"/>
      <c r="AA155" s="15"/>
      <c r="AB155" s="15"/>
      <c r="AC155" s="15"/>
      <c r="AD155" s="15"/>
      <c r="AE155" s="15"/>
      <c r="AF155" s="15"/>
      <c r="AG155" s="15"/>
      <c r="AH155" s="15"/>
      <c r="AI155" s="15"/>
      <c r="AJ155" s="15"/>
    </row>
    <row r="156" spans="2:36" ht="12" x14ac:dyDescent="0.2">
      <c r="B156" s="100" t="s">
        <v>1135</v>
      </c>
      <c r="C156" s="70" t="s">
        <v>133</v>
      </c>
      <c r="D156" s="226">
        <v>4.3437981700000003</v>
      </c>
      <c r="E156" s="226">
        <v>0</v>
      </c>
      <c r="F156" s="204">
        <v>4.3437981700000003</v>
      </c>
      <c r="G156" s="226">
        <v>4.5618082500000003</v>
      </c>
      <c r="H156" s="226">
        <v>0</v>
      </c>
      <c r="I156" s="204">
        <v>4.5618082500000003</v>
      </c>
      <c r="J156" s="226">
        <v>10.7830925</v>
      </c>
      <c r="K156" s="226">
        <v>0</v>
      </c>
      <c r="L156" s="204">
        <v>10.7830925</v>
      </c>
      <c r="M156" s="226">
        <v>16.289549050000002</v>
      </c>
      <c r="N156" s="226">
        <v>0</v>
      </c>
      <c r="O156" s="204">
        <v>16.289549050000002</v>
      </c>
      <c r="P156" s="226">
        <v>5.8029915599999997</v>
      </c>
      <c r="Q156" s="226">
        <v>0</v>
      </c>
      <c r="R156" s="204">
        <v>5.8029915599999997</v>
      </c>
      <c r="S156" s="226">
        <v>11.104533610000001</v>
      </c>
      <c r="T156" s="226">
        <v>0</v>
      </c>
      <c r="U156" s="204">
        <v>11.104533610000001</v>
      </c>
      <c r="V156" s="15"/>
      <c r="W156" s="15"/>
      <c r="X156" s="15"/>
      <c r="Y156" s="15"/>
      <c r="Z156" s="15"/>
      <c r="AA156" s="15"/>
      <c r="AB156" s="15"/>
      <c r="AC156" s="15"/>
      <c r="AD156" s="15"/>
      <c r="AE156" s="15"/>
      <c r="AF156" s="15"/>
      <c r="AG156" s="15"/>
      <c r="AH156" s="15"/>
      <c r="AI156" s="15"/>
      <c r="AJ156" s="15"/>
    </row>
    <row r="157" spans="2:36" s="11" customFormat="1" ht="12" hidden="1" x14ac:dyDescent="0.2">
      <c r="B157" s="100" t="s">
        <v>1138</v>
      </c>
      <c r="C157" s="70" t="s">
        <v>134</v>
      </c>
      <c r="D157" s="226">
        <v>0</v>
      </c>
      <c r="E157" s="226">
        <v>0</v>
      </c>
      <c r="F157" s="204">
        <v>0</v>
      </c>
      <c r="G157" s="226">
        <v>0</v>
      </c>
      <c r="H157" s="226">
        <v>0</v>
      </c>
      <c r="I157" s="204">
        <v>0</v>
      </c>
      <c r="J157" s="226">
        <v>0</v>
      </c>
      <c r="K157" s="226">
        <v>0</v>
      </c>
      <c r="L157" s="204">
        <v>0</v>
      </c>
      <c r="M157" s="226">
        <v>0</v>
      </c>
      <c r="N157" s="226">
        <v>0</v>
      </c>
      <c r="O157" s="204">
        <v>0</v>
      </c>
      <c r="P157" s="226">
        <v>0</v>
      </c>
      <c r="Q157" s="226">
        <v>0</v>
      </c>
      <c r="R157" s="204">
        <v>0</v>
      </c>
      <c r="S157" s="226">
        <v>0</v>
      </c>
      <c r="T157" s="226">
        <v>0</v>
      </c>
      <c r="U157" s="204">
        <v>0</v>
      </c>
      <c r="V157" s="15"/>
      <c r="W157" s="15"/>
      <c r="X157" s="15"/>
      <c r="Y157" s="15"/>
      <c r="Z157" s="15"/>
      <c r="AA157" s="15"/>
      <c r="AB157" s="15"/>
      <c r="AC157" s="15"/>
      <c r="AD157" s="15"/>
      <c r="AE157" s="15"/>
      <c r="AF157" s="15"/>
      <c r="AG157" s="15"/>
      <c r="AH157" s="15"/>
      <c r="AI157" s="15"/>
      <c r="AJ157" s="15"/>
    </row>
    <row r="158" spans="2:36" ht="22.5" x14ac:dyDescent="0.2">
      <c r="B158" s="100" t="s">
        <v>1139</v>
      </c>
      <c r="C158" s="70" t="s">
        <v>135</v>
      </c>
      <c r="D158" s="204">
        <v>16.360605660000001</v>
      </c>
      <c r="E158" s="204">
        <v>14.33852377</v>
      </c>
      <c r="F158" s="204">
        <v>2.0220818899999999</v>
      </c>
      <c r="G158" s="204">
        <v>19.70309833</v>
      </c>
      <c r="H158" s="204">
        <v>16.593114539999998</v>
      </c>
      <c r="I158" s="204">
        <v>3.1099837899999998</v>
      </c>
      <c r="J158" s="204">
        <v>22.186193840000001</v>
      </c>
      <c r="K158" s="204">
        <v>15.529791080000001</v>
      </c>
      <c r="L158" s="204">
        <v>6.6564027699999997</v>
      </c>
      <c r="M158" s="204">
        <v>24.910509229999999</v>
      </c>
      <c r="N158" s="204">
        <v>20.858162910000001</v>
      </c>
      <c r="O158" s="204">
        <v>4.0523463199999998</v>
      </c>
      <c r="P158" s="204">
        <v>16.892326560000001</v>
      </c>
      <c r="Q158" s="204">
        <v>13.165509569999999</v>
      </c>
      <c r="R158" s="204">
        <v>3.7268169900000001</v>
      </c>
      <c r="S158" s="204">
        <v>26.384055329999999</v>
      </c>
      <c r="T158" s="204">
        <v>18.12233419</v>
      </c>
      <c r="U158" s="204">
        <v>8.2617211400000006</v>
      </c>
      <c r="V158" s="15"/>
      <c r="W158" s="15"/>
      <c r="X158" s="15"/>
      <c r="Y158" s="15"/>
      <c r="Z158" s="15"/>
      <c r="AA158" s="15"/>
      <c r="AB158" s="15"/>
      <c r="AC158" s="15"/>
      <c r="AD158" s="15"/>
      <c r="AE158" s="15"/>
      <c r="AF158" s="15"/>
      <c r="AG158" s="15"/>
      <c r="AH158" s="15"/>
      <c r="AI158" s="15"/>
      <c r="AJ158" s="15"/>
    </row>
    <row r="159" spans="2:36" s="11" customFormat="1" ht="12" x14ac:dyDescent="0.2">
      <c r="B159" s="100" t="s">
        <v>1142</v>
      </c>
      <c r="C159" s="70" t="s">
        <v>132</v>
      </c>
      <c r="D159" s="226">
        <v>0</v>
      </c>
      <c r="E159" s="226">
        <v>0</v>
      </c>
      <c r="F159" s="204">
        <v>0</v>
      </c>
      <c r="G159" s="226">
        <v>0</v>
      </c>
      <c r="H159" s="226">
        <v>0</v>
      </c>
      <c r="I159" s="204">
        <v>0</v>
      </c>
      <c r="J159" s="226">
        <v>0.41472682999999999</v>
      </c>
      <c r="K159" s="226">
        <v>0</v>
      </c>
      <c r="L159" s="204">
        <v>0.41472682999999999</v>
      </c>
      <c r="M159" s="226">
        <v>1.2045597400000001</v>
      </c>
      <c r="N159" s="226">
        <v>0</v>
      </c>
      <c r="O159" s="204">
        <v>1.2045597400000001</v>
      </c>
      <c r="P159" s="226">
        <v>0</v>
      </c>
      <c r="Q159" s="226">
        <v>0</v>
      </c>
      <c r="R159" s="204">
        <v>0</v>
      </c>
      <c r="S159" s="226">
        <v>0</v>
      </c>
      <c r="T159" s="226">
        <v>0</v>
      </c>
      <c r="U159" s="204">
        <v>0</v>
      </c>
      <c r="V159" s="15"/>
      <c r="W159" s="15"/>
      <c r="X159" s="15"/>
      <c r="Y159" s="15"/>
      <c r="Z159" s="15"/>
      <c r="AA159" s="15"/>
      <c r="AB159" s="15"/>
      <c r="AC159" s="15"/>
      <c r="AD159" s="15"/>
      <c r="AE159" s="15"/>
      <c r="AF159" s="15"/>
      <c r="AG159" s="15"/>
      <c r="AH159" s="15"/>
      <c r="AI159" s="15"/>
      <c r="AJ159" s="15"/>
    </row>
    <row r="160" spans="2:36" ht="12" x14ac:dyDescent="0.2">
      <c r="B160" s="100" t="s">
        <v>1145</v>
      </c>
      <c r="C160" s="70" t="s">
        <v>133</v>
      </c>
      <c r="D160" s="226">
        <v>16.360605660000001</v>
      </c>
      <c r="E160" s="226">
        <v>14.33852377</v>
      </c>
      <c r="F160" s="204">
        <v>2.0220818899999999</v>
      </c>
      <c r="G160" s="226">
        <v>19.70309833</v>
      </c>
      <c r="H160" s="226">
        <v>16.593114539999998</v>
      </c>
      <c r="I160" s="204">
        <v>3.1099837899999998</v>
      </c>
      <c r="J160" s="226">
        <v>21.771467009999999</v>
      </c>
      <c r="K160" s="226">
        <v>15.529791080000001</v>
      </c>
      <c r="L160" s="204">
        <v>6.2416759400000004</v>
      </c>
      <c r="M160" s="226">
        <v>23.705949489999998</v>
      </c>
      <c r="N160" s="226">
        <v>20.858162910000001</v>
      </c>
      <c r="O160" s="204">
        <v>2.8477865800000002</v>
      </c>
      <c r="P160" s="226">
        <v>16.892326560000001</v>
      </c>
      <c r="Q160" s="226">
        <v>13.165509569999999</v>
      </c>
      <c r="R160" s="204">
        <v>3.7268169900000001</v>
      </c>
      <c r="S160" s="226">
        <v>26.384055329999999</v>
      </c>
      <c r="T160" s="226">
        <v>18.12233419</v>
      </c>
      <c r="U160" s="204">
        <v>8.2617211400000006</v>
      </c>
      <c r="V160" s="15"/>
      <c r="W160" s="15"/>
      <c r="X160" s="15"/>
      <c r="Y160" s="15"/>
      <c r="Z160" s="15"/>
      <c r="AA160" s="15"/>
      <c r="AB160" s="15"/>
      <c r="AC160" s="15"/>
      <c r="AD160" s="15"/>
      <c r="AE160" s="15"/>
      <c r="AF160" s="15"/>
      <c r="AG160" s="15"/>
      <c r="AH160" s="15"/>
      <c r="AI160" s="15"/>
      <c r="AJ160" s="15"/>
    </row>
    <row r="161" spans="2:36" ht="12" x14ac:dyDescent="0.2">
      <c r="B161" s="100" t="s">
        <v>1148</v>
      </c>
      <c r="C161" s="70" t="s">
        <v>136</v>
      </c>
      <c r="D161" s="226"/>
      <c r="E161" s="226">
        <v>0</v>
      </c>
      <c r="F161" s="204">
        <v>0</v>
      </c>
      <c r="G161" s="226"/>
      <c r="H161" s="226">
        <v>0</v>
      </c>
      <c r="I161" s="204">
        <v>0</v>
      </c>
      <c r="J161" s="226"/>
      <c r="K161" s="226">
        <v>0</v>
      </c>
      <c r="L161" s="204">
        <v>0</v>
      </c>
      <c r="M161" s="226"/>
      <c r="N161" s="226">
        <v>0</v>
      </c>
      <c r="O161" s="204">
        <v>0</v>
      </c>
      <c r="P161" s="226"/>
      <c r="Q161" s="226">
        <v>0</v>
      </c>
      <c r="R161" s="204">
        <v>0</v>
      </c>
      <c r="S161" s="226"/>
      <c r="T161" s="226">
        <v>0</v>
      </c>
      <c r="U161" s="204">
        <v>0</v>
      </c>
      <c r="V161" s="15"/>
      <c r="W161" s="15"/>
      <c r="X161" s="15"/>
      <c r="Y161" s="15"/>
      <c r="Z161" s="15"/>
      <c r="AA161" s="15"/>
      <c r="AB161" s="15"/>
      <c r="AC161" s="15"/>
      <c r="AD161" s="15"/>
      <c r="AE161" s="15"/>
      <c r="AF161" s="15"/>
      <c r="AG161" s="15"/>
      <c r="AH161" s="15"/>
      <c r="AI161" s="15"/>
      <c r="AJ161" s="15"/>
    </row>
    <row r="162" spans="2:36" ht="12" x14ac:dyDescent="0.2">
      <c r="B162" s="100" t="s">
        <v>1149</v>
      </c>
      <c r="C162" s="70" t="s">
        <v>137</v>
      </c>
      <c r="D162" s="226">
        <v>16.360605660000001</v>
      </c>
      <c r="E162" s="226">
        <v>14.33852377</v>
      </c>
      <c r="F162" s="204">
        <v>2.0220818899999999</v>
      </c>
      <c r="G162" s="226">
        <v>19.70309833</v>
      </c>
      <c r="H162" s="226">
        <v>16.593114539999998</v>
      </c>
      <c r="I162" s="204">
        <v>3.1099837899999998</v>
      </c>
      <c r="J162" s="226">
        <v>21.771467009999999</v>
      </c>
      <c r="K162" s="226">
        <v>15.529791080000001</v>
      </c>
      <c r="L162" s="204">
        <v>6.2416759400000004</v>
      </c>
      <c r="M162" s="226">
        <v>23.705949489999998</v>
      </c>
      <c r="N162" s="226">
        <v>20.858162910000001</v>
      </c>
      <c r="O162" s="204">
        <v>2.8477865800000002</v>
      </c>
      <c r="P162" s="226">
        <v>16.892326560000001</v>
      </c>
      <c r="Q162" s="226">
        <v>13.165509569999999</v>
      </c>
      <c r="R162" s="204">
        <v>3.7268169900000001</v>
      </c>
      <c r="S162" s="226">
        <v>26.384055329999999</v>
      </c>
      <c r="T162" s="226">
        <v>18.12233419</v>
      </c>
      <c r="U162" s="204">
        <v>8.2617211400000006</v>
      </c>
      <c r="V162" s="15"/>
      <c r="W162" s="15"/>
      <c r="X162" s="15"/>
      <c r="Y162" s="15"/>
      <c r="Z162" s="15"/>
      <c r="AA162" s="15"/>
      <c r="AB162" s="15"/>
      <c r="AC162" s="15"/>
      <c r="AD162" s="15"/>
      <c r="AE162" s="15"/>
      <c r="AF162" s="15"/>
      <c r="AG162" s="15"/>
      <c r="AH162" s="15"/>
      <c r="AI162" s="15"/>
      <c r="AJ162" s="15"/>
    </row>
    <row r="163" spans="2:36" s="15" customFormat="1" ht="33.75" hidden="1" x14ac:dyDescent="0.2">
      <c r="B163" s="100" t="s">
        <v>1152</v>
      </c>
      <c r="C163" s="70" t="s">
        <v>138</v>
      </c>
      <c r="D163" s="226">
        <v>0</v>
      </c>
      <c r="E163" s="226">
        <v>0</v>
      </c>
      <c r="F163" s="204">
        <v>0</v>
      </c>
      <c r="G163" s="226">
        <v>0</v>
      </c>
      <c r="H163" s="226">
        <v>0</v>
      </c>
      <c r="I163" s="204">
        <v>0</v>
      </c>
      <c r="J163" s="226">
        <v>0</v>
      </c>
      <c r="K163" s="226">
        <v>0</v>
      </c>
      <c r="L163" s="204">
        <v>0</v>
      </c>
      <c r="M163" s="226">
        <v>0</v>
      </c>
      <c r="N163" s="226">
        <v>0</v>
      </c>
      <c r="O163" s="204">
        <v>0</v>
      </c>
      <c r="P163" s="226">
        <v>0</v>
      </c>
      <c r="Q163" s="226">
        <v>0</v>
      </c>
      <c r="R163" s="204">
        <v>0</v>
      </c>
      <c r="S163" s="226">
        <v>0</v>
      </c>
      <c r="T163" s="226">
        <v>0</v>
      </c>
      <c r="U163" s="204">
        <v>0</v>
      </c>
    </row>
    <row r="164" spans="2:36" s="15" customFormat="1" ht="22.5" x14ac:dyDescent="0.2">
      <c r="B164" s="100" t="s">
        <v>1155</v>
      </c>
      <c r="C164" s="67" t="s">
        <v>139</v>
      </c>
      <c r="D164" s="205">
        <v>1954.1826769500001</v>
      </c>
      <c r="E164" s="205">
        <v>2919.0303105200001</v>
      </c>
      <c r="F164" s="205">
        <v>-964.84763356999997</v>
      </c>
      <c r="G164" s="205">
        <v>2050.8148337900002</v>
      </c>
      <c r="H164" s="205">
        <v>2949.2627967200001</v>
      </c>
      <c r="I164" s="205">
        <v>-898.44796293000002</v>
      </c>
      <c r="J164" s="205">
        <v>2387.46268018</v>
      </c>
      <c r="K164" s="205">
        <v>3098.9003337200002</v>
      </c>
      <c r="L164" s="205">
        <v>-711.43765354000004</v>
      </c>
      <c r="M164" s="205">
        <v>2418.5648605000001</v>
      </c>
      <c r="N164" s="205">
        <v>3339.00753738</v>
      </c>
      <c r="O164" s="205">
        <v>-920.44267687000001</v>
      </c>
      <c r="P164" s="205">
        <v>2098.48998364</v>
      </c>
      <c r="Q164" s="205">
        <v>2907.0981219400001</v>
      </c>
      <c r="R164" s="205">
        <v>-808.60813829999995</v>
      </c>
      <c r="S164" s="205">
        <v>2308.93821996</v>
      </c>
      <c r="T164" s="205">
        <v>3175.92814632</v>
      </c>
      <c r="U164" s="205">
        <v>-866.98992636000003</v>
      </c>
    </row>
    <row r="165" spans="2:36" s="15" customFormat="1" ht="12" x14ac:dyDescent="0.2">
      <c r="B165" s="100" t="s">
        <v>1156</v>
      </c>
      <c r="C165" s="67" t="s">
        <v>140</v>
      </c>
      <c r="D165" s="205">
        <v>0</v>
      </c>
      <c r="E165" s="205">
        <v>0</v>
      </c>
      <c r="F165" s="205">
        <v>0</v>
      </c>
      <c r="G165" s="205">
        <v>0</v>
      </c>
      <c r="H165" s="205">
        <v>0</v>
      </c>
      <c r="I165" s="205">
        <v>0</v>
      </c>
      <c r="J165" s="205">
        <v>0</v>
      </c>
      <c r="K165" s="205">
        <v>0</v>
      </c>
      <c r="L165" s="205">
        <v>0</v>
      </c>
      <c r="M165" s="205">
        <v>0</v>
      </c>
      <c r="N165" s="205">
        <v>0</v>
      </c>
      <c r="O165" s="205">
        <v>0</v>
      </c>
      <c r="P165" s="205">
        <v>0</v>
      </c>
      <c r="Q165" s="205">
        <v>0</v>
      </c>
      <c r="R165" s="205">
        <v>0</v>
      </c>
      <c r="S165" s="205">
        <v>0</v>
      </c>
      <c r="T165" s="205">
        <v>0</v>
      </c>
      <c r="U165" s="205">
        <v>0</v>
      </c>
    </row>
    <row r="166" spans="2:36" s="15" customFormat="1" ht="22.5" x14ac:dyDescent="0.2">
      <c r="B166" s="100" t="s">
        <v>1157</v>
      </c>
      <c r="C166" s="67" t="s">
        <v>141</v>
      </c>
      <c r="D166" s="205">
        <v>1334.5695852599999</v>
      </c>
      <c r="E166" s="205">
        <v>615.21727301999999</v>
      </c>
      <c r="F166" s="205">
        <v>-719.35231223000005</v>
      </c>
      <c r="G166" s="205">
        <v>1718.81619456</v>
      </c>
      <c r="H166" s="205">
        <v>953.88781511000002</v>
      </c>
      <c r="I166" s="205">
        <v>-764.92837945999997</v>
      </c>
      <c r="J166" s="205">
        <v>1463.01566817</v>
      </c>
      <c r="K166" s="205">
        <v>705.71791672999996</v>
      </c>
      <c r="L166" s="205">
        <v>-757.29775143999996</v>
      </c>
      <c r="M166" s="205">
        <v>1664.2355914699999</v>
      </c>
      <c r="N166" s="205">
        <v>615.13399120999998</v>
      </c>
      <c r="O166" s="205">
        <v>-1049.1016002599999</v>
      </c>
      <c r="P166" s="205">
        <v>1403.12583402</v>
      </c>
      <c r="Q166" s="205">
        <v>768.44010606999996</v>
      </c>
      <c r="R166" s="205">
        <v>-634.68572793999999</v>
      </c>
      <c r="S166" s="205">
        <v>1536.1847217300001</v>
      </c>
      <c r="T166" s="205">
        <v>639.97562726000001</v>
      </c>
      <c r="U166" s="205">
        <v>-896.20909446999997</v>
      </c>
    </row>
    <row r="167" spans="2:36" s="11" customFormat="1" ht="12" x14ac:dyDescent="0.2">
      <c r="B167" s="100" t="s">
        <v>1158</v>
      </c>
      <c r="C167" s="67" t="s">
        <v>142</v>
      </c>
      <c r="D167" s="205">
        <v>203.97111705</v>
      </c>
      <c r="E167" s="205">
        <v>97.565005529999993</v>
      </c>
      <c r="F167" s="205">
        <v>-106.40611152</v>
      </c>
      <c r="G167" s="205">
        <v>218.14911788000001</v>
      </c>
      <c r="H167" s="205">
        <v>131.01284903999999</v>
      </c>
      <c r="I167" s="205">
        <v>-87.13626884</v>
      </c>
      <c r="J167" s="205">
        <v>202.46777277000001</v>
      </c>
      <c r="K167" s="205">
        <v>192.27863493999999</v>
      </c>
      <c r="L167" s="205">
        <v>-10.18913783</v>
      </c>
      <c r="M167" s="205">
        <v>301.814367</v>
      </c>
      <c r="N167" s="205">
        <v>166.75166407</v>
      </c>
      <c r="O167" s="205">
        <v>-135.06270293</v>
      </c>
      <c r="P167" s="205">
        <v>130.87972461000001</v>
      </c>
      <c r="Q167" s="205">
        <v>88.28809004</v>
      </c>
      <c r="R167" s="205">
        <v>-42.591634569999997</v>
      </c>
      <c r="S167" s="205">
        <v>164.38957478</v>
      </c>
      <c r="T167" s="205">
        <v>102.23402268</v>
      </c>
      <c r="U167" s="205">
        <v>-62.155552100000001</v>
      </c>
      <c r="V167" s="15"/>
      <c r="W167" s="15"/>
      <c r="X167" s="15"/>
      <c r="Y167" s="15"/>
      <c r="Z167" s="15"/>
      <c r="AA167" s="15"/>
      <c r="AB167" s="15"/>
      <c r="AC167" s="15"/>
      <c r="AD167" s="15"/>
      <c r="AE167" s="15"/>
      <c r="AF167" s="15"/>
      <c r="AG167" s="15"/>
      <c r="AH167" s="15"/>
      <c r="AI167" s="15"/>
      <c r="AJ167" s="15"/>
    </row>
    <row r="168" spans="2:36" s="11" customFormat="1" ht="22.5" x14ac:dyDescent="0.2">
      <c r="B168" s="100" t="s">
        <v>1159</v>
      </c>
      <c r="C168" s="71" t="s">
        <v>143</v>
      </c>
      <c r="D168" s="228">
        <v>64.63302813</v>
      </c>
      <c r="E168" s="228">
        <v>63.610681720000002</v>
      </c>
      <c r="F168" s="228">
        <v>-1.0223464099999999</v>
      </c>
      <c r="G168" s="228">
        <v>65.891031310000002</v>
      </c>
      <c r="H168" s="228">
        <v>83.567802929999999</v>
      </c>
      <c r="I168" s="228">
        <v>17.67677162</v>
      </c>
      <c r="J168" s="228">
        <v>34.69275743</v>
      </c>
      <c r="K168" s="228">
        <v>140.37930268</v>
      </c>
      <c r="L168" s="228">
        <v>105.68654524999999</v>
      </c>
      <c r="M168" s="228">
        <v>120.8804495</v>
      </c>
      <c r="N168" s="228">
        <v>62.165100889999998</v>
      </c>
      <c r="O168" s="228">
        <v>-58.715348609999999</v>
      </c>
      <c r="P168" s="228">
        <v>24.42793889</v>
      </c>
      <c r="Q168" s="228">
        <v>46.717105490000002</v>
      </c>
      <c r="R168" s="228">
        <v>22.289166590000001</v>
      </c>
      <c r="S168" s="228">
        <v>9.9644162600000001</v>
      </c>
      <c r="T168" s="228">
        <v>43.061726139999998</v>
      </c>
      <c r="U168" s="228">
        <v>33.097309879999997</v>
      </c>
      <c r="V168" s="15"/>
      <c r="W168" s="15"/>
      <c r="X168" s="15"/>
      <c r="Y168" s="15"/>
      <c r="Z168" s="15"/>
      <c r="AA168" s="15"/>
      <c r="AB168" s="15"/>
      <c r="AC168" s="15"/>
      <c r="AD168" s="15"/>
      <c r="AE168" s="15"/>
      <c r="AF168" s="15"/>
      <c r="AG168" s="15"/>
      <c r="AH168" s="15"/>
      <c r="AI168" s="15"/>
      <c r="AJ168" s="15"/>
    </row>
    <row r="169" spans="2:36" s="11" customFormat="1" ht="22.5" x14ac:dyDescent="0.2">
      <c r="B169" s="100" t="s">
        <v>1160</v>
      </c>
      <c r="C169" s="70" t="s">
        <v>144</v>
      </c>
      <c r="D169" s="204">
        <v>7.8475100000000006E-2</v>
      </c>
      <c r="E169" s="204">
        <v>16.74883071</v>
      </c>
      <c r="F169" s="204">
        <v>16.670355610000001</v>
      </c>
      <c r="G169" s="204">
        <v>4.490765E-2</v>
      </c>
      <c r="H169" s="204">
        <v>19.448741810000001</v>
      </c>
      <c r="I169" s="204">
        <v>19.403834159999999</v>
      </c>
      <c r="J169" s="204">
        <v>0.30411120000000003</v>
      </c>
      <c r="K169" s="204">
        <v>15.39441119</v>
      </c>
      <c r="L169" s="204">
        <v>15.090299999999999</v>
      </c>
      <c r="M169" s="204">
        <v>6.155791E-2</v>
      </c>
      <c r="N169" s="204">
        <v>16.76226788</v>
      </c>
      <c r="O169" s="204">
        <v>16.700709969999998</v>
      </c>
      <c r="P169" s="204">
        <v>0</v>
      </c>
      <c r="Q169" s="204">
        <v>13.014114470000001</v>
      </c>
      <c r="R169" s="204">
        <v>13.014114470000001</v>
      </c>
      <c r="S169" s="204">
        <v>1.1725049400000001</v>
      </c>
      <c r="T169" s="204">
        <v>14.43231585</v>
      </c>
      <c r="U169" s="204">
        <v>13.259810910000001</v>
      </c>
      <c r="V169" s="15"/>
      <c r="W169" s="15"/>
      <c r="X169" s="15"/>
      <c r="Y169" s="15"/>
      <c r="Z169" s="15"/>
      <c r="AA169" s="15"/>
      <c r="AB169" s="15"/>
      <c r="AC169" s="15"/>
      <c r="AD169" s="15"/>
      <c r="AE169" s="15"/>
      <c r="AF169" s="15"/>
      <c r="AG169" s="15"/>
      <c r="AH169" s="15"/>
      <c r="AI169" s="15"/>
      <c r="AJ169" s="15"/>
    </row>
    <row r="170" spans="2:36" s="11" customFormat="1" ht="22.5" x14ac:dyDescent="0.2">
      <c r="B170" s="100" t="s">
        <v>1161</v>
      </c>
      <c r="C170" s="70" t="s">
        <v>145</v>
      </c>
      <c r="D170" s="204">
        <v>7.8475100000000006E-2</v>
      </c>
      <c r="E170" s="204">
        <v>16.74883071</v>
      </c>
      <c r="F170" s="204">
        <v>16.670355610000001</v>
      </c>
      <c r="G170" s="204">
        <v>4.490765E-2</v>
      </c>
      <c r="H170" s="204">
        <v>19.448741810000001</v>
      </c>
      <c r="I170" s="204">
        <v>19.403834159999999</v>
      </c>
      <c r="J170" s="204">
        <v>0.30411120000000003</v>
      </c>
      <c r="K170" s="204">
        <v>15.39441119</v>
      </c>
      <c r="L170" s="204">
        <v>15.090299999999999</v>
      </c>
      <c r="M170" s="204">
        <v>6.155791E-2</v>
      </c>
      <c r="N170" s="204">
        <v>16.76226788</v>
      </c>
      <c r="O170" s="204">
        <v>16.700709969999998</v>
      </c>
      <c r="P170" s="204">
        <v>0</v>
      </c>
      <c r="Q170" s="204">
        <v>13.014114470000001</v>
      </c>
      <c r="R170" s="204">
        <v>13.014114470000001</v>
      </c>
      <c r="S170" s="204">
        <v>1.1725049400000001</v>
      </c>
      <c r="T170" s="204">
        <v>14.43231585</v>
      </c>
      <c r="U170" s="204">
        <v>13.259810910000001</v>
      </c>
      <c r="V170" s="15"/>
      <c r="W170" s="15"/>
      <c r="X170" s="15"/>
      <c r="Y170" s="15"/>
      <c r="Z170" s="15"/>
      <c r="AA170" s="15"/>
      <c r="AB170" s="15"/>
      <c r="AC170" s="15"/>
      <c r="AD170" s="15"/>
      <c r="AE170" s="15"/>
      <c r="AF170" s="15"/>
      <c r="AG170" s="15"/>
      <c r="AH170" s="15"/>
      <c r="AI170" s="15"/>
      <c r="AJ170" s="15"/>
    </row>
    <row r="171" spans="2:36" ht="22.5" x14ac:dyDescent="0.2">
      <c r="B171" s="100" t="s">
        <v>1162</v>
      </c>
      <c r="C171" s="70" t="s">
        <v>146</v>
      </c>
      <c r="D171" s="204">
        <v>7.8475100000000006E-2</v>
      </c>
      <c r="E171" s="204">
        <v>16.74883071</v>
      </c>
      <c r="F171" s="204">
        <v>16.670355610000001</v>
      </c>
      <c r="G171" s="204">
        <v>4.490765E-2</v>
      </c>
      <c r="H171" s="204">
        <v>19.448741810000001</v>
      </c>
      <c r="I171" s="204">
        <v>19.403834159999999</v>
      </c>
      <c r="J171" s="204">
        <v>0.30411120000000003</v>
      </c>
      <c r="K171" s="204">
        <v>15.39441119</v>
      </c>
      <c r="L171" s="204">
        <v>15.090299999999999</v>
      </c>
      <c r="M171" s="204">
        <v>6.155791E-2</v>
      </c>
      <c r="N171" s="204">
        <v>16.76226788</v>
      </c>
      <c r="O171" s="204">
        <v>16.700709969999998</v>
      </c>
      <c r="P171" s="204">
        <v>0</v>
      </c>
      <c r="Q171" s="204">
        <v>13.014114470000001</v>
      </c>
      <c r="R171" s="204">
        <v>13.014114470000001</v>
      </c>
      <c r="S171" s="204">
        <v>1.1725049400000001</v>
      </c>
      <c r="T171" s="204">
        <v>14.43231585</v>
      </c>
      <c r="U171" s="204">
        <v>13.259810910000001</v>
      </c>
      <c r="V171" s="15"/>
      <c r="W171" s="15"/>
      <c r="X171" s="15"/>
      <c r="Y171" s="15"/>
      <c r="Z171" s="15"/>
      <c r="AA171" s="15"/>
      <c r="AB171" s="15"/>
      <c r="AC171" s="15"/>
      <c r="AD171" s="15"/>
      <c r="AE171" s="15"/>
      <c r="AF171" s="15"/>
      <c r="AG171" s="15"/>
      <c r="AH171" s="15"/>
      <c r="AI171" s="15"/>
      <c r="AJ171" s="15"/>
    </row>
    <row r="172" spans="2:36" ht="22.5" hidden="1" x14ac:dyDescent="0.2">
      <c r="B172" s="100" t="s">
        <v>1163</v>
      </c>
      <c r="C172" s="70" t="s">
        <v>147</v>
      </c>
      <c r="D172" s="204">
        <v>0</v>
      </c>
      <c r="E172" s="204">
        <v>0</v>
      </c>
      <c r="F172" s="204">
        <v>0</v>
      </c>
      <c r="G172" s="204">
        <v>0</v>
      </c>
      <c r="H172" s="204">
        <v>0</v>
      </c>
      <c r="I172" s="204">
        <v>0</v>
      </c>
      <c r="J172" s="204">
        <v>0</v>
      </c>
      <c r="K172" s="204">
        <v>0</v>
      </c>
      <c r="L172" s="204">
        <v>0</v>
      </c>
      <c r="M172" s="204">
        <v>0</v>
      </c>
      <c r="N172" s="204">
        <v>0</v>
      </c>
      <c r="O172" s="204">
        <v>0</v>
      </c>
      <c r="P172" s="204">
        <v>0</v>
      </c>
      <c r="Q172" s="204">
        <v>0</v>
      </c>
      <c r="R172" s="204">
        <v>0</v>
      </c>
      <c r="S172" s="204">
        <v>0</v>
      </c>
      <c r="T172" s="204">
        <v>0</v>
      </c>
      <c r="U172" s="204">
        <v>0</v>
      </c>
      <c r="V172" s="15"/>
      <c r="W172" s="15"/>
      <c r="X172" s="15"/>
      <c r="Y172" s="15"/>
      <c r="Z172" s="15"/>
      <c r="AA172" s="15"/>
      <c r="AB172" s="15"/>
      <c r="AC172" s="15"/>
      <c r="AD172" s="15"/>
      <c r="AE172" s="15"/>
      <c r="AF172" s="15"/>
      <c r="AG172" s="15"/>
      <c r="AH172" s="15"/>
      <c r="AI172" s="15"/>
      <c r="AJ172" s="15"/>
    </row>
    <row r="173" spans="2:36" ht="12" hidden="1" x14ac:dyDescent="0.2">
      <c r="B173" s="100" t="s">
        <v>1164</v>
      </c>
      <c r="C173" s="70" t="s">
        <v>148</v>
      </c>
      <c r="D173" s="204">
        <v>0</v>
      </c>
      <c r="E173" s="204">
        <v>0</v>
      </c>
      <c r="F173" s="204">
        <v>0</v>
      </c>
      <c r="G173" s="204">
        <v>0</v>
      </c>
      <c r="H173" s="204">
        <v>0</v>
      </c>
      <c r="I173" s="204">
        <v>0</v>
      </c>
      <c r="J173" s="204">
        <v>0</v>
      </c>
      <c r="K173" s="204">
        <v>0</v>
      </c>
      <c r="L173" s="204">
        <v>0</v>
      </c>
      <c r="M173" s="204">
        <v>0</v>
      </c>
      <c r="N173" s="204">
        <v>0</v>
      </c>
      <c r="O173" s="204">
        <v>0</v>
      </c>
      <c r="P173" s="204">
        <v>0</v>
      </c>
      <c r="Q173" s="204">
        <v>0</v>
      </c>
      <c r="R173" s="204">
        <v>0</v>
      </c>
      <c r="S173" s="204">
        <v>0</v>
      </c>
      <c r="T173" s="204">
        <v>0</v>
      </c>
      <c r="U173" s="204">
        <v>0</v>
      </c>
      <c r="V173" s="15"/>
      <c r="W173" s="15"/>
      <c r="X173" s="15"/>
      <c r="Y173" s="15"/>
      <c r="Z173" s="15"/>
      <c r="AA173" s="15"/>
      <c r="AB173" s="15"/>
      <c r="AC173" s="15"/>
      <c r="AD173" s="15"/>
      <c r="AE173" s="15"/>
      <c r="AF173" s="15"/>
      <c r="AG173" s="15"/>
      <c r="AH173" s="15"/>
      <c r="AI173" s="15"/>
      <c r="AJ173" s="15"/>
    </row>
    <row r="174" spans="2:36" ht="12" hidden="1" x14ac:dyDescent="0.2">
      <c r="B174" s="100" t="s">
        <v>1165</v>
      </c>
      <c r="C174" s="70" t="s">
        <v>149</v>
      </c>
      <c r="D174" s="204">
        <v>0</v>
      </c>
      <c r="E174" s="204">
        <v>0</v>
      </c>
      <c r="F174" s="204">
        <v>0</v>
      </c>
      <c r="G174" s="204">
        <v>0</v>
      </c>
      <c r="H174" s="204">
        <v>0</v>
      </c>
      <c r="I174" s="204">
        <v>0</v>
      </c>
      <c r="J174" s="204">
        <v>0</v>
      </c>
      <c r="K174" s="204">
        <v>0</v>
      </c>
      <c r="L174" s="204">
        <v>0</v>
      </c>
      <c r="M174" s="204">
        <v>0</v>
      </c>
      <c r="N174" s="204">
        <v>0</v>
      </c>
      <c r="O174" s="204">
        <v>0</v>
      </c>
      <c r="P174" s="204">
        <v>0</v>
      </c>
      <c r="Q174" s="204">
        <v>0</v>
      </c>
      <c r="R174" s="204">
        <v>0</v>
      </c>
      <c r="S174" s="204">
        <v>0</v>
      </c>
      <c r="T174" s="204">
        <v>0</v>
      </c>
      <c r="U174" s="204">
        <v>0</v>
      </c>
      <c r="V174" s="15"/>
      <c r="W174" s="15"/>
      <c r="X174" s="15"/>
      <c r="Y174" s="15"/>
      <c r="Z174" s="15"/>
      <c r="AA174" s="15"/>
      <c r="AB174" s="15"/>
      <c r="AC174" s="15"/>
      <c r="AD174" s="15"/>
      <c r="AE174" s="15"/>
      <c r="AF174" s="15"/>
      <c r="AG174" s="15"/>
      <c r="AH174" s="15"/>
      <c r="AI174" s="15"/>
      <c r="AJ174" s="15"/>
    </row>
    <row r="175" spans="2:36" ht="12" hidden="1" x14ac:dyDescent="0.2">
      <c r="B175" s="100" t="s">
        <v>1166</v>
      </c>
      <c r="C175" s="70" t="s">
        <v>150</v>
      </c>
      <c r="D175" s="204">
        <v>0</v>
      </c>
      <c r="E175" s="204">
        <v>0</v>
      </c>
      <c r="F175" s="204">
        <v>0</v>
      </c>
      <c r="G175" s="204">
        <v>0</v>
      </c>
      <c r="H175" s="204">
        <v>0</v>
      </c>
      <c r="I175" s="204">
        <v>0</v>
      </c>
      <c r="J175" s="204">
        <v>0</v>
      </c>
      <c r="K175" s="204">
        <v>0</v>
      </c>
      <c r="L175" s="204">
        <v>0</v>
      </c>
      <c r="M175" s="204">
        <v>0</v>
      </c>
      <c r="N175" s="204">
        <v>0</v>
      </c>
      <c r="O175" s="204">
        <v>0</v>
      </c>
      <c r="P175" s="204">
        <v>0</v>
      </c>
      <c r="Q175" s="204">
        <v>0</v>
      </c>
      <c r="R175" s="204">
        <v>0</v>
      </c>
      <c r="S175" s="204">
        <v>0</v>
      </c>
      <c r="T175" s="204">
        <v>0</v>
      </c>
      <c r="U175" s="204">
        <v>0</v>
      </c>
      <c r="V175" s="15"/>
      <c r="W175" s="15"/>
      <c r="X175" s="15"/>
      <c r="Y175" s="15"/>
      <c r="Z175" s="15"/>
      <c r="AA175" s="15"/>
      <c r="AB175" s="15"/>
      <c r="AC175" s="15"/>
      <c r="AD175" s="15"/>
      <c r="AE175" s="15"/>
      <c r="AF175" s="15"/>
      <c r="AG175" s="15"/>
      <c r="AH175" s="15"/>
      <c r="AI175" s="15"/>
      <c r="AJ175" s="15"/>
    </row>
    <row r="176" spans="2:36" ht="22.5" hidden="1" x14ac:dyDescent="0.2">
      <c r="B176" s="100" t="s">
        <v>1167</v>
      </c>
      <c r="C176" s="70" t="s">
        <v>151</v>
      </c>
      <c r="D176" s="204">
        <v>0</v>
      </c>
      <c r="E176" s="204">
        <v>0</v>
      </c>
      <c r="F176" s="204">
        <v>0</v>
      </c>
      <c r="G176" s="204">
        <v>0</v>
      </c>
      <c r="H176" s="204">
        <v>0</v>
      </c>
      <c r="I176" s="204">
        <v>0</v>
      </c>
      <c r="J176" s="204">
        <v>0</v>
      </c>
      <c r="K176" s="204">
        <v>0</v>
      </c>
      <c r="L176" s="204">
        <v>0</v>
      </c>
      <c r="M176" s="204">
        <v>0</v>
      </c>
      <c r="N176" s="204">
        <v>0</v>
      </c>
      <c r="O176" s="204">
        <v>0</v>
      </c>
      <c r="P176" s="204">
        <v>0</v>
      </c>
      <c r="Q176" s="204">
        <v>0</v>
      </c>
      <c r="R176" s="204">
        <v>0</v>
      </c>
      <c r="S176" s="204">
        <v>0</v>
      </c>
      <c r="T176" s="204">
        <v>0</v>
      </c>
      <c r="U176" s="204">
        <v>0</v>
      </c>
      <c r="V176" s="15"/>
      <c r="W176" s="15"/>
      <c r="X176" s="15"/>
      <c r="Y176" s="15"/>
      <c r="Z176" s="15"/>
      <c r="AA176" s="15"/>
      <c r="AB176" s="15"/>
      <c r="AC176" s="15"/>
      <c r="AD176" s="15"/>
      <c r="AE176" s="15"/>
      <c r="AF176" s="15"/>
      <c r="AG176" s="15"/>
      <c r="AH176" s="15"/>
      <c r="AI176" s="15"/>
      <c r="AJ176" s="15"/>
    </row>
    <row r="177" spans="2:36" ht="12" hidden="1" x14ac:dyDescent="0.2">
      <c r="B177" s="100" t="s">
        <v>1168</v>
      </c>
      <c r="C177" s="70" t="s">
        <v>152</v>
      </c>
      <c r="D177" s="204">
        <v>0</v>
      </c>
      <c r="E177" s="204">
        <v>0</v>
      </c>
      <c r="F177" s="204">
        <v>0</v>
      </c>
      <c r="G177" s="204">
        <v>0</v>
      </c>
      <c r="H177" s="204">
        <v>0</v>
      </c>
      <c r="I177" s="204">
        <v>0</v>
      </c>
      <c r="J177" s="204">
        <v>0</v>
      </c>
      <c r="K177" s="204">
        <v>0</v>
      </c>
      <c r="L177" s="204">
        <v>0</v>
      </c>
      <c r="M177" s="204">
        <v>0</v>
      </c>
      <c r="N177" s="204">
        <v>0</v>
      </c>
      <c r="O177" s="204">
        <v>0</v>
      </c>
      <c r="P177" s="204">
        <v>0</v>
      </c>
      <c r="Q177" s="204">
        <v>0</v>
      </c>
      <c r="R177" s="204">
        <v>0</v>
      </c>
      <c r="S177" s="204">
        <v>0</v>
      </c>
      <c r="T177" s="204">
        <v>0</v>
      </c>
      <c r="U177" s="204">
        <v>0</v>
      </c>
      <c r="V177" s="15"/>
      <c r="W177" s="15"/>
      <c r="X177" s="15"/>
      <c r="Y177" s="15"/>
      <c r="Z177" s="15"/>
      <c r="AA177" s="15"/>
      <c r="AB177" s="15"/>
      <c r="AC177" s="15"/>
      <c r="AD177" s="15"/>
      <c r="AE177" s="15"/>
      <c r="AF177" s="15"/>
      <c r="AG177" s="15"/>
      <c r="AH177" s="15"/>
      <c r="AI177" s="15"/>
      <c r="AJ177" s="15"/>
    </row>
    <row r="178" spans="2:36" ht="12" hidden="1" x14ac:dyDescent="0.2">
      <c r="B178" s="100" t="s">
        <v>1169</v>
      </c>
      <c r="C178" s="70" t="s">
        <v>153</v>
      </c>
      <c r="D178" s="204">
        <v>0</v>
      </c>
      <c r="E178" s="204">
        <v>0</v>
      </c>
      <c r="F178" s="204">
        <v>0</v>
      </c>
      <c r="G178" s="204">
        <v>0</v>
      </c>
      <c r="H178" s="204">
        <v>0</v>
      </c>
      <c r="I178" s="204">
        <v>0</v>
      </c>
      <c r="J178" s="204">
        <v>0</v>
      </c>
      <c r="K178" s="204">
        <v>0</v>
      </c>
      <c r="L178" s="204">
        <v>0</v>
      </c>
      <c r="M178" s="204">
        <v>0</v>
      </c>
      <c r="N178" s="204">
        <v>0</v>
      </c>
      <c r="O178" s="204">
        <v>0</v>
      </c>
      <c r="P178" s="204">
        <v>0</v>
      </c>
      <c r="Q178" s="204">
        <v>0</v>
      </c>
      <c r="R178" s="204">
        <v>0</v>
      </c>
      <c r="S178" s="204">
        <v>0</v>
      </c>
      <c r="T178" s="204">
        <v>0</v>
      </c>
      <c r="U178" s="204">
        <v>0</v>
      </c>
      <c r="V178" s="15"/>
      <c r="W178" s="15"/>
      <c r="X178" s="15"/>
      <c r="Y178" s="15"/>
      <c r="Z178" s="15"/>
      <c r="AA178" s="15"/>
      <c r="AB178" s="15"/>
      <c r="AC178" s="15"/>
      <c r="AD178" s="15"/>
      <c r="AE178" s="15"/>
      <c r="AF178" s="15"/>
      <c r="AG178" s="15"/>
      <c r="AH178" s="15"/>
      <c r="AI178" s="15"/>
      <c r="AJ178" s="15"/>
    </row>
    <row r="179" spans="2:36" s="11" customFormat="1" ht="22.5" hidden="1" x14ac:dyDescent="0.2">
      <c r="B179" s="100" t="s">
        <v>1170</v>
      </c>
      <c r="C179" s="70" t="s">
        <v>154</v>
      </c>
      <c r="D179" s="204">
        <v>0</v>
      </c>
      <c r="E179" s="204">
        <v>0</v>
      </c>
      <c r="F179" s="204">
        <v>0</v>
      </c>
      <c r="G179" s="204">
        <v>0</v>
      </c>
      <c r="H179" s="204">
        <v>0</v>
      </c>
      <c r="I179" s="204">
        <v>0</v>
      </c>
      <c r="J179" s="204">
        <v>0</v>
      </c>
      <c r="K179" s="204">
        <v>0</v>
      </c>
      <c r="L179" s="204">
        <v>0</v>
      </c>
      <c r="M179" s="204">
        <v>0</v>
      </c>
      <c r="N179" s="204">
        <v>0</v>
      </c>
      <c r="O179" s="204">
        <v>0</v>
      </c>
      <c r="P179" s="204">
        <v>0</v>
      </c>
      <c r="Q179" s="204">
        <v>0</v>
      </c>
      <c r="R179" s="204">
        <v>0</v>
      </c>
      <c r="S179" s="204">
        <v>0</v>
      </c>
      <c r="T179" s="204">
        <v>0</v>
      </c>
      <c r="U179" s="204">
        <v>0</v>
      </c>
      <c r="V179" s="15"/>
      <c r="W179" s="15"/>
      <c r="X179" s="15"/>
      <c r="Y179" s="15"/>
      <c r="Z179" s="15"/>
      <c r="AA179" s="15"/>
      <c r="AB179" s="15"/>
      <c r="AC179" s="15"/>
      <c r="AD179" s="15"/>
      <c r="AE179" s="15"/>
      <c r="AF179" s="15"/>
      <c r="AG179" s="15"/>
      <c r="AH179" s="15"/>
      <c r="AI179" s="15"/>
      <c r="AJ179" s="15"/>
    </row>
    <row r="180" spans="2:36" s="11" customFormat="1" ht="12" x14ac:dyDescent="0.2">
      <c r="B180" s="100" t="s">
        <v>1171</v>
      </c>
      <c r="C180" s="70" t="s">
        <v>155</v>
      </c>
      <c r="D180" s="204">
        <v>64.554553029999994</v>
      </c>
      <c r="E180" s="204">
        <v>46.861851010000002</v>
      </c>
      <c r="F180" s="204">
        <v>-17.692702019999999</v>
      </c>
      <c r="G180" s="204">
        <v>65.846123649999996</v>
      </c>
      <c r="H180" s="204">
        <v>64.119061110000004</v>
      </c>
      <c r="I180" s="204">
        <v>-1.7270625399999999</v>
      </c>
      <c r="J180" s="204">
        <v>34.38864624</v>
      </c>
      <c r="K180" s="204">
        <v>124.98489149</v>
      </c>
      <c r="L180" s="204">
        <v>90.596245249999996</v>
      </c>
      <c r="M180" s="204">
        <v>120.81889159000001</v>
      </c>
      <c r="N180" s="204">
        <v>45.402833010000002</v>
      </c>
      <c r="O180" s="204">
        <v>-75.416058579999998</v>
      </c>
      <c r="P180" s="204">
        <v>24.42793889</v>
      </c>
      <c r="Q180" s="204">
        <v>33.702991019999999</v>
      </c>
      <c r="R180" s="204">
        <v>9.2750521300000006</v>
      </c>
      <c r="S180" s="204">
        <v>8.7919113200000005</v>
      </c>
      <c r="T180" s="204">
        <v>28.629410289999999</v>
      </c>
      <c r="U180" s="204">
        <v>19.837498969999999</v>
      </c>
      <c r="V180" s="15"/>
      <c r="W180" s="15"/>
      <c r="X180" s="15"/>
      <c r="Y180" s="15"/>
      <c r="Z180" s="15"/>
      <c r="AA180" s="15"/>
      <c r="AB180" s="15"/>
      <c r="AC180" s="15"/>
      <c r="AD180" s="15"/>
      <c r="AE180" s="15"/>
      <c r="AF180" s="15"/>
      <c r="AG180" s="15"/>
      <c r="AH180" s="15"/>
      <c r="AI180" s="15"/>
      <c r="AJ180" s="15"/>
    </row>
    <row r="181" spans="2:36" s="11" customFormat="1" ht="22.5" x14ac:dyDescent="0.2">
      <c r="B181" s="100" t="s">
        <v>1172</v>
      </c>
      <c r="C181" s="70" t="s">
        <v>146</v>
      </c>
      <c r="D181" s="204">
        <v>2.8844471399999998</v>
      </c>
      <c r="E181" s="204">
        <v>4.9324780500000003</v>
      </c>
      <c r="F181" s="204">
        <v>2.0480309000000001</v>
      </c>
      <c r="G181" s="204">
        <v>3.0563351499999998</v>
      </c>
      <c r="H181" s="204">
        <v>1.4341027399999999</v>
      </c>
      <c r="I181" s="204">
        <v>-1.6222323999999999</v>
      </c>
      <c r="J181" s="204">
        <v>0.2276408</v>
      </c>
      <c r="K181" s="204">
        <v>12.669605430000001</v>
      </c>
      <c r="L181" s="204">
        <v>12.44196464</v>
      </c>
      <c r="M181" s="204">
        <v>0.67647113999999997</v>
      </c>
      <c r="N181" s="204">
        <v>7.0237085099999996</v>
      </c>
      <c r="O181" s="204">
        <v>6.3472373700000002</v>
      </c>
      <c r="P181" s="204">
        <v>0.92426870999999999</v>
      </c>
      <c r="Q181" s="204">
        <v>12.36885421</v>
      </c>
      <c r="R181" s="204">
        <v>11.444585500000001</v>
      </c>
      <c r="S181" s="204">
        <v>0.54276827000000005</v>
      </c>
      <c r="T181" s="204">
        <v>17.49311952</v>
      </c>
      <c r="U181" s="204">
        <v>16.950351250000001</v>
      </c>
      <c r="V181" s="15"/>
      <c r="W181" s="15"/>
      <c r="X181" s="15"/>
      <c r="Y181" s="15"/>
      <c r="Z181" s="15"/>
      <c r="AA181" s="15"/>
      <c r="AB181" s="15"/>
      <c r="AC181" s="15"/>
      <c r="AD181" s="15"/>
      <c r="AE181" s="15"/>
      <c r="AF181" s="15"/>
      <c r="AG181" s="15"/>
      <c r="AH181" s="15"/>
      <c r="AI181" s="15"/>
      <c r="AJ181" s="15"/>
    </row>
    <row r="182" spans="2:36" ht="22.5" x14ac:dyDescent="0.2">
      <c r="B182" s="100" t="s">
        <v>1173</v>
      </c>
      <c r="C182" s="70" t="s">
        <v>147</v>
      </c>
      <c r="D182" s="204">
        <v>61.670105880000001</v>
      </c>
      <c r="E182" s="204">
        <v>41.929372960000002</v>
      </c>
      <c r="F182" s="204">
        <v>-19.74073293</v>
      </c>
      <c r="G182" s="204">
        <v>62.789788510000001</v>
      </c>
      <c r="H182" s="204">
        <v>62.684958369999997</v>
      </c>
      <c r="I182" s="204">
        <v>-0.10483014</v>
      </c>
      <c r="J182" s="204">
        <v>34.161005439999997</v>
      </c>
      <c r="K182" s="204">
        <v>112.31528606000001</v>
      </c>
      <c r="L182" s="204">
        <v>78.154280619999994</v>
      </c>
      <c r="M182" s="204">
        <v>120.14242045</v>
      </c>
      <c r="N182" s="204">
        <v>38.379124500000003</v>
      </c>
      <c r="O182" s="204">
        <v>-81.76329595</v>
      </c>
      <c r="P182" s="204">
        <v>23.50367018</v>
      </c>
      <c r="Q182" s="204">
        <v>21.33413681</v>
      </c>
      <c r="R182" s="204">
        <v>-2.1695333699999999</v>
      </c>
      <c r="S182" s="204">
        <v>8.2491430500000007</v>
      </c>
      <c r="T182" s="204">
        <v>11.13629077</v>
      </c>
      <c r="U182" s="204">
        <v>2.8871477200000002</v>
      </c>
      <c r="V182" s="15"/>
      <c r="W182" s="15"/>
      <c r="X182" s="15"/>
      <c r="Y182" s="15"/>
      <c r="Z182" s="15"/>
      <c r="AA182" s="15"/>
      <c r="AB182" s="15"/>
      <c r="AC182" s="15"/>
      <c r="AD182" s="15"/>
      <c r="AE182" s="15"/>
      <c r="AF182" s="15"/>
      <c r="AG182" s="15"/>
      <c r="AH182" s="15"/>
      <c r="AI182" s="15"/>
      <c r="AJ182" s="15"/>
    </row>
    <row r="183" spans="2:36" ht="12" hidden="1" x14ac:dyDescent="0.2">
      <c r="B183" s="100" t="s">
        <v>1174</v>
      </c>
      <c r="C183" s="70" t="s">
        <v>148</v>
      </c>
      <c r="D183" s="205">
        <v>0</v>
      </c>
      <c r="E183" s="205">
        <v>0</v>
      </c>
      <c r="F183" s="205">
        <v>0</v>
      </c>
      <c r="G183" s="205">
        <v>0</v>
      </c>
      <c r="H183" s="205">
        <v>0</v>
      </c>
      <c r="I183" s="205">
        <v>0</v>
      </c>
      <c r="J183" s="205">
        <v>0</v>
      </c>
      <c r="K183" s="205">
        <v>0</v>
      </c>
      <c r="L183" s="205">
        <v>0</v>
      </c>
      <c r="M183" s="205">
        <v>0</v>
      </c>
      <c r="N183" s="205">
        <v>0</v>
      </c>
      <c r="O183" s="205">
        <v>0</v>
      </c>
      <c r="P183" s="205">
        <v>0</v>
      </c>
      <c r="Q183" s="205">
        <v>0</v>
      </c>
      <c r="R183" s="205">
        <v>0</v>
      </c>
      <c r="S183" s="205">
        <v>0</v>
      </c>
      <c r="T183" s="205">
        <v>0</v>
      </c>
      <c r="U183" s="205">
        <v>0</v>
      </c>
      <c r="V183" s="15"/>
      <c r="W183" s="15"/>
      <c r="X183" s="15"/>
      <c r="Y183" s="15"/>
      <c r="Z183" s="15"/>
      <c r="AA183" s="15"/>
      <c r="AB183" s="15"/>
      <c r="AC183" s="15"/>
      <c r="AD183" s="15"/>
      <c r="AE183" s="15"/>
      <c r="AF183" s="15"/>
      <c r="AG183" s="15"/>
      <c r="AH183" s="15"/>
      <c r="AI183" s="15"/>
      <c r="AJ183" s="15"/>
    </row>
    <row r="184" spans="2:36" ht="12" hidden="1" x14ac:dyDescent="0.2">
      <c r="B184" s="100" t="s">
        <v>1175</v>
      </c>
      <c r="C184" s="70" t="s">
        <v>149</v>
      </c>
      <c r="D184" s="205">
        <v>0</v>
      </c>
      <c r="E184" s="205">
        <v>0</v>
      </c>
      <c r="F184" s="205">
        <v>0</v>
      </c>
      <c r="G184" s="205">
        <v>0</v>
      </c>
      <c r="H184" s="205">
        <v>0</v>
      </c>
      <c r="I184" s="205">
        <v>0</v>
      </c>
      <c r="J184" s="205">
        <v>0</v>
      </c>
      <c r="K184" s="205">
        <v>0</v>
      </c>
      <c r="L184" s="205">
        <v>0</v>
      </c>
      <c r="M184" s="205">
        <v>0</v>
      </c>
      <c r="N184" s="205">
        <v>0</v>
      </c>
      <c r="O184" s="205">
        <v>0</v>
      </c>
      <c r="P184" s="205">
        <v>0</v>
      </c>
      <c r="Q184" s="205">
        <v>0</v>
      </c>
      <c r="R184" s="205">
        <v>0</v>
      </c>
      <c r="S184" s="205">
        <v>0</v>
      </c>
      <c r="T184" s="205">
        <v>0</v>
      </c>
      <c r="U184" s="205">
        <v>0</v>
      </c>
      <c r="V184" s="15"/>
      <c r="W184" s="15"/>
      <c r="X184" s="15"/>
      <c r="Y184" s="15"/>
      <c r="Z184" s="15"/>
      <c r="AA184" s="15"/>
      <c r="AB184" s="15"/>
      <c r="AC184" s="15"/>
      <c r="AD184" s="15"/>
      <c r="AE184" s="15"/>
      <c r="AF184" s="15"/>
      <c r="AG184" s="15"/>
      <c r="AH184" s="15"/>
      <c r="AI184" s="15"/>
      <c r="AJ184" s="15"/>
    </row>
    <row r="185" spans="2:36" ht="12" hidden="1" x14ac:dyDescent="0.2">
      <c r="B185" s="100" t="s">
        <v>1176</v>
      </c>
      <c r="C185" s="70" t="s">
        <v>150</v>
      </c>
      <c r="D185" s="205">
        <v>0</v>
      </c>
      <c r="E185" s="205">
        <v>0</v>
      </c>
      <c r="F185" s="205">
        <v>0</v>
      </c>
      <c r="G185" s="205">
        <v>0</v>
      </c>
      <c r="H185" s="205">
        <v>0</v>
      </c>
      <c r="I185" s="205">
        <v>0</v>
      </c>
      <c r="J185" s="205">
        <v>0</v>
      </c>
      <c r="K185" s="205">
        <v>0</v>
      </c>
      <c r="L185" s="205">
        <v>0</v>
      </c>
      <c r="M185" s="205">
        <v>0</v>
      </c>
      <c r="N185" s="205">
        <v>0</v>
      </c>
      <c r="O185" s="205">
        <v>0</v>
      </c>
      <c r="P185" s="205">
        <v>0</v>
      </c>
      <c r="Q185" s="205">
        <v>0</v>
      </c>
      <c r="R185" s="205">
        <v>0</v>
      </c>
      <c r="S185" s="205">
        <v>0</v>
      </c>
      <c r="T185" s="205">
        <v>0</v>
      </c>
      <c r="U185" s="205">
        <v>0</v>
      </c>
      <c r="V185" s="15"/>
      <c r="W185" s="15"/>
      <c r="X185" s="15"/>
      <c r="Y185" s="15"/>
      <c r="Z185" s="15"/>
      <c r="AA185" s="15"/>
      <c r="AB185" s="15"/>
      <c r="AC185" s="15"/>
      <c r="AD185" s="15"/>
      <c r="AE185" s="15"/>
      <c r="AF185" s="15"/>
      <c r="AG185" s="15"/>
      <c r="AH185" s="15"/>
      <c r="AI185" s="15"/>
      <c r="AJ185" s="15"/>
    </row>
    <row r="186" spans="2:36" ht="22.5" hidden="1" x14ac:dyDescent="0.2">
      <c r="B186" s="100" t="s">
        <v>1177</v>
      </c>
      <c r="C186" s="70" t="s">
        <v>151</v>
      </c>
      <c r="D186" s="205">
        <v>0</v>
      </c>
      <c r="E186" s="205">
        <v>0</v>
      </c>
      <c r="F186" s="205">
        <v>0</v>
      </c>
      <c r="G186" s="205">
        <v>0</v>
      </c>
      <c r="H186" s="205">
        <v>0</v>
      </c>
      <c r="I186" s="205">
        <v>0</v>
      </c>
      <c r="J186" s="205">
        <v>0</v>
      </c>
      <c r="K186" s="205">
        <v>0</v>
      </c>
      <c r="L186" s="205">
        <v>0</v>
      </c>
      <c r="M186" s="205">
        <v>0</v>
      </c>
      <c r="N186" s="205">
        <v>0</v>
      </c>
      <c r="O186" s="205">
        <v>0</v>
      </c>
      <c r="P186" s="205">
        <v>0</v>
      </c>
      <c r="Q186" s="205">
        <v>0</v>
      </c>
      <c r="R186" s="205">
        <v>0</v>
      </c>
      <c r="S186" s="205">
        <v>0</v>
      </c>
      <c r="T186" s="205">
        <v>0</v>
      </c>
      <c r="U186" s="205">
        <v>0</v>
      </c>
      <c r="V186" s="15"/>
      <c r="W186" s="15"/>
      <c r="X186" s="15"/>
      <c r="Y186" s="15"/>
      <c r="Z186" s="15"/>
      <c r="AA186" s="15"/>
      <c r="AB186" s="15"/>
      <c r="AC186" s="15"/>
      <c r="AD186" s="15"/>
      <c r="AE186" s="15"/>
      <c r="AF186" s="15"/>
      <c r="AG186" s="15"/>
      <c r="AH186" s="15"/>
      <c r="AI186" s="15"/>
      <c r="AJ186" s="15"/>
    </row>
    <row r="187" spans="2:36" ht="12" hidden="1" x14ac:dyDescent="0.2">
      <c r="B187" s="100" t="s">
        <v>1178</v>
      </c>
      <c r="C187" s="70" t="s">
        <v>156</v>
      </c>
      <c r="D187" s="205">
        <v>0</v>
      </c>
      <c r="E187" s="205">
        <v>0</v>
      </c>
      <c r="F187" s="205">
        <v>0</v>
      </c>
      <c r="G187" s="205">
        <v>0</v>
      </c>
      <c r="H187" s="205">
        <v>0</v>
      </c>
      <c r="I187" s="205">
        <v>0</v>
      </c>
      <c r="J187" s="205">
        <v>0</v>
      </c>
      <c r="K187" s="205">
        <v>0</v>
      </c>
      <c r="L187" s="205">
        <v>0</v>
      </c>
      <c r="M187" s="205">
        <v>0</v>
      </c>
      <c r="N187" s="205">
        <v>0</v>
      </c>
      <c r="O187" s="205">
        <v>0</v>
      </c>
      <c r="P187" s="205">
        <v>0</v>
      </c>
      <c r="Q187" s="205">
        <v>0</v>
      </c>
      <c r="R187" s="205">
        <v>0</v>
      </c>
      <c r="S187" s="205">
        <v>0</v>
      </c>
      <c r="T187" s="205">
        <v>0</v>
      </c>
      <c r="U187" s="205">
        <v>0</v>
      </c>
      <c r="V187" s="15"/>
      <c r="W187" s="15"/>
      <c r="X187" s="15"/>
      <c r="Y187" s="15"/>
      <c r="Z187" s="15"/>
      <c r="AA187" s="15"/>
      <c r="AB187" s="15"/>
      <c r="AC187" s="15"/>
      <c r="AD187" s="15"/>
      <c r="AE187" s="15"/>
      <c r="AF187" s="15"/>
      <c r="AG187" s="15"/>
      <c r="AH187" s="15"/>
      <c r="AI187" s="15"/>
      <c r="AJ187" s="15"/>
    </row>
    <row r="188" spans="2:36" ht="22.5" hidden="1" x14ac:dyDescent="0.2">
      <c r="B188" s="100" t="s">
        <v>1179</v>
      </c>
      <c r="C188" s="70" t="s">
        <v>75</v>
      </c>
      <c r="D188" s="205">
        <v>0</v>
      </c>
      <c r="E188" s="205">
        <v>0</v>
      </c>
      <c r="F188" s="205">
        <v>0</v>
      </c>
      <c r="G188" s="205">
        <v>0</v>
      </c>
      <c r="H188" s="205">
        <v>0</v>
      </c>
      <c r="I188" s="205">
        <v>0</v>
      </c>
      <c r="J188" s="205">
        <v>0</v>
      </c>
      <c r="K188" s="205">
        <v>0</v>
      </c>
      <c r="L188" s="205">
        <v>0</v>
      </c>
      <c r="M188" s="205">
        <v>0</v>
      </c>
      <c r="N188" s="205">
        <v>0</v>
      </c>
      <c r="O188" s="205">
        <v>0</v>
      </c>
      <c r="P188" s="205">
        <v>0</v>
      </c>
      <c r="Q188" s="205">
        <v>0</v>
      </c>
      <c r="R188" s="205">
        <v>0</v>
      </c>
      <c r="S188" s="205">
        <v>0</v>
      </c>
      <c r="T188" s="205">
        <v>0</v>
      </c>
      <c r="U188" s="205">
        <v>0</v>
      </c>
      <c r="V188" s="15"/>
      <c r="W188" s="15"/>
      <c r="X188" s="15"/>
      <c r="Y188" s="15"/>
      <c r="Z188" s="15"/>
      <c r="AA188" s="15"/>
      <c r="AB188" s="15"/>
      <c r="AC188" s="15"/>
      <c r="AD188" s="15"/>
      <c r="AE188" s="15"/>
      <c r="AF188" s="15"/>
      <c r="AG188" s="15"/>
      <c r="AH188" s="15"/>
      <c r="AI188" s="15"/>
      <c r="AJ188" s="15"/>
    </row>
    <row r="189" spans="2:36" ht="22.5" hidden="1" x14ac:dyDescent="0.2">
      <c r="B189" s="100" t="s">
        <v>1180</v>
      </c>
      <c r="C189" s="70" t="s">
        <v>76</v>
      </c>
      <c r="D189" s="205">
        <v>0</v>
      </c>
      <c r="E189" s="205">
        <v>0</v>
      </c>
      <c r="F189" s="205">
        <v>0</v>
      </c>
      <c r="G189" s="205">
        <v>0</v>
      </c>
      <c r="H189" s="205">
        <v>0</v>
      </c>
      <c r="I189" s="205">
        <v>0</v>
      </c>
      <c r="J189" s="205">
        <v>0</v>
      </c>
      <c r="K189" s="205">
        <v>0</v>
      </c>
      <c r="L189" s="205">
        <v>0</v>
      </c>
      <c r="M189" s="205">
        <v>0</v>
      </c>
      <c r="N189" s="205">
        <v>0</v>
      </c>
      <c r="O189" s="205">
        <v>0</v>
      </c>
      <c r="P189" s="205">
        <v>0</v>
      </c>
      <c r="Q189" s="205">
        <v>0</v>
      </c>
      <c r="R189" s="205">
        <v>0</v>
      </c>
      <c r="S189" s="205">
        <v>0</v>
      </c>
      <c r="T189" s="205">
        <v>0</v>
      </c>
      <c r="U189" s="205">
        <v>0</v>
      </c>
      <c r="V189" s="15"/>
      <c r="W189" s="15"/>
      <c r="X189" s="15"/>
      <c r="Y189" s="15"/>
      <c r="Z189" s="15"/>
      <c r="AA189" s="15"/>
      <c r="AB189" s="15"/>
      <c r="AC189" s="15"/>
      <c r="AD189" s="15"/>
      <c r="AE189" s="15"/>
      <c r="AF189" s="15"/>
      <c r="AG189" s="15"/>
      <c r="AH189" s="15"/>
      <c r="AI189" s="15"/>
      <c r="AJ189" s="15"/>
    </row>
    <row r="190" spans="2:36" ht="12" hidden="1" x14ac:dyDescent="0.2">
      <c r="B190" s="100" t="s">
        <v>1181</v>
      </c>
      <c r="C190" s="70" t="s">
        <v>77</v>
      </c>
      <c r="D190" s="205">
        <v>0</v>
      </c>
      <c r="E190" s="205">
        <v>0</v>
      </c>
      <c r="F190" s="205">
        <v>0</v>
      </c>
      <c r="G190" s="205">
        <v>0</v>
      </c>
      <c r="H190" s="205">
        <v>0</v>
      </c>
      <c r="I190" s="205">
        <v>0</v>
      </c>
      <c r="J190" s="205">
        <v>0</v>
      </c>
      <c r="K190" s="205">
        <v>0</v>
      </c>
      <c r="L190" s="205">
        <v>0</v>
      </c>
      <c r="M190" s="205">
        <v>0</v>
      </c>
      <c r="N190" s="205">
        <v>0</v>
      </c>
      <c r="O190" s="205">
        <v>0</v>
      </c>
      <c r="P190" s="205">
        <v>0</v>
      </c>
      <c r="Q190" s="205">
        <v>0</v>
      </c>
      <c r="R190" s="205">
        <v>0</v>
      </c>
      <c r="S190" s="205">
        <v>0</v>
      </c>
      <c r="T190" s="205">
        <v>0</v>
      </c>
      <c r="U190" s="205">
        <v>0</v>
      </c>
      <c r="V190" s="15"/>
      <c r="W190" s="15"/>
      <c r="X190" s="15"/>
      <c r="Y190" s="15"/>
      <c r="Z190" s="15"/>
      <c r="AA190" s="15"/>
      <c r="AB190" s="15"/>
      <c r="AC190" s="15"/>
      <c r="AD190" s="15"/>
      <c r="AE190" s="15"/>
      <c r="AF190" s="15"/>
      <c r="AG190" s="15"/>
      <c r="AH190" s="15"/>
      <c r="AI190" s="15"/>
      <c r="AJ190" s="15"/>
    </row>
    <row r="191" spans="2:36" ht="12" hidden="1" x14ac:dyDescent="0.2">
      <c r="B191" s="100" t="s">
        <v>1182</v>
      </c>
      <c r="C191" s="70" t="s">
        <v>78</v>
      </c>
      <c r="D191" s="205">
        <v>0</v>
      </c>
      <c r="E191" s="205">
        <v>0</v>
      </c>
      <c r="F191" s="205">
        <v>0</v>
      </c>
      <c r="G191" s="205">
        <v>0</v>
      </c>
      <c r="H191" s="205">
        <v>0</v>
      </c>
      <c r="I191" s="205">
        <v>0</v>
      </c>
      <c r="J191" s="205">
        <v>0</v>
      </c>
      <c r="K191" s="205">
        <v>0</v>
      </c>
      <c r="L191" s="205">
        <v>0</v>
      </c>
      <c r="M191" s="205">
        <v>0</v>
      </c>
      <c r="N191" s="205">
        <v>0</v>
      </c>
      <c r="O191" s="205">
        <v>0</v>
      </c>
      <c r="P191" s="205">
        <v>0</v>
      </c>
      <c r="Q191" s="205">
        <v>0</v>
      </c>
      <c r="R191" s="205">
        <v>0</v>
      </c>
      <c r="S191" s="205">
        <v>0</v>
      </c>
      <c r="T191" s="205">
        <v>0</v>
      </c>
      <c r="U191" s="205">
        <v>0</v>
      </c>
      <c r="V191" s="15"/>
      <c r="W191" s="15"/>
      <c r="X191" s="15"/>
      <c r="Y191" s="15"/>
      <c r="Z191" s="15"/>
      <c r="AA191" s="15"/>
      <c r="AB191" s="15"/>
      <c r="AC191" s="15"/>
      <c r="AD191" s="15"/>
      <c r="AE191" s="15"/>
      <c r="AF191" s="15"/>
      <c r="AG191" s="15"/>
      <c r="AH191" s="15"/>
      <c r="AI191" s="15"/>
      <c r="AJ191" s="15"/>
    </row>
    <row r="192" spans="2:36" ht="22.5" hidden="1" x14ac:dyDescent="0.2">
      <c r="B192" s="100" t="s">
        <v>1183</v>
      </c>
      <c r="C192" s="70" t="s">
        <v>79</v>
      </c>
      <c r="D192" s="205">
        <v>0</v>
      </c>
      <c r="E192" s="205">
        <v>0</v>
      </c>
      <c r="F192" s="205">
        <v>0</v>
      </c>
      <c r="G192" s="205">
        <v>0</v>
      </c>
      <c r="H192" s="205">
        <v>0</v>
      </c>
      <c r="I192" s="205">
        <v>0</v>
      </c>
      <c r="J192" s="205">
        <v>0</v>
      </c>
      <c r="K192" s="205">
        <v>0</v>
      </c>
      <c r="L192" s="205">
        <v>0</v>
      </c>
      <c r="M192" s="205">
        <v>0</v>
      </c>
      <c r="N192" s="205">
        <v>0</v>
      </c>
      <c r="O192" s="205">
        <v>0</v>
      </c>
      <c r="P192" s="205">
        <v>0</v>
      </c>
      <c r="Q192" s="205">
        <v>0</v>
      </c>
      <c r="R192" s="205">
        <v>0</v>
      </c>
      <c r="S192" s="205">
        <v>0</v>
      </c>
      <c r="T192" s="205">
        <v>0</v>
      </c>
      <c r="U192" s="205">
        <v>0</v>
      </c>
      <c r="V192" s="15"/>
      <c r="W192" s="15"/>
      <c r="X192" s="15"/>
      <c r="Y192" s="15"/>
      <c r="Z192" s="15"/>
      <c r="AA192" s="15"/>
      <c r="AB192" s="15"/>
      <c r="AC192" s="15"/>
      <c r="AD192" s="15"/>
      <c r="AE192" s="15"/>
      <c r="AF192" s="15"/>
      <c r="AG192" s="15"/>
      <c r="AH192" s="15"/>
      <c r="AI192" s="15"/>
      <c r="AJ192" s="15"/>
    </row>
    <row r="193" spans="2:36" s="11" customFormat="1" ht="22.5" hidden="1" x14ac:dyDescent="0.2">
      <c r="B193" s="100" t="s">
        <v>1184</v>
      </c>
      <c r="C193" s="70" t="s">
        <v>80</v>
      </c>
      <c r="D193" s="205">
        <v>0</v>
      </c>
      <c r="E193" s="205">
        <v>0</v>
      </c>
      <c r="F193" s="205">
        <v>0</v>
      </c>
      <c r="G193" s="205">
        <v>0</v>
      </c>
      <c r="H193" s="205">
        <v>0</v>
      </c>
      <c r="I193" s="205">
        <v>0</v>
      </c>
      <c r="J193" s="205">
        <v>0</v>
      </c>
      <c r="K193" s="205">
        <v>0</v>
      </c>
      <c r="L193" s="205">
        <v>0</v>
      </c>
      <c r="M193" s="205">
        <v>0</v>
      </c>
      <c r="N193" s="205">
        <v>0</v>
      </c>
      <c r="O193" s="205">
        <v>0</v>
      </c>
      <c r="P193" s="205">
        <v>0</v>
      </c>
      <c r="Q193" s="205">
        <v>0</v>
      </c>
      <c r="R193" s="205">
        <v>0</v>
      </c>
      <c r="S193" s="205">
        <v>0</v>
      </c>
      <c r="T193" s="205">
        <v>0</v>
      </c>
      <c r="U193" s="205">
        <v>0</v>
      </c>
      <c r="V193" s="15"/>
      <c r="W193" s="15"/>
      <c r="X193" s="15"/>
      <c r="Y193" s="15"/>
      <c r="Z193" s="15"/>
      <c r="AA193" s="15"/>
      <c r="AB193" s="15"/>
      <c r="AC193" s="15"/>
      <c r="AD193" s="15"/>
      <c r="AE193" s="15"/>
      <c r="AF193" s="15"/>
      <c r="AG193" s="15"/>
      <c r="AH193" s="15"/>
      <c r="AI193" s="15"/>
      <c r="AJ193" s="15"/>
    </row>
    <row r="194" spans="2:36" s="11" customFormat="1" ht="12" x14ac:dyDescent="0.2">
      <c r="B194" s="100" t="s">
        <v>1185</v>
      </c>
      <c r="C194" s="70" t="s">
        <v>157</v>
      </c>
      <c r="D194" s="204">
        <v>61.763868039999998</v>
      </c>
      <c r="E194" s="204">
        <v>46.861851010000002</v>
      </c>
      <c r="F194" s="204">
        <v>-14.90201703</v>
      </c>
      <c r="G194" s="204">
        <v>62.818564719999998</v>
      </c>
      <c r="H194" s="204">
        <v>64.119061110000004</v>
      </c>
      <c r="I194" s="204">
        <v>1.3004963899999999</v>
      </c>
      <c r="J194" s="204">
        <v>34.384228020000002</v>
      </c>
      <c r="K194" s="204">
        <v>124.98489149</v>
      </c>
      <c r="L194" s="204">
        <v>90.600663470000001</v>
      </c>
      <c r="M194" s="204">
        <v>120.18432086999999</v>
      </c>
      <c r="N194" s="204">
        <v>45.402833010000002</v>
      </c>
      <c r="O194" s="204">
        <v>-74.781487859999999</v>
      </c>
      <c r="P194" s="204">
        <v>23.531598280000001</v>
      </c>
      <c r="Q194" s="204">
        <v>33.702991019999999</v>
      </c>
      <c r="R194" s="204">
        <v>10.17139274</v>
      </c>
      <c r="S194" s="204">
        <v>8.2581753300000003</v>
      </c>
      <c r="T194" s="204">
        <v>28.629410289999999</v>
      </c>
      <c r="U194" s="204">
        <v>20.371234959999999</v>
      </c>
      <c r="V194" s="15"/>
      <c r="W194" s="15"/>
      <c r="X194" s="15"/>
      <c r="Y194" s="15"/>
      <c r="Z194" s="15"/>
      <c r="AA194" s="15"/>
      <c r="AB194" s="15"/>
      <c r="AC194" s="15"/>
      <c r="AD194" s="15"/>
      <c r="AE194" s="15"/>
      <c r="AF194" s="15"/>
      <c r="AG194" s="15"/>
      <c r="AH194" s="15"/>
      <c r="AI194" s="15"/>
      <c r="AJ194" s="15"/>
    </row>
    <row r="195" spans="2:36" s="11" customFormat="1" ht="22.5" x14ac:dyDescent="0.2">
      <c r="B195" s="100" t="s">
        <v>1186</v>
      </c>
      <c r="C195" s="70" t="s">
        <v>75</v>
      </c>
      <c r="D195" s="204">
        <v>9.3762150000000002E-2</v>
      </c>
      <c r="E195" s="204">
        <v>4.9324780500000003</v>
      </c>
      <c r="F195" s="204">
        <v>4.8387158899999996</v>
      </c>
      <c r="G195" s="204">
        <v>2.877621E-2</v>
      </c>
      <c r="H195" s="204">
        <v>1.4341027399999999</v>
      </c>
      <c r="I195" s="204">
        <v>1.40532653</v>
      </c>
      <c r="J195" s="204">
        <v>0.22322258</v>
      </c>
      <c r="K195" s="204">
        <v>12.669605430000001</v>
      </c>
      <c r="L195" s="204">
        <v>12.446382850000001</v>
      </c>
      <c r="M195" s="204">
        <v>4.1900409999999999E-2</v>
      </c>
      <c r="N195" s="204">
        <v>7.0237085099999996</v>
      </c>
      <c r="O195" s="204">
        <v>6.9818080900000004</v>
      </c>
      <c r="P195" s="204">
        <v>2.7928089999999999E-2</v>
      </c>
      <c r="Q195" s="204">
        <v>12.36885421</v>
      </c>
      <c r="R195" s="204">
        <v>12.340926120000001</v>
      </c>
      <c r="S195" s="204">
        <v>9.0322800000000002E-3</v>
      </c>
      <c r="T195" s="204">
        <v>17.49311952</v>
      </c>
      <c r="U195" s="204">
        <v>17.484087240000001</v>
      </c>
      <c r="V195" s="15"/>
      <c r="W195" s="15"/>
      <c r="X195" s="15"/>
      <c r="Y195" s="15"/>
      <c r="Z195" s="15"/>
      <c r="AA195" s="15"/>
      <c r="AB195" s="15"/>
      <c r="AC195" s="15"/>
      <c r="AD195" s="15"/>
      <c r="AE195" s="15"/>
      <c r="AF195" s="15"/>
      <c r="AG195" s="15"/>
      <c r="AH195" s="15"/>
      <c r="AI195" s="15"/>
      <c r="AJ195" s="15"/>
    </row>
    <row r="196" spans="2:36" ht="22.5" x14ac:dyDescent="0.2">
      <c r="B196" s="100" t="s">
        <v>1187</v>
      </c>
      <c r="C196" s="70" t="s">
        <v>76</v>
      </c>
      <c r="D196" s="204">
        <v>61.670105880000001</v>
      </c>
      <c r="E196" s="204">
        <v>41.929372960000002</v>
      </c>
      <c r="F196" s="204">
        <v>-19.74073293</v>
      </c>
      <c r="G196" s="204">
        <v>62.789788510000001</v>
      </c>
      <c r="H196" s="204">
        <v>62.684958369999997</v>
      </c>
      <c r="I196" s="204">
        <v>-0.10483014</v>
      </c>
      <c r="J196" s="204">
        <v>34.161005439999997</v>
      </c>
      <c r="K196" s="204">
        <v>112.31528606000001</v>
      </c>
      <c r="L196" s="204">
        <v>78.154280619999994</v>
      </c>
      <c r="M196" s="204">
        <v>120.14242045</v>
      </c>
      <c r="N196" s="204">
        <v>38.379124500000003</v>
      </c>
      <c r="O196" s="204">
        <v>-81.76329595</v>
      </c>
      <c r="P196" s="204">
        <v>23.50367018</v>
      </c>
      <c r="Q196" s="204">
        <v>21.33413681</v>
      </c>
      <c r="R196" s="204">
        <v>-2.1695333699999999</v>
      </c>
      <c r="S196" s="204">
        <v>8.2491430500000007</v>
      </c>
      <c r="T196" s="204">
        <v>11.13629077</v>
      </c>
      <c r="U196" s="204">
        <v>2.8871477200000002</v>
      </c>
      <c r="V196" s="15"/>
      <c r="W196" s="15"/>
      <c r="X196" s="15"/>
      <c r="Y196" s="15"/>
      <c r="Z196" s="15"/>
      <c r="AA196" s="15"/>
      <c r="AB196" s="15"/>
      <c r="AC196" s="15"/>
      <c r="AD196" s="15"/>
      <c r="AE196" s="15"/>
      <c r="AF196" s="15"/>
      <c r="AG196" s="15"/>
      <c r="AH196" s="15"/>
      <c r="AI196" s="15"/>
      <c r="AJ196" s="15"/>
    </row>
    <row r="197" spans="2:36" ht="12" hidden="1" x14ac:dyDescent="0.2">
      <c r="B197" s="100" t="s">
        <v>1188</v>
      </c>
      <c r="C197" s="70" t="s">
        <v>77</v>
      </c>
      <c r="D197" s="204">
        <v>0</v>
      </c>
      <c r="E197" s="204">
        <v>0</v>
      </c>
      <c r="F197" s="204">
        <v>0</v>
      </c>
      <c r="G197" s="204">
        <v>0</v>
      </c>
      <c r="H197" s="204">
        <v>0</v>
      </c>
      <c r="I197" s="204">
        <v>0</v>
      </c>
      <c r="J197" s="204">
        <v>0</v>
      </c>
      <c r="K197" s="204">
        <v>0</v>
      </c>
      <c r="L197" s="204">
        <v>0</v>
      </c>
      <c r="M197" s="204">
        <v>0</v>
      </c>
      <c r="N197" s="204">
        <v>0</v>
      </c>
      <c r="O197" s="204">
        <v>0</v>
      </c>
      <c r="P197" s="204">
        <v>0</v>
      </c>
      <c r="Q197" s="204">
        <v>0</v>
      </c>
      <c r="R197" s="204">
        <v>0</v>
      </c>
      <c r="S197" s="204">
        <v>0</v>
      </c>
      <c r="T197" s="204">
        <v>0</v>
      </c>
      <c r="U197" s="204">
        <v>0</v>
      </c>
      <c r="V197" s="15"/>
      <c r="W197" s="15"/>
      <c r="X197" s="15"/>
      <c r="Y197" s="15"/>
      <c r="Z197" s="15"/>
      <c r="AA197" s="15"/>
      <c r="AB197" s="15"/>
      <c r="AC197" s="15"/>
      <c r="AD197" s="15"/>
      <c r="AE197" s="15"/>
      <c r="AF197" s="15"/>
      <c r="AG197" s="15"/>
      <c r="AH197" s="15"/>
      <c r="AI197" s="15"/>
      <c r="AJ197" s="15"/>
    </row>
    <row r="198" spans="2:36" ht="12" hidden="1" x14ac:dyDescent="0.2">
      <c r="B198" s="100" t="s">
        <v>1189</v>
      </c>
      <c r="C198" s="70" t="s">
        <v>78</v>
      </c>
      <c r="D198" s="204">
        <v>0</v>
      </c>
      <c r="E198" s="204">
        <v>0</v>
      </c>
      <c r="F198" s="204">
        <v>0</v>
      </c>
      <c r="G198" s="204">
        <v>0</v>
      </c>
      <c r="H198" s="204">
        <v>0</v>
      </c>
      <c r="I198" s="204">
        <v>0</v>
      </c>
      <c r="J198" s="204">
        <v>0</v>
      </c>
      <c r="K198" s="204">
        <v>0</v>
      </c>
      <c r="L198" s="204">
        <v>0</v>
      </c>
      <c r="M198" s="204">
        <v>0</v>
      </c>
      <c r="N198" s="204">
        <v>0</v>
      </c>
      <c r="O198" s="204">
        <v>0</v>
      </c>
      <c r="P198" s="204">
        <v>0</v>
      </c>
      <c r="Q198" s="204">
        <v>0</v>
      </c>
      <c r="R198" s="204">
        <v>0</v>
      </c>
      <c r="S198" s="204">
        <v>0</v>
      </c>
      <c r="T198" s="204">
        <v>0</v>
      </c>
      <c r="U198" s="204">
        <v>0</v>
      </c>
      <c r="V198" s="15"/>
      <c r="W198" s="15"/>
      <c r="X198" s="15"/>
      <c r="Y198" s="15"/>
      <c r="Z198" s="15"/>
      <c r="AA198" s="15"/>
      <c r="AB198" s="15"/>
      <c r="AC198" s="15"/>
      <c r="AD198" s="15"/>
      <c r="AE198" s="15"/>
      <c r="AF198" s="15"/>
      <c r="AG198" s="15"/>
      <c r="AH198" s="15"/>
      <c r="AI198" s="15"/>
      <c r="AJ198" s="15"/>
    </row>
    <row r="199" spans="2:36" ht="22.5" hidden="1" x14ac:dyDescent="0.2">
      <c r="B199" s="100" t="s">
        <v>1190</v>
      </c>
      <c r="C199" s="70" t="s">
        <v>79</v>
      </c>
      <c r="D199" s="204">
        <v>0</v>
      </c>
      <c r="E199" s="204">
        <v>0</v>
      </c>
      <c r="F199" s="204">
        <v>0</v>
      </c>
      <c r="G199" s="204">
        <v>0</v>
      </c>
      <c r="H199" s="204">
        <v>0</v>
      </c>
      <c r="I199" s="204">
        <v>0</v>
      </c>
      <c r="J199" s="204">
        <v>0</v>
      </c>
      <c r="K199" s="204">
        <v>0</v>
      </c>
      <c r="L199" s="204">
        <v>0</v>
      </c>
      <c r="M199" s="204">
        <v>0</v>
      </c>
      <c r="N199" s="204">
        <v>0</v>
      </c>
      <c r="O199" s="204">
        <v>0</v>
      </c>
      <c r="P199" s="204">
        <v>0</v>
      </c>
      <c r="Q199" s="204">
        <v>0</v>
      </c>
      <c r="R199" s="204">
        <v>0</v>
      </c>
      <c r="S199" s="204">
        <v>0</v>
      </c>
      <c r="T199" s="204">
        <v>0</v>
      </c>
      <c r="U199" s="204">
        <v>0</v>
      </c>
      <c r="V199" s="15"/>
      <c r="W199" s="15"/>
      <c r="X199" s="15"/>
      <c r="Y199" s="15"/>
      <c r="Z199" s="15"/>
      <c r="AA199" s="15"/>
      <c r="AB199" s="15"/>
      <c r="AC199" s="15"/>
      <c r="AD199" s="15"/>
      <c r="AE199" s="15"/>
      <c r="AF199" s="15"/>
      <c r="AG199" s="15"/>
      <c r="AH199" s="15"/>
      <c r="AI199" s="15"/>
      <c r="AJ199" s="15"/>
    </row>
    <row r="200" spans="2:36" s="11" customFormat="1" ht="22.5" hidden="1" x14ac:dyDescent="0.2">
      <c r="B200" s="100" t="s">
        <v>1191</v>
      </c>
      <c r="C200" s="70" t="s">
        <v>80</v>
      </c>
      <c r="D200" s="204">
        <v>0</v>
      </c>
      <c r="E200" s="204">
        <v>0</v>
      </c>
      <c r="F200" s="204">
        <v>0</v>
      </c>
      <c r="G200" s="204">
        <v>0</v>
      </c>
      <c r="H200" s="204">
        <v>0</v>
      </c>
      <c r="I200" s="204">
        <v>0</v>
      </c>
      <c r="J200" s="204">
        <v>0</v>
      </c>
      <c r="K200" s="204">
        <v>0</v>
      </c>
      <c r="L200" s="204">
        <v>0</v>
      </c>
      <c r="M200" s="204">
        <v>0</v>
      </c>
      <c r="N200" s="204">
        <v>0</v>
      </c>
      <c r="O200" s="204">
        <v>0</v>
      </c>
      <c r="P200" s="204">
        <v>0</v>
      </c>
      <c r="Q200" s="204">
        <v>0</v>
      </c>
      <c r="R200" s="204">
        <v>0</v>
      </c>
      <c r="S200" s="204">
        <v>0</v>
      </c>
      <c r="T200" s="204">
        <v>0</v>
      </c>
      <c r="U200" s="204">
        <v>0</v>
      </c>
      <c r="V200" s="15"/>
      <c r="W200" s="15"/>
      <c r="X200" s="15"/>
      <c r="Y200" s="15"/>
      <c r="Z200" s="15"/>
      <c r="AA200" s="15"/>
      <c r="AB200" s="15"/>
      <c r="AC200" s="15"/>
      <c r="AD200" s="15"/>
      <c r="AE200" s="15"/>
      <c r="AF200" s="15"/>
      <c r="AG200" s="15"/>
      <c r="AH200" s="15"/>
      <c r="AI200" s="15"/>
      <c r="AJ200" s="15"/>
    </row>
    <row r="201" spans="2:36" s="11" customFormat="1" ht="12" x14ac:dyDescent="0.2">
      <c r="B201" s="100" t="s">
        <v>1192</v>
      </c>
      <c r="C201" s="70" t="s">
        <v>158</v>
      </c>
      <c r="D201" s="204">
        <v>2.7906849899999999</v>
      </c>
      <c r="E201" s="204">
        <v>0</v>
      </c>
      <c r="F201" s="204">
        <v>-2.7906849899999999</v>
      </c>
      <c r="G201" s="204">
        <v>3.02755894</v>
      </c>
      <c r="H201" s="204">
        <v>0</v>
      </c>
      <c r="I201" s="204">
        <v>-3.02755894</v>
      </c>
      <c r="J201" s="204">
        <v>4.4182099999999997E-3</v>
      </c>
      <c r="K201" s="204">
        <v>0</v>
      </c>
      <c r="L201" s="204">
        <v>-4.4182099999999997E-3</v>
      </c>
      <c r="M201" s="204">
        <v>0.63457072000000003</v>
      </c>
      <c r="N201" s="204">
        <v>0</v>
      </c>
      <c r="O201" s="204">
        <v>-0.63457072000000003</v>
      </c>
      <c r="P201" s="204">
        <v>0.89634062000000003</v>
      </c>
      <c r="Q201" s="204">
        <v>0</v>
      </c>
      <c r="R201" s="204">
        <v>-0.89634062000000003</v>
      </c>
      <c r="S201" s="204">
        <v>0.53373599000000005</v>
      </c>
      <c r="T201" s="204">
        <v>0</v>
      </c>
      <c r="U201" s="204">
        <v>-0.53373599000000005</v>
      </c>
      <c r="V201" s="15"/>
      <c r="W201" s="15"/>
      <c r="X201" s="15"/>
      <c r="Y201" s="15"/>
      <c r="Z201" s="15"/>
      <c r="AA201" s="15"/>
      <c r="AB201" s="15"/>
      <c r="AC201" s="15"/>
      <c r="AD201" s="15"/>
      <c r="AE201" s="15"/>
      <c r="AF201" s="15"/>
      <c r="AG201" s="15"/>
      <c r="AH201" s="15"/>
      <c r="AI201" s="15"/>
      <c r="AJ201" s="15"/>
    </row>
    <row r="202" spans="2:36" ht="22.5" x14ac:dyDescent="0.2">
      <c r="B202" s="100" t="s">
        <v>1193</v>
      </c>
      <c r="C202" s="70" t="s">
        <v>75</v>
      </c>
      <c r="D202" s="204">
        <v>2.7906849899999999</v>
      </c>
      <c r="E202" s="204">
        <v>0</v>
      </c>
      <c r="F202" s="204">
        <v>-2.7906849899999999</v>
      </c>
      <c r="G202" s="204">
        <v>3.02755894</v>
      </c>
      <c r="H202" s="204">
        <v>0</v>
      </c>
      <c r="I202" s="204">
        <v>-3.02755894</v>
      </c>
      <c r="J202" s="204">
        <v>4.4182099999999997E-3</v>
      </c>
      <c r="K202" s="204">
        <v>0</v>
      </c>
      <c r="L202" s="204">
        <v>-4.4182099999999997E-3</v>
      </c>
      <c r="M202" s="204">
        <v>0.63457072000000003</v>
      </c>
      <c r="N202" s="204">
        <v>0</v>
      </c>
      <c r="O202" s="204">
        <v>-0.63457072000000003</v>
      </c>
      <c r="P202" s="204">
        <v>0.89634062000000003</v>
      </c>
      <c r="Q202" s="204">
        <v>0</v>
      </c>
      <c r="R202" s="204">
        <v>-0.89634062000000003</v>
      </c>
      <c r="S202" s="204">
        <v>0.53373599000000005</v>
      </c>
      <c r="T202" s="204">
        <v>0</v>
      </c>
      <c r="U202" s="204">
        <v>-0.53373599000000005</v>
      </c>
      <c r="V202" s="15"/>
      <c r="W202" s="15"/>
      <c r="X202" s="15"/>
      <c r="Y202" s="15"/>
      <c r="Z202" s="15"/>
      <c r="AA202" s="15"/>
      <c r="AB202" s="15"/>
      <c r="AC202" s="15"/>
      <c r="AD202" s="15"/>
      <c r="AE202" s="15"/>
      <c r="AF202" s="15"/>
      <c r="AG202" s="15"/>
      <c r="AH202" s="15"/>
      <c r="AI202" s="15"/>
      <c r="AJ202" s="15"/>
    </row>
    <row r="203" spans="2:36" ht="22.5" hidden="1" x14ac:dyDescent="0.2">
      <c r="B203" s="100" t="s">
        <v>1194</v>
      </c>
      <c r="C203" s="70" t="s">
        <v>76</v>
      </c>
      <c r="D203" s="205">
        <v>0</v>
      </c>
      <c r="E203" s="205">
        <v>0</v>
      </c>
      <c r="F203" s="205">
        <v>0</v>
      </c>
      <c r="G203" s="205">
        <v>0</v>
      </c>
      <c r="H203" s="205">
        <v>0</v>
      </c>
      <c r="I203" s="205">
        <v>0</v>
      </c>
      <c r="J203" s="205">
        <v>0</v>
      </c>
      <c r="K203" s="205">
        <v>0</v>
      </c>
      <c r="L203" s="205">
        <v>0</v>
      </c>
      <c r="M203" s="205">
        <v>0</v>
      </c>
      <c r="N203" s="205">
        <v>0</v>
      </c>
      <c r="O203" s="205">
        <v>0</v>
      </c>
      <c r="P203" s="205">
        <v>0</v>
      </c>
      <c r="Q203" s="205">
        <v>0</v>
      </c>
      <c r="R203" s="205">
        <v>0</v>
      </c>
      <c r="S203" s="205">
        <v>0</v>
      </c>
      <c r="T203" s="205">
        <v>0</v>
      </c>
      <c r="U203" s="205">
        <v>0</v>
      </c>
      <c r="V203" s="15"/>
      <c r="W203" s="15"/>
      <c r="X203" s="15"/>
      <c r="Y203" s="15"/>
      <c r="Z203" s="15"/>
      <c r="AA203" s="15"/>
      <c r="AB203" s="15"/>
      <c r="AC203" s="15"/>
      <c r="AD203" s="15"/>
      <c r="AE203" s="15"/>
      <c r="AF203" s="15"/>
      <c r="AG203" s="15"/>
      <c r="AH203" s="15"/>
      <c r="AI203" s="15"/>
      <c r="AJ203" s="15"/>
    </row>
    <row r="204" spans="2:36" ht="12" hidden="1" x14ac:dyDescent="0.2">
      <c r="B204" s="100" t="s">
        <v>1195</v>
      </c>
      <c r="C204" s="70" t="s">
        <v>77</v>
      </c>
      <c r="D204" s="205">
        <v>0</v>
      </c>
      <c r="E204" s="205">
        <v>0</v>
      </c>
      <c r="F204" s="205">
        <v>0</v>
      </c>
      <c r="G204" s="205">
        <v>0</v>
      </c>
      <c r="H204" s="205">
        <v>0</v>
      </c>
      <c r="I204" s="205">
        <v>0</v>
      </c>
      <c r="J204" s="205">
        <v>0</v>
      </c>
      <c r="K204" s="205">
        <v>0</v>
      </c>
      <c r="L204" s="205">
        <v>0</v>
      </c>
      <c r="M204" s="205">
        <v>0</v>
      </c>
      <c r="N204" s="205">
        <v>0</v>
      </c>
      <c r="O204" s="205">
        <v>0</v>
      </c>
      <c r="P204" s="205">
        <v>0</v>
      </c>
      <c r="Q204" s="205">
        <v>0</v>
      </c>
      <c r="R204" s="205">
        <v>0</v>
      </c>
      <c r="S204" s="205">
        <v>0</v>
      </c>
      <c r="T204" s="205">
        <v>0</v>
      </c>
      <c r="U204" s="205">
        <v>0</v>
      </c>
      <c r="V204" s="15"/>
      <c r="W204" s="15"/>
      <c r="X204" s="15"/>
      <c r="Y204" s="15"/>
      <c r="Z204" s="15"/>
      <c r="AA204" s="15"/>
      <c r="AB204" s="15"/>
      <c r="AC204" s="15"/>
      <c r="AD204" s="15"/>
      <c r="AE204" s="15"/>
      <c r="AF204" s="15"/>
      <c r="AG204" s="15"/>
      <c r="AH204" s="15"/>
      <c r="AI204" s="15"/>
      <c r="AJ204" s="15"/>
    </row>
    <row r="205" spans="2:36" ht="12" hidden="1" x14ac:dyDescent="0.2">
      <c r="B205" s="100" t="s">
        <v>1196</v>
      </c>
      <c r="C205" s="70" t="s">
        <v>78</v>
      </c>
      <c r="D205" s="205">
        <v>0</v>
      </c>
      <c r="E205" s="205">
        <v>0</v>
      </c>
      <c r="F205" s="205">
        <v>0</v>
      </c>
      <c r="G205" s="205">
        <v>0</v>
      </c>
      <c r="H205" s="205">
        <v>0</v>
      </c>
      <c r="I205" s="205">
        <v>0</v>
      </c>
      <c r="J205" s="205">
        <v>0</v>
      </c>
      <c r="K205" s="205">
        <v>0</v>
      </c>
      <c r="L205" s="205">
        <v>0</v>
      </c>
      <c r="M205" s="205">
        <v>0</v>
      </c>
      <c r="N205" s="205">
        <v>0</v>
      </c>
      <c r="O205" s="205">
        <v>0</v>
      </c>
      <c r="P205" s="205">
        <v>0</v>
      </c>
      <c r="Q205" s="205">
        <v>0</v>
      </c>
      <c r="R205" s="205">
        <v>0</v>
      </c>
      <c r="S205" s="205">
        <v>0</v>
      </c>
      <c r="T205" s="205">
        <v>0</v>
      </c>
      <c r="U205" s="205">
        <v>0</v>
      </c>
      <c r="V205" s="15"/>
      <c r="W205" s="15"/>
      <c r="X205" s="15"/>
      <c r="Y205" s="15"/>
      <c r="Z205" s="15"/>
      <c r="AA205" s="15"/>
      <c r="AB205" s="15"/>
      <c r="AC205" s="15"/>
      <c r="AD205" s="15"/>
      <c r="AE205" s="15"/>
      <c r="AF205" s="15"/>
      <c r="AG205" s="15"/>
      <c r="AH205" s="15"/>
      <c r="AI205" s="15"/>
      <c r="AJ205" s="15"/>
    </row>
    <row r="206" spans="2:36" ht="22.5" hidden="1" x14ac:dyDescent="0.2">
      <c r="B206" s="100" t="s">
        <v>1197</v>
      </c>
      <c r="C206" s="70" t="s">
        <v>79</v>
      </c>
      <c r="D206" s="205">
        <v>0</v>
      </c>
      <c r="E206" s="205">
        <v>0</v>
      </c>
      <c r="F206" s="205">
        <v>0</v>
      </c>
      <c r="G206" s="205">
        <v>0</v>
      </c>
      <c r="H206" s="205">
        <v>0</v>
      </c>
      <c r="I206" s="205">
        <v>0</v>
      </c>
      <c r="J206" s="205">
        <v>0</v>
      </c>
      <c r="K206" s="205">
        <v>0</v>
      </c>
      <c r="L206" s="205">
        <v>0</v>
      </c>
      <c r="M206" s="205">
        <v>0</v>
      </c>
      <c r="N206" s="205">
        <v>0</v>
      </c>
      <c r="O206" s="205">
        <v>0</v>
      </c>
      <c r="P206" s="205">
        <v>0</v>
      </c>
      <c r="Q206" s="205">
        <v>0</v>
      </c>
      <c r="R206" s="205">
        <v>0</v>
      </c>
      <c r="S206" s="205">
        <v>0</v>
      </c>
      <c r="T206" s="205">
        <v>0</v>
      </c>
      <c r="U206" s="205">
        <v>0</v>
      </c>
      <c r="V206" s="15"/>
      <c r="W206" s="15"/>
      <c r="X206" s="15"/>
      <c r="Y206" s="15"/>
      <c r="Z206" s="15"/>
      <c r="AA206" s="15"/>
      <c r="AB206" s="15"/>
      <c r="AC206" s="15"/>
      <c r="AD206" s="15"/>
      <c r="AE206" s="15"/>
      <c r="AF206" s="15"/>
      <c r="AG206" s="15"/>
      <c r="AH206" s="15"/>
      <c r="AI206" s="15"/>
      <c r="AJ206" s="15"/>
    </row>
    <row r="207" spans="2:36" ht="22.5" hidden="1" x14ac:dyDescent="0.2">
      <c r="B207" s="100" t="s">
        <v>1198</v>
      </c>
      <c r="C207" s="70" t="s">
        <v>80</v>
      </c>
      <c r="D207" s="205">
        <v>0</v>
      </c>
      <c r="E207" s="205">
        <v>0</v>
      </c>
      <c r="F207" s="205">
        <v>0</v>
      </c>
      <c r="G207" s="205">
        <v>0</v>
      </c>
      <c r="H207" s="205">
        <v>0</v>
      </c>
      <c r="I207" s="205">
        <v>0</v>
      </c>
      <c r="J207" s="205">
        <v>0</v>
      </c>
      <c r="K207" s="205">
        <v>0</v>
      </c>
      <c r="L207" s="205">
        <v>0</v>
      </c>
      <c r="M207" s="205">
        <v>0</v>
      </c>
      <c r="N207" s="205">
        <v>0</v>
      </c>
      <c r="O207" s="205">
        <v>0</v>
      </c>
      <c r="P207" s="205">
        <v>0</v>
      </c>
      <c r="Q207" s="205">
        <v>0</v>
      </c>
      <c r="R207" s="205">
        <v>0</v>
      </c>
      <c r="S207" s="205">
        <v>0</v>
      </c>
      <c r="T207" s="205">
        <v>0</v>
      </c>
      <c r="U207" s="205">
        <v>0</v>
      </c>
      <c r="V207" s="15"/>
      <c r="W207" s="15"/>
      <c r="X207" s="15"/>
      <c r="Y207" s="15"/>
      <c r="Z207" s="15"/>
      <c r="AA207" s="15"/>
      <c r="AB207" s="15"/>
      <c r="AC207" s="15"/>
      <c r="AD207" s="15"/>
      <c r="AE207" s="15"/>
      <c r="AF207" s="15"/>
      <c r="AG207" s="15"/>
      <c r="AH207" s="15"/>
      <c r="AI207" s="15"/>
      <c r="AJ207" s="15"/>
    </row>
    <row r="208" spans="2:36" ht="12" hidden="1" x14ac:dyDescent="0.2">
      <c r="B208" s="100" t="s">
        <v>1199</v>
      </c>
      <c r="C208" s="70" t="s">
        <v>159</v>
      </c>
      <c r="D208" s="205">
        <v>0</v>
      </c>
      <c r="E208" s="205">
        <v>0</v>
      </c>
      <c r="F208" s="205">
        <v>0</v>
      </c>
      <c r="G208" s="205">
        <v>0</v>
      </c>
      <c r="H208" s="205">
        <v>0</v>
      </c>
      <c r="I208" s="205">
        <v>0</v>
      </c>
      <c r="J208" s="205">
        <v>0</v>
      </c>
      <c r="K208" s="205">
        <v>0</v>
      </c>
      <c r="L208" s="205">
        <v>0</v>
      </c>
      <c r="M208" s="205">
        <v>0</v>
      </c>
      <c r="N208" s="205">
        <v>0</v>
      </c>
      <c r="O208" s="205">
        <v>0</v>
      </c>
      <c r="P208" s="205">
        <v>0</v>
      </c>
      <c r="Q208" s="205">
        <v>0</v>
      </c>
      <c r="R208" s="205">
        <v>0</v>
      </c>
      <c r="S208" s="205">
        <v>0</v>
      </c>
      <c r="T208" s="205">
        <v>0</v>
      </c>
      <c r="U208" s="205">
        <v>0</v>
      </c>
      <c r="V208" s="15"/>
      <c r="W208" s="15"/>
      <c r="X208" s="15"/>
      <c r="Y208" s="15"/>
      <c r="Z208" s="15"/>
      <c r="AA208" s="15"/>
      <c r="AB208" s="15"/>
      <c r="AC208" s="15"/>
      <c r="AD208" s="15"/>
      <c r="AE208" s="15"/>
      <c r="AF208" s="15"/>
      <c r="AG208" s="15"/>
      <c r="AH208" s="15"/>
      <c r="AI208" s="15"/>
      <c r="AJ208" s="15"/>
    </row>
    <row r="209" spans="2:36" ht="22.5" hidden="1" x14ac:dyDescent="0.2">
      <c r="B209" s="100" t="s">
        <v>1200</v>
      </c>
      <c r="C209" s="70" t="s">
        <v>75</v>
      </c>
      <c r="D209" s="205">
        <v>0</v>
      </c>
      <c r="E209" s="205">
        <v>0</v>
      </c>
      <c r="F209" s="205">
        <v>0</v>
      </c>
      <c r="G209" s="205">
        <v>0</v>
      </c>
      <c r="H209" s="205">
        <v>0</v>
      </c>
      <c r="I209" s="205">
        <v>0</v>
      </c>
      <c r="J209" s="205">
        <v>0</v>
      </c>
      <c r="K209" s="205">
        <v>0</v>
      </c>
      <c r="L209" s="205">
        <v>0</v>
      </c>
      <c r="M209" s="205">
        <v>0</v>
      </c>
      <c r="N209" s="205">
        <v>0</v>
      </c>
      <c r="O209" s="205">
        <v>0</v>
      </c>
      <c r="P209" s="205">
        <v>0</v>
      </c>
      <c r="Q209" s="205">
        <v>0</v>
      </c>
      <c r="R209" s="205">
        <v>0</v>
      </c>
      <c r="S209" s="205">
        <v>0</v>
      </c>
      <c r="T209" s="205">
        <v>0</v>
      </c>
      <c r="U209" s="205">
        <v>0</v>
      </c>
      <c r="V209" s="15"/>
      <c r="W209" s="15"/>
      <c r="X209" s="15"/>
      <c r="Y209" s="15"/>
      <c r="Z209" s="15"/>
      <c r="AA209" s="15"/>
      <c r="AB209" s="15"/>
      <c r="AC209" s="15"/>
      <c r="AD209" s="15"/>
      <c r="AE209" s="15"/>
      <c r="AF209" s="15"/>
      <c r="AG209" s="15"/>
      <c r="AH209" s="15"/>
      <c r="AI209" s="15"/>
      <c r="AJ209" s="15"/>
    </row>
    <row r="210" spans="2:36" ht="22.5" hidden="1" x14ac:dyDescent="0.2">
      <c r="B210" s="100" t="s">
        <v>1201</v>
      </c>
      <c r="C210" s="70" t="s">
        <v>76</v>
      </c>
      <c r="D210" s="205">
        <v>0</v>
      </c>
      <c r="E210" s="205">
        <v>0</v>
      </c>
      <c r="F210" s="205">
        <v>0</v>
      </c>
      <c r="G210" s="205">
        <v>0</v>
      </c>
      <c r="H210" s="205">
        <v>0</v>
      </c>
      <c r="I210" s="205">
        <v>0</v>
      </c>
      <c r="J210" s="205">
        <v>0</v>
      </c>
      <c r="K210" s="205">
        <v>0</v>
      </c>
      <c r="L210" s="205">
        <v>0</v>
      </c>
      <c r="M210" s="205">
        <v>0</v>
      </c>
      <c r="N210" s="205">
        <v>0</v>
      </c>
      <c r="O210" s="205">
        <v>0</v>
      </c>
      <c r="P210" s="205">
        <v>0</v>
      </c>
      <c r="Q210" s="205">
        <v>0</v>
      </c>
      <c r="R210" s="205">
        <v>0</v>
      </c>
      <c r="S210" s="205">
        <v>0</v>
      </c>
      <c r="T210" s="205">
        <v>0</v>
      </c>
      <c r="U210" s="205">
        <v>0</v>
      </c>
      <c r="V210" s="15"/>
      <c r="W210" s="15"/>
      <c r="X210" s="15"/>
      <c r="Y210" s="15"/>
      <c r="Z210" s="15"/>
      <c r="AA210" s="15"/>
      <c r="AB210" s="15"/>
      <c r="AC210" s="15"/>
      <c r="AD210" s="15"/>
      <c r="AE210" s="15"/>
      <c r="AF210" s="15"/>
      <c r="AG210" s="15"/>
      <c r="AH210" s="15"/>
      <c r="AI210" s="15"/>
      <c r="AJ210" s="15"/>
    </row>
    <row r="211" spans="2:36" ht="12" hidden="1" x14ac:dyDescent="0.2">
      <c r="B211" s="100" t="s">
        <v>1202</v>
      </c>
      <c r="C211" s="70" t="s">
        <v>77</v>
      </c>
      <c r="D211" s="205">
        <v>0</v>
      </c>
      <c r="E211" s="205">
        <v>0</v>
      </c>
      <c r="F211" s="205">
        <v>0</v>
      </c>
      <c r="G211" s="205">
        <v>0</v>
      </c>
      <c r="H211" s="205">
        <v>0</v>
      </c>
      <c r="I211" s="205">
        <v>0</v>
      </c>
      <c r="J211" s="205">
        <v>0</v>
      </c>
      <c r="K211" s="205">
        <v>0</v>
      </c>
      <c r="L211" s="205">
        <v>0</v>
      </c>
      <c r="M211" s="205">
        <v>0</v>
      </c>
      <c r="N211" s="205">
        <v>0</v>
      </c>
      <c r="O211" s="205">
        <v>0</v>
      </c>
      <c r="P211" s="205">
        <v>0</v>
      </c>
      <c r="Q211" s="205">
        <v>0</v>
      </c>
      <c r="R211" s="205">
        <v>0</v>
      </c>
      <c r="S211" s="205">
        <v>0</v>
      </c>
      <c r="T211" s="205">
        <v>0</v>
      </c>
      <c r="U211" s="205">
        <v>0</v>
      </c>
      <c r="V211" s="15"/>
      <c r="W211" s="15"/>
      <c r="X211" s="15"/>
      <c r="Y211" s="15"/>
      <c r="Z211" s="15"/>
      <c r="AA211" s="15"/>
      <c r="AB211" s="15"/>
      <c r="AC211" s="15"/>
      <c r="AD211" s="15"/>
      <c r="AE211" s="15"/>
      <c r="AF211" s="15"/>
      <c r="AG211" s="15"/>
      <c r="AH211" s="15"/>
      <c r="AI211" s="15"/>
      <c r="AJ211" s="15"/>
    </row>
    <row r="212" spans="2:36" ht="12" hidden="1" x14ac:dyDescent="0.2">
      <c r="B212" s="100" t="s">
        <v>1203</v>
      </c>
      <c r="C212" s="70" t="s">
        <v>78</v>
      </c>
      <c r="D212" s="205">
        <v>0</v>
      </c>
      <c r="E212" s="205">
        <v>0</v>
      </c>
      <c r="F212" s="205">
        <v>0</v>
      </c>
      <c r="G212" s="205">
        <v>0</v>
      </c>
      <c r="H212" s="205">
        <v>0</v>
      </c>
      <c r="I212" s="205">
        <v>0</v>
      </c>
      <c r="J212" s="205">
        <v>0</v>
      </c>
      <c r="K212" s="205">
        <v>0</v>
      </c>
      <c r="L212" s="205">
        <v>0</v>
      </c>
      <c r="M212" s="205">
        <v>0</v>
      </c>
      <c r="N212" s="205">
        <v>0</v>
      </c>
      <c r="O212" s="205">
        <v>0</v>
      </c>
      <c r="P212" s="205">
        <v>0</v>
      </c>
      <c r="Q212" s="205">
        <v>0</v>
      </c>
      <c r="R212" s="205">
        <v>0</v>
      </c>
      <c r="S212" s="205">
        <v>0</v>
      </c>
      <c r="T212" s="205">
        <v>0</v>
      </c>
      <c r="U212" s="205">
        <v>0</v>
      </c>
      <c r="V212" s="15"/>
      <c r="W212" s="15"/>
      <c r="X212" s="15"/>
      <c r="Y212" s="15"/>
      <c r="Z212" s="15"/>
      <c r="AA212" s="15"/>
      <c r="AB212" s="15"/>
      <c r="AC212" s="15"/>
      <c r="AD212" s="15"/>
      <c r="AE212" s="15"/>
      <c r="AF212" s="15"/>
      <c r="AG212" s="15"/>
      <c r="AH212" s="15"/>
      <c r="AI212" s="15"/>
      <c r="AJ212" s="15"/>
    </row>
    <row r="213" spans="2:36" ht="22.5" hidden="1" x14ac:dyDescent="0.2">
      <c r="B213" s="100" t="s">
        <v>1204</v>
      </c>
      <c r="C213" s="70" t="s">
        <v>79</v>
      </c>
      <c r="D213" s="205">
        <v>0</v>
      </c>
      <c r="E213" s="205">
        <v>0</v>
      </c>
      <c r="F213" s="205">
        <v>0</v>
      </c>
      <c r="G213" s="205">
        <v>0</v>
      </c>
      <c r="H213" s="205">
        <v>0</v>
      </c>
      <c r="I213" s="205">
        <v>0</v>
      </c>
      <c r="J213" s="205">
        <v>0</v>
      </c>
      <c r="K213" s="205">
        <v>0</v>
      </c>
      <c r="L213" s="205">
        <v>0</v>
      </c>
      <c r="M213" s="205">
        <v>0</v>
      </c>
      <c r="N213" s="205">
        <v>0</v>
      </c>
      <c r="O213" s="205">
        <v>0</v>
      </c>
      <c r="P213" s="205">
        <v>0</v>
      </c>
      <c r="Q213" s="205">
        <v>0</v>
      </c>
      <c r="R213" s="205">
        <v>0</v>
      </c>
      <c r="S213" s="205">
        <v>0</v>
      </c>
      <c r="T213" s="205">
        <v>0</v>
      </c>
      <c r="U213" s="205">
        <v>0</v>
      </c>
      <c r="V213" s="15"/>
      <c r="W213" s="15"/>
      <c r="X213" s="15"/>
      <c r="Y213" s="15"/>
      <c r="Z213" s="15"/>
      <c r="AA213" s="15"/>
      <c r="AB213" s="15"/>
      <c r="AC213" s="15"/>
      <c r="AD213" s="15"/>
      <c r="AE213" s="15"/>
      <c r="AF213" s="15"/>
      <c r="AG213" s="15"/>
      <c r="AH213" s="15"/>
      <c r="AI213" s="15"/>
      <c r="AJ213" s="15"/>
    </row>
    <row r="214" spans="2:36" s="11" customFormat="1" ht="22.5" hidden="1" x14ac:dyDescent="0.2">
      <c r="B214" s="100" t="s">
        <v>1205</v>
      </c>
      <c r="C214" s="70" t="s">
        <v>80</v>
      </c>
      <c r="D214" s="205">
        <v>0</v>
      </c>
      <c r="E214" s="205">
        <v>0</v>
      </c>
      <c r="F214" s="205">
        <v>0</v>
      </c>
      <c r="G214" s="205">
        <v>0</v>
      </c>
      <c r="H214" s="205">
        <v>0</v>
      </c>
      <c r="I214" s="205">
        <v>0</v>
      </c>
      <c r="J214" s="205">
        <v>0</v>
      </c>
      <c r="K214" s="205">
        <v>0</v>
      </c>
      <c r="L214" s="205">
        <v>0</v>
      </c>
      <c r="M214" s="205">
        <v>0</v>
      </c>
      <c r="N214" s="205">
        <v>0</v>
      </c>
      <c r="O214" s="205">
        <v>0</v>
      </c>
      <c r="P214" s="205">
        <v>0</v>
      </c>
      <c r="Q214" s="205">
        <v>0</v>
      </c>
      <c r="R214" s="205">
        <v>0</v>
      </c>
      <c r="S214" s="205">
        <v>0</v>
      </c>
      <c r="T214" s="205">
        <v>0</v>
      </c>
      <c r="U214" s="205">
        <v>0</v>
      </c>
      <c r="V214" s="15"/>
      <c r="W214" s="15"/>
      <c r="X214" s="15"/>
      <c r="Y214" s="15"/>
      <c r="Z214" s="15"/>
      <c r="AA214" s="15"/>
      <c r="AB214" s="15"/>
      <c r="AC214" s="15"/>
      <c r="AD214" s="15"/>
      <c r="AE214" s="15"/>
      <c r="AF214" s="15"/>
      <c r="AG214" s="15"/>
      <c r="AH214" s="15"/>
      <c r="AI214" s="15"/>
      <c r="AJ214" s="15"/>
    </row>
    <row r="215" spans="2:36" s="11" customFormat="1" ht="12" customHeight="1" x14ac:dyDescent="0.2">
      <c r="B215" s="100" t="s">
        <v>1206</v>
      </c>
      <c r="C215" s="71" t="s">
        <v>160</v>
      </c>
      <c r="D215" s="228">
        <v>139.33808891999999</v>
      </c>
      <c r="E215" s="228">
        <v>33.954323819999999</v>
      </c>
      <c r="F215" s="228">
        <v>105.38376511</v>
      </c>
      <c r="G215" s="228">
        <v>152.25808656999999</v>
      </c>
      <c r="H215" s="228">
        <v>47.44504611</v>
      </c>
      <c r="I215" s="228">
        <v>104.81304046</v>
      </c>
      <c r="J215" s="228">
        <v>167.77501533</v>
      </c>
      <c r="K215" s="228">
        <v>51.89933225</v>
      </c>
      <c r="L215" s="228">
        <v>115.87568308</v>
      </c>
      <c r="M215" s="228">
        <v>180.93391750999999</v>
      </c>
      <c r="N215" s="228">
        <v>104.58656319000001</v>
      </c>
      <c r="O215" s="228">
        <v>76.347354319999994</v>
      </c>
      <c r="P215" s="228">
        <v>106.45178572</v>
      </c>
      <c r="Q215" s="228">
        <v>41.570984549999999</v>
      </c>
      <c r="R215" s="228">
        <v>64.880801169999998</v>
      </c>
      <c r="S215" s="228">
        <v>154.42515853</v>
      </c>
      <c r="T215" s="228">
        <v>59.172296539999998</v>
      </c>
      <c r="U215" s="228">
        <v>95.25286199</v>
      </c>
      <c r="V215" s="15"/>
      <c r="W215" s="15"/>
      <c r="X215" s="15"/>
      <c r="Y215" s="15"/>
      <c r="Z215" s="15"/>
      <c r="AA215" s="15"/>
      <c r="AB215" s="15"/>
      <c r="AC215" s="15"/>
      <c r="AD215" s="15"/>
      <c r="AE215" s="15"/>
      <c r="AF215" s="15"/>
      <c r="AG215" s="15"/>
      <c r="AH215" s="15"/>
      <c r="AI215" s="15"/>
      <c r="AJ215" s="15"/>
    </row>
    <row r="216" spans="2:36" s="11" customFormat="1" ht="22.5" x14ac:dyDescent="0.2">
      <c r="B216" s="100" t="s">
        <v>1207</v>
      </c>
      <c r="C216" s="70" t="s">
        <v>144</v>
      </c>
      <c r="D216" s="204">
        <v>98.683431319999997</v>
      </c>
      <c r="E216" s="204">
        <v>4.8916415100000004</v>
      </c>
      <c r="F216" s="204">
        <v>93.791789809999997</v>
      </c>
      <c r="G216" s="204">
        <v>110.60003087</v>
      </c>
      <c r="H216" s="204">
        <v>1.1914858800000001</v>
      </c>
      <c r="I216" s="204">
        <v>109.40854498</v>
      </c>
      <c r="J216" s="204">
        <v>129.88448241</v>
      </c>
      <c r="K216" s="204">
        <v>2.9715056199999998</v>
      </c>
      <c r="L216" s="204">
        <v>126.91297679</v>
      </c>
      <c r="M216" s="204">
        <v>141.46845375000001</v>
      </c>
      <c r="N216" s="204">
        <v>70.890522129999994</v>
      </c>
      <c r="O216" s="204">
        <v>70.577931620000001</v>
      </c>
      <c r="P216" s="204">
        <v>70.597239180000003</v>
      </c>
      <c r="Q216" s="204">
        <v>14.87155823</v>
      </c>
      <c r="R216" s="204">
        <v>55.725680959999998</v>
      </c>
      <c r="S216" s="204">
        <v>104.33469877</v>
      </c>
      <c r="T216" s="204">
        <v>34.24705745</v>
      </c>
      <c r="U216" s="204">
        <v>70.087641320000003</v>
      </c>
      <c r="V216" s="15"/>
      <c r="W216" s="15"/>
      <c r="X216" s="15"/>
      <c r="Y216" s="15"/>
      <c r="Z216" s="15"/>
      <c r="AA216" s="15"/>
      <c r="AB216" s="15"/>
      <c r="AC216" s="15"/>
      <c r="AD216" s="15"/>
      <c r="AE216" s="15"/>
      <c r="AF216" s="15"/>
      <c r="AG216" s="15"/>
      <c r="AH216" s="15"/>
      <c r="AI216" s="15"/>
      <c r="AJ216" s="15"/>
    </row>
    <row r="217" spans="2:36" s="11" customFormat="1" ht="22.5" x14ac:dyDescent="0.2">
      <c r="B217" s="100" t="s">
        <v>1208</v>
      </c>
      <c r="C217" s="70" t="s">
        <v>145</v>
      </c>
      <c r="D217" s="204">
        <v>14.36556811</v>
      </c>
      <c r="E217" s="204">
        <v>4.8916415100000004</v>
      </c>
      <c r="F217" s="204">
        <v>9.4739266000000004</v>
      </c>
      <c r="G217" s="204">
        <v>12.15001773</v>
      </c>
      <c r="H217" s="204">
        <v>1.1914858800000001</v>
      </c>
      <c r="I217" s="204">
        <v>10.95853185</v>
      </c>
      <c r="J217" s="204">
        <v>29.605805270000001</v>
      </c>
      <c r="K217" s="204">
        <v>2.9715056199999998</v>
      </c>
      <c r="L217" s="204">
        <v>26.634299649999999</v>
      </c>
      <c r="M217" s="204">
        <v>20.431026249999999</v>
      </c>
      <c r="N217" s="204">
        <v>70.890522129999994</v>
      </c>
      <c r="O217" s="204">
        <v>-50.459495879999999</v>
      </c>
      <c r="P217" s="204">
        <v>7.7967207800000002</v>
      </c>
      <c r="Q217" s="204">
        <v>14.87155823</v>
      </c>
      <c r="R217" s="204">
        <v>-7.0748374500000004</v>
      </c>
      <c r="S217" s="204">
        <v>5.2607196299999996</v>
      </c>
      <c r="T217" s="204">
        <v>34.24705745</v>
      </c>
      <c r="U217" s="204">
        <v>-28.986337819999999</v>
      </c>
      <c r="V217" s="267"/>
      <c r="W217" s="15"/>
      <c r="X217" s="15"/>
      <c r="Y217" s="15"/>
      <c r="Z217" s="15"/>
      <c r="AA217" s="15"/>
      <c r="AB217" s="15"/>
      <c r="AC217" s="15"/>
      <c r="AD217" s="15"/>
      <c r="AE217" s="15"/>
      <c r="AF217" s="15"/>
      <c r="AG217" s="15"/>
      <c r="AH217" s="15"/>
      <c r="AI217" s="15"/>
      <c r="AJ217" s="15"/>
    </row>
    <row r="218" spans="2:36" ht="22.5" x14ac:dyDescent="0.2">
      <c r="B218" s="100" t="s">
        <v>1209</v>
      </c>
      <c r="C218" s="70" t="s">
        <v>146</v>
      </c>
      <c r="D218" s="204">
        <v>14.36556811</v>
      </c>
      <c r="E218" s="204">
        <v>4.8916415100000004</v>
      </c>
      <c r="F218" s="204">
        <v>9.4739266000000004</v>
      </c>
      <c r="G218" s="204">
        <v>12.15001773</v>
      </c>
      <c r="H218" s="204">
        <v>1.1914858800000001</v>
      </c>
      <c r="I218" s="204">
        <v>10.95853185</v>
      </c>
      <c r="J218" s="204">
        <v>29.605805270000001</v>
      </c>
      <c r="K218" s="204">
        <v>2.9715056199999998</v>
      </c>
      <c r="L218" s="204">
        <v>26.634299649999999</v>
      </c>
      <c r="M218" s="204">
        <v>20.431026249999999</v>
      </c>
      <c r="N218" s="204">
        <v>70.890522129999994</v>
      </c>
      <c r="O218" s="204">
        <v>-50.459495879999999</v>
      </c>
      <c r="P218" s="204">
        <v>7.7967207800000002</v>
      </c>
      <c r="Q218" s="204">
        <v>14.87155823</v>
      </c>
      <c r="R218" s="204">
        <v>-7.0748374500000004</v>
      </c>
      <c r="S218" s="204">
        <v>5.2607196299999996</v>
      </c>
      <c r="T218" s="204">
        <v>34.24705745</v>
      </c>
      <c r="U218" s="204">
        <v>-28.986337819999999</v>
      </c>
      <c r="V218" s="15"/>
      <c r="W218" s="15"/>
      <c r="X218" s="15"/>
      <c r="Y218" s="15"/>
      <c r="Z218" s="15"/>
      <c r="AA218" s="15"/>
      <c r="AB218" s="15"/>
      <c r="AC218" s="15"/>
      <c r="AD218" s="15"/>
      <c r="AE218" s="15"/>
      <c r="AF218" s="15"/>
      <c r="AG218" s="15"/>
      <c r="AH218" s="15"/>
      <c r="AI218" s="15"/>
      <c r="AJ218" s="15"/>
    </row>
    <row r="219" spans="2:36" ht="22.5" hidden="1" x14ac:dyDescent="0.2">
      <c r="B219" s="100" t="s">
        <v>1210</v>
      </c>
      <c r="C219" s="70" t="s">
        <v>147</v>
      </c>
      <c r="D219" s="204">
        <v>0</v>
      </c>
      <c r="E219" s="204">
        <v>0</v>
      </c>
      <c r="F219" s="204">
        <v>0</v>
      </c>
      <c r="G219" s="204">
        <v>0</v>
      </c>
      <c r="H219" s="204">
        <v>0</v>
      </c>
      <c r="I219" s="204">
        <v>0</v>
      </c>
      <c r="J219" s="204">
        <v>0</v>
      </c>
      <c r="K219" s="204">
        <v>0</v>
      </c>
      <c r="L219" s="204">
        <v>0</v>
      </c>
      <c r="M219" s="204">
        <v>0</v>
      </c>
      <c r="N219" s="204">
        <v>0</v>
      </c>
      <c r="O219" s="204">
        <v>0</v>
      </c>
      <c r="P219" s="204">
        <v>0</v>
      </c>
      <c r="Q219" s="204">
        <v>0</v>
      </c>
      <c r="R219" s="204">
        <v>0</v>
      </c>
      <c r="S219" s="204">
        <v>0</v>
      </c>
      <c r="T219" s="204">
        <v>0</v>
      </c>
      <c r="U219" s="204">
        <v>0</v>
      </c>
      <c r="V219" s="15"/>
      <c r="W219" s="15"/>
      <c r="X219" s="15"/>
      <c r="Y219" s="15"/>
      <c r="Z219" s="15"/>
      <c r="AA219" s="15"/>
      <c r="AB219" s="15"/>
      <c r="AC219" s="15"/>
      <c r="AD219" s="15"/>
      <c r="AE219" s="15"/>
      <c r="AF219" s="15"/>
      <c r="AG219" s="15"/>
      <c r="AH219" s="15"/>
      <c r="AI219" s="15"/>
      <c r="AJ219" s="15"/>
    </row>
    <row r="220" spans="2:36" ht="12" hidden="1" x14ac:dyDescent="0.2">
      <c r="B220" s="100" t="s">
        <v>1211</v>
      </c>
      <c r="C220" s="70" t="s">
        <v>148</v>
      </c>
      <c r="D220" s="204">
        <v>0</v>
      </c>
      <c r="E220" s="204">
        <v>0</v>
      </c>
      <c r="F220" s="204">
        <v>0</v>
      </c>
      <c r="G220" s="204">
        <v>0</v>
      </c>
      <c r="H220" s="204">
        <v>0</v>
      </c>
      <c r="I220" s="204">
        <v>0</v>
      </c>
      <c r="J220" s="204">
        <v>0</v>
      </c>
      <c r="K220" s="204">
        <v>0</v>
      </c>
      <c r="L220" s="204">
        <v>0</v>
      </c>
      <c r="M220" s="204">
        <v>0</v>
      </c>
      <c r="N220" s="204">
        <v>0</v>
      </c>
      <c r="O220" s="204">
        <v>0</v>
      </c>
      <c r="P220" s="204">
        <v>0</v>
      </c>
      <c r="Q220" s="204">
        <v>0</v>
      </c>
      <c r="R220" s="204">
        <v>0</v>
      </c>
      <c r="S220" s="204">
        <v>0</v>
      </c>
      <c r="T220" s="204">
        <v>0</v>
      </c>
      <c r="U220" s="204">
        <v>0</v>
      </c>
      <c r="V220" s="15"/>
      <c r="W220" s="15"/>
      <c r="X220" s="15"/>
      <c r="Y220" s="15"/>
      <c r="Z220" s="15"/>
      <c r="AA220" s="15"/>
      <c r="AB220" s="15"/>
      <c r="AC220" s="15"/>
      <c r="AD220" s="15"/>
      <c r="AE220" s="15"/>
      <c r="AF220" s="15"/>
      <c r="AG220" s="15"/>
      <c r="AH220" s="15"/>
      <c r="AI220" s="15"/>
      <c r="AJ220" s="15"/>
    </row>
    <row r="221" spans="2:36" ht="12" hidden="1" x14ac:dyDescent="0.2">
      <c r="B221" s="100" t="s">
        <v>1212</v>
      </c>
      <c r="C221" s="70" t="s">
        <v>149</v>
      </c>
      <c r="D221" s="204">
        <v>0</v>
      </c>
      <c r="E221" s="204">
        <v>0</v>
      </c>
      <c r="F221" s="204">
        <v>0</v>
      </c>
      <c r="G221" s="204">
        <v>0</v>
      </c>
      <c r="H221" s="204">
        <v>0</v>
      </c>
      <c r="I221" s="204">
        <v>0</v>
      </c>
      <c r="J221" s="204">
        <v>0</v>
      </c>
      <c r="K221" s="204">
        <v>0</v>
      </c>
      <c r="L221" s="204">
        <v>0</v>
      </c>
      <c r="M221" s="204">
        <v>0</v>
      </c>
      <c r="N221" s="204">
        <v>0</v>
      </c>
      <c r="O221" s="204">
        <v>0</v>
      </c>
      <c r="P221" s="204">
        <v>0</v>
      </c>
      <c r="Q221" s="204">
        <v>0</v>
      </c>
      <c r="R221" s="204">
        <v>0</v>
      </c>
      <c r="S221" s="204">
        <v>0</v>
      </c>
      <c r="T221" s="204">
        <v>0</v>
      </c>
      <c r="U221" s="204">
        <v>0</v>
      </c>
      <c r="V221" s="15"/>
      <c r="W221" s="15"/>
      <c r="X221" s="15"/>
      <c r="Y221" s="15"/>
      <c r="Z221" s="15"/>
      <c r="AA221" s="15"/>
      <c r="AB221" s="15"/>
      <c r="AC221" s="15"/>
      <c r="AD221" s="15"/>
      <c r="AE221" s="15"/>
      <c r="AF221" s="15"/>
      <c r="AG221" s="15"/>
      <c r="AH221" s="15"/>
      <c r="AI221" s="15"/>
      <c r="AJ221" s="15"/>
    </row>
    <row r="222" spans="2:36" ht="12" hidden="1" x14ac:dyDescent="0.2">
      <c r="B222" s="100" t="s">
        <v>1213</v>
      </c>
      <c r="C222" s="70" t="s">
        <v>161</v>
      </c>
      <c r="D222" s="204">
        <v>0</v>
      </c>
      <c r="E222" s="204">
        <v>0</v>
      </c>
      <c r="F222" s="204">
        <v>0</v>
      </c>
      <c r="G222" s="204">
        <v>0</v>
      </c>
      <c r="H222" s="204">
        <v>0</v>
      </c>
      <c r="I222" s="204">
        <v>0</v>
      </c>
      <c r="J222" s="204">
        <v>0</v>
      </c>
      <c r="K222" s="204">
        <v>0</v>
      </c>
      <c r="L222" s="204">
        <v>0</v>
      </c>
      <c r="M222" s="204">
        <v>0</v>
      </c>
      <c r="N222" s="204">
        <v>0</v>
      </c>
      <c r="O222" s="204">
        <v>0</v>
      </c>
      <c r="P222" s="204">
        <v>0</v>
      </c>
      <c r="Q222" s="204">
        <v>0</v>
      </c>
      <c r="R222" s="204">
        <v>0</v>
      </c>
      <c r="S222" s="204">
        <v>0</v>
      </c>
      <c r="T222" s="204">
        <v>0</v>
      </c>
      <c r="U222" s="204">
        <v>0</v>
      </c>
      <c r="V222" s="15"/>
      <c r="W222" s="15"/>
      <c r="X222" s="15"/>
      <c r="Y222" s="15"/>
      <c r="Z222" s="15"/>
      <c r="AA222" s="15"/>
      <c r="AB222" s="15"/>
      <c r="AC222" s="15"/>
      <c r="AD222" s="15"/>
      <c r="AE222" s="15"/>
      <c r="AF222" s="15"/>
      <c r="AG222" s="15"/>
      <c r="AH222" s="15"/>
      <c r="AI222" s="15"/>
      <c r="AJ222" s="15"/>
    </row>
    <row r="223" spans="2:36" s="11" customFormat="1" ht="22.5" hidden="1" x14ac:dyDescent="0.2">
      <c r="B223" s="100" t="s">
        <v>1214</v>
      </c>
      <c r="C223" s="70" t="s">
        <v>151</v>
      </c>
      <c r="D223" s="204">
        <v>0</v>
      </c>
      <c r="E223" s="204">
        <v>0</v>
      </c>
      <c r="F223" s="204">
        <v>0</v>
      </c>
      <c r="G223" s="204">
        <v>0</v>
      </c>
      <c r="H223" s="204">
        <v>0</v>
      </c>
      <c r="I223" s="204">
        <v>0</v>
      </c>
      <c r="J223" s="204">
        <v>0</v>
      </c>
      <c r="K223" s="204">
        <v>0</v>
      </c>
      <c r="L223" s="204">
        <v>0</v>
      </c>
      <c r="M223" s="204">
        <v>0</v>
      </c>
      <c r="N223" s="204">
        <v>0</v>
      </c>
      <c r="O223" s="204">
        <v>0</v>
      </c>
      <c r="P223" s="204">
        <v>0</v>
      </c>
      <c r="Q223" s="204">
        <v>0</v>
      </c>
      <c r="R223" s="204">
        <v>0</v>
      </c>
      <c r="S223" s="204">
        <v>0</v>
      </c>
      <c r="T223" s="204">
        <v>0</v>
      </c>
      <c r="U223" s="204">
        <v>0</v>
      </c>
      <c r="V223" s="15"/>
      <c r="W223" s="15"/>
      <c r="X223" s="15"/>
      <c r="Y223" s="15"/>
      <c r="Z223" s="15"/>
      <c r="AA223" s="15"/>
      <c r="AB223" s="15"/>
      <c r="AC223" s="15"/>
      <c r="AD223" s="15"/>
      <c r="AE223" s="15"/>
      <c r="AF223" s="15"/>
      <c r="AG223" s="15"/>
      <c r="AH223" s="15"/>
      <c r="AI223" s="15"/>
      <c r="AJ223" s="15"/>
    </row>
    <row r="224" spans="2:36" ht="12" x14ac:dyDescent="0.2">
      <c r="B224" s="100" t="s">
        <v>1215</v>
      </c>
      <c r="C224" s="70" t="s">
        <v>152</v>
      </c>
      <c r="D224" s="204">
        <v>84.317863209999999</v>
      </c>
      <c r="E224" s="226">
        <v>0</v>
      </c>
      <c r="F224" s="204">
        <v>84.317863209999999</v>
      </c>
      <c r="G224" s="204">
        <v>98.450013130000002</v>
      </c>
      <c r="H224" s="226">
        <v>0</v>
      </c>
      <c r="I224" s="204">
        <v>98.450013130000002</v>
      </c>
      <c r="J224" s="204">
        <v>100.27867714</v>
      </c>
      <c r="K224" s="226">
        <v>0</v>
      </c>
      <c r="L224" s="204">
        <v>100.27867714</v>
      </c>
      <c r="M224" s="204">
        <v>121.03742750000001</v>
      </c>
      <c r="N224" s="226">
        <v>0</v>
      </c>
      <c r="O224" s="204">
        <v>121.03742750000001</v>
      </c>
      <c r="P224" s="204">
        <v>62.800518400000001</v>
      </c>
      <c r="Q224" s="226">
        <v>0</v>
      </c>
      <c r="R224" s="204">
        <v>62.800518400000001</v>
      </c>
      <c r="S224" s="204">
        <v>99.073979140000006</v>
      </c>
      <c r="T224" s="226">
        <v>0</v>
      </c>
      <c r="U224" s="204">
        <v>99.073979140000006</v>
      </c>
      <c r="V224" s="267"/>
      <c r="W224" s="15"/>
      <c r="X224" s="15"/>
      <c r="Y224" s="15"/>
      <c r="Z224" s="15"/>
      <c r="AA224" s="15"/>
      <c r="AB224" s="15"/>
      <c r="AC224" s="15"/>
      <c r="AD224" s="15"/>
      <c r="AE224" s="15"/>
      <c r="AF224" s="15"/>
      <c r="AG224" s="15"/>
      <c r="AH224" s="15"/>
      <c r="AI224" s="15"/>
      <c r="AJ224" s="15"/>
    </row>
    <row r="225" spans="2:36" ht="12" hidden="1" x14ac:dyDescent="0.2">
      <c r="B225" s="100" t="s">
        <v>1216</v>
      </c>
      <c r="C225" s="70" t="s">
        <v>153</v>
      </c>
      <c r="D225" s="226">
        <v>0</v>
      </c>
      <c r="E225" s="226">
        <v>0</v>
      </c>
      <c r="F225" s="204">
        <v>0</v>
      </c>
      <c r="G225" s="226">
        <v>0</v>
      </c>
      <c r="H225" s="226">
        <v>0</v>
      </c>
      <c r="I225" s="204">
        <v>0</v>
      </c>
      <c r="J225" s="226">
        <v>0</v>
      </c>
      <c r="K225" s="226">
        <v>0</v>
      </c>
      <c r="L225" s="204">
        <v>0</v>
      </c>
      <c r="M225" s="226">
        <v>0</v>
      </c>
      <c r="N225" s="226">
        <v>0</v>
      </c>
      <c r="O225" s="204">
        <v>0</v>
      </c>
      <c r="P225" s="226">
        <v>0</v>
      </c>
      <c r="Q225" s="226">
        <v>0</v>
      </c>
      <c r="R225" s="204">
        <v>0</v>
      </c>
      <c r="S225" s="226">
        <v>0</v>
      </c>
      <c r="T225" s="226">
        <v>0</v>
      </c>
      <c r="U225" s="204">
        <v>0</v>
      </c>
      <c r="V225" s="15"/>
      <c r="W225" s="15"/>
      <c r="X225" s="15"/>
      <c r="Y225" s="15"/>
      <c r="Z225" s="15"/>
      <c r="AA225" s="15"/>
      <c r="AB225" s="15"/>
      <c r="AC225" s="15"/>
      <c r="AD225" s="15"/>
      <c r="AE225" s="15"/>
      <c r="AF225" s="15"/>
      <c r="AG225" s="15"/>
      <c r="AH225" s="15"/>
      <c r="AI225" s="15"/>
      <c r="AJ225" s="15"/>
    </row>
    <row r="226" spans="2:36" s="11" customFormat="1" ht="22.5" hidden="1" x14ac:dyDescent="0.2">
      <c r="B226" s="100" t="s">
        <v>1217</v>
      </c>
      <c r="C226" s="70" t="s">
        <v>154</v>
      </c>
      <c r="D226" s="226">
        <v>0</v>
      </c>
      <c r="E226" s="226">
        <v>0</v>
      </c>
      <c r="F226" s="204">
        <v>0</v>
      </c>
      <c r="G226" s="226">
        <v>0</v>
      </c>
      <c r="H226" s="226">
        <v>0</v>
      </c>
      <c r="I226" s="204">
        <v>0</v>
      </c>
      <c r="J226" s="226">
        <v>0</v>
      </c>
      <c r="K226" s="226">
        <v>0</v>
      </c>
      <c r="L226" s="204">
        <v>0</v>
      </c>
      <c r="M226" s="226">
        <v>0</v>
      </c>
      <c r="N226" s="226">
        <v>0</v>
      </c>
      <c r="O226" s="204">
        <v>0</v>
      </c>
      <c r="P226" s="226">
        <v>0</v>
      </c>
      <c r="Q226" s="226">
        <v>0</v>
      </c>
      <c r="R226" s="204">
        <v>0</v>
      </c>
      <c r="S226" s="226">
        <v>0</v>
      </c>
      <c r="T226" s="226">
        <v>0</v>
      </c>
      <c r="U226" s="204">
        <v>0</v>
      </c>
      <c r="V226" s="15"/>
      <c r="W226" s="15"/>
      <c r="X226" s="15"/>
      <c r="Y226" s="15"/>
      <c r="Z226" s="15"/>
      <c r="AA226" s="15"/>
      <c r="AB226" s="15"/>
      <c r="AC226" s="15"/>
      <c r="AD226" s="15"/>
      <c r="AE226" s="15"/>
      <c r="AF226" s="15"/>
      <c r="AG226" s="15"/>
      <c r="AH226" s="15"/>
      <c r="AI226" s="15"/>
      <c r="AJ226" s="15"/>
    </row>
    <row r="227" spans="2:36" s="11" customFormat="1" ht="12" x14ac:dyDescent="0.2">
      <c r="B227" s="100" t="s">
        <v>1218</v>
      </c>
      <c r="C227" s="70" t="s">
        <v>155</v>
      </c>
      <c r="D227" s="204">
        <v>40.654657610000001</v>
      </c>
      <c r="E227" s="204">
        <v>29.06268231</v>
      </c>
      <c r="F227" s="204">
        <v>11.5919753</v>
      </c>
      <c r="G227" s="204">
        <v>41.658055709999999</v>
      </c>
      <c r="H227" s="204">
        <v>46.253560229999998</v>
      </c>
      <c r="I227" s="204">
        <v>-4.5955045200000004</v>
      </c>
      <c r="J227" s="204">
        <v>37.890532919999998</v>
      </c>
      <c r="K227" s="204">
        <v>48.927826629999998</v>
      </c>
      <c r="L227" s="204">
        <v>-11.03729371</v>
      </c>
      <c r="M227" s="204">
        <v>39.465463759999999</v>
      </c>
      <c r="N227" s="204">
        <v>33.696041059999999</v>
      </c>
      <c r="O227" s="204">
        <v>5.7694226999999998</v>
      </c>
      <c r="P227" s="204">
        <v>35.854546540000001</v>
      </c>
      <c r="Q227" s="204">
        <v>26.699426320000001</v>
      </c>
      <c r="R227" s="204">
        <v>9.1551202099999998</v>
      </c>
      <c r="S227" s="204">
        <v>50.090459750000001</v>
      </c>
      <c r="T227" s="204">
        <v>24.925239090000002</v>
      </c>
      <c r="U227" s="204">
        <v>25.165220659999999</v>
      </c>
      <c r="V227" s="267"/>
      <c r="W227" s="15"/>
      <c r="X227" s="15"/>
      <c r="Y227" s="15"/>
      <c r="Z227" s="15"/>
      <c r="AA227" s="15"/>
      <c r="AB227" s="15"/>
      <c r="AC227" s="15"/>
      <c r="AD227" s="15"/>
      <c r="AE227" s="15"/>
      <c r="AF227" s="15"/>
      <c r="AG227" s="15"/>
      <c r="AH227" s="15"/>
      <c r="AI227" s="15"/>
      <c r="AJ227" s="15"/>
    </row>
    <row r="228" spans="2:36" ht="22.5" x14ac:dyDescent="0.2">
      <c r="B228" s="100" t="s">
        <v>1219</v>
      </c>
      <c r="C228" s="70" t="s">
        <v>146</v>
      </c>
      <c r="D228" s="204">
        <v>40.654657610000001</v>
      </c>
      <c r="E228" s="204">
        <v>29.06268231</v>
      </c>
      <c r="F228" s="204">
        <v>11.5919753</v>
      </c>
      <c r="G228" s="204">
        <v>41.658055709999999</v>
      </c>
      <c r="H228" s="204">
        <v>46.253560229999998</v>
      </c>
      <c r="I228" s="204">
        <v>-4.5955045200000004</v>
      </c>
      <c r="J228" s="204">
        <v>37.890532919999998</v>
      </c>
      <c r="K228" s="204">
        <v>48.927826629999998</v>
      </c>
      <c r="L228" s="204">
        <v>-11.03729371</v>
      </c>
      <c r="M228" s="204">
        <v>39.465463759999999</v>
      </c>
      <c r="N228" s="204">
        <v>33.696041059999999</v>
      </c>
      <c r="O228" s="204">
        <v>5.7694226999999998</v>
      </c>
      <c r="P228" s="204">
        <v>35.854546540000001</v>
      </c>
      <c r="Q228" s="204">
        <v>26.699426320000001</v>
      </c>
      <c r="R228" s="204">
        <v>9.1551202099999998</v>
      </c>
      <c r="S228" s="204">
        <v>50.090459750000001</v>
      </c>
      <c r="T228" s="204">
        <v>24.925239090000002</v>
      </c>
      <c r="U228" s="204">
        <v>25.165220659999999</v>
      </c>
      <c r="V228" s="15"/>
      <c r="W228" s="15"/>
      <c r="X228" s="15"/>
      <c r="Y228" s="15"/>
      <c r="Z228" s="15"/>
      <c r="AA228" s="15"/>
      <c r="AB228" s="15"/>
      <c r="AC228" s="15"/>
      <c r="AD228" s="15"/>
      <c r="AE228" s="15"/>
      <c r="AF228" s="15"/>
      <c r="AG228" s="15"/>
      <c r="AH228" s="15"/>
      <c r="AI228" s="15"/>
      <c r="AJ228" s="15"/>
    </row>
    <row r="229" spans="2:36" ht="22.5" hidden="1" x14ac:dyDescent="0.2">
      <c r="B229" s="100" t="s">
        <v>1220</v>
      </c>
      <c r="C229" s="70" t="s">
        <v>147</v>
      </c>
      <c r="D229" s="204">
        <v>0</v>
      </c>
      <c r="E229" s="204">
        <v>0</v>
      </c>
      <c r="F229" s="204">
        <v>0</v>
      </c>
      <c r="G229" s="204">
        <v>0</v>
      </c>
      <c r="H229" s="204">
        <v>0</v>
      </c>
      <c r="I229" s="204">
        <v>0</v>
      </c>
      <c r="J229" s="204">
        <v>0</v>
      </c>
      <c r="K229" s="204">
        <v>0</v>
      </c>
      <c r="L229" s="204">
        <v>0</v>
      </c>
      <c r="M229" s="204">
        <v>0</v>
      </c>
      <c r="N229" s="204">
        <v>0</v>
      </c>
      <c r="O229" s="204">
        <v>0</v>
      </c>
      <c r="P229" s="204">
        <v>0</v>
      </c>
      <c r="Q229" s="204">
        <v>0</v>
      </c>
      <c r="R229" s="204">
        <v>0</v>
      </c>
      <c r="S229" s="204">
        <v>0</v>
      </c>
      <c r="T229" s="204">
        <v>0</v>
      </c>
      <c r="U229" s="204">
        <v>0</v>
      </c>
      <c r="V229" s="15"/>
      <c r="W229" s="15"/>
      <c r="X229" s="15"/>
      <c r="Y229" s="15"/>
      <c r="Z229" s="15"/>
      <c r="AA229" s="15"/>
      <c r="AB229" s="15"/>
      <c r="AC229" s="15"/>
      <c r="AD229" s="15"/>
      <c r="AE229" s="15"/>
      <c r="AF229" s="15"/>
      <c r="AG229" s="15"/>
      <c r="AH229" s="15"/>
      <c r="AI229" s="15"/>
      <c r="AJ229" s="15"/>
    </row>
    <row r="230" spans="2:36" ht="12" hidden="1" x14ac:dyDescent="0.2">
      <c r="B230" s="100" t="s">
        <v>1221</v>
      </c>
      <c r="C230" s="70" t="s">
        <v>148</v>
      </c>
      <c r="D230" s="204">
        <v>0</v>
      </c>
      <c r="E230" s="204">
        <v>0</v>
      </c>
      <c r="F230" s="204">
        <v>0</v>
      </c>
      <c r="G230" s="204">
        <v>0</v>
      </c>
      <c r="H230" s="204">
        <v>0</v>
      </c>
      <c r="I230" s="204">
        <v>0</v>
      </c>
      <c r="J230" s="204">
        <v>0</v>
      </c>
      <c r="K230" s="204">
        <v>0</v>
      </c>
      <c r="L230" s="204">
        <v>0</v>
      </c>
      <c r="M230" s="204">
        <v>0</v>
      </c>
      <c r="N230" s="204">
        <v>0</v>
      </c>
      <c r="O230" s="204">
        <v>0</v>
      </c>
      <c r="P230" s="204">
        <v>0</v>
      </c>
      <c r="Q230" s="204">
        <v>0</v>
      </c>
      <c r="R230" s="204">
        <v>0</v>
      </c>
      <c r="S230" s="204">
        <v>0</v>
      </c>
      <c r="T230" s="204">
        <v>0</v>
      </c>
      <c r="U230" s="204">
        <v>0</v>
      </c>
      <c r="V230" s="15"/>
      <c r="W230" s="15"/>
      <c r="X230" s="15"/>
      <c r="Y230" s="15"/>
      <c r="Z230" s="15"/>
      <c r="AA230" s="15"/>
      <c r="AB230" s="15"/>
      <c r="AC230" s="15"/>
      <c r="AD230" s="15"/>
      <c r="AE230" s="15"/>
      <c r="AF230" s="15"/>
      <c r="AG230" s="15"/>
      <c r="AH230" s="15"/>
      <c r="AI230" s="15"/>
      <c r="AJ230" s="15"/>
    </row>
    <row r="231" spans="2:36" ht="12" hidden="1" x14ac:dyDescent="0.2">
      <c r="B231" s="100" t="s">
        <v>1222</v>
      </c>
      <c r="C231" s="70" t="s">
        <v>149</v>
      </c>
      <c r="D231" s="204">
        <v>0</v>
      </c>
      <c r="E231" s="204">
        <v>0</v>
      </c>
      <c r="F231" s="204">
        <v>0</v>
      </c>
      <c r="G231" s="204">
        <v>0</v>
      </c>
      <c r="H231" s="204">
        <v>0</v>
      </c>
      <c r="I231" s="204">
        <v>0</v>
      </c>
      <c r="J231" s="204">
        <v>0</v>
      </c>
      <c r="K231" s="204">
        <v>0</v>
      </c>
      <c r="L231" s="204">
        <v>0</v>
      </c>
      <c r="M231" s="204">
        <v>0</v>
      </c>
      <c r="N231" s="204">
        <v>0</v>
      </c>
      <c r="O231" s="204">
        <v>0</v>
      </c>
      <c r="P231" s="204">
        <v>0</v>
      </c>
      <c r="Q231" s="204">
        <v>0</v>
      </c>
      <c r="R231" s="204">
        <v>0</v>
      </c>
      <c r="S231" s="204">
        <v>0</v>
      </c>
      <c r="T231" s="204">
        <v>0</v>
      </c>
      <c r="U231" s="204">
        <v>0</v>
      </c>
      <c r="V231" s="15"/>
      <c r="W231" s="15"/>
      <c r="X231" s="15"/>
      <c r="Y231" s="15"/>
      <c r="Z231" s="15"/>
      <c r="AA231" s="15"/>
      <c r="AB231" s="15"/>
      <c r="AC231" s="15"/>
      <c r="AD231" s="15"/>
      <c r="AE231" s="15"/>
      <c r="AF231" s="15"/>
      <c r="AG231" s="15"/>
      <c r="AH231" s="15"/>
      <c r="AI231" s="15"/>
      <c r="AJ231" s="15"/>
    </row>
    <row r="232" spans="2:36" ht="12" hidden="1" x14ac:dyDescent="0.2">
      <c r="B232" s="100" t="s">
        <v>1223</v>
      </c>
      <c r="C232" s="70" t="s">
        <v>150</v>
      </c>
      <c r="D232" s="204">
        <v>0</v>
      </c>
      <c r="E232" s="204">
        <v>0</v>
      </c>
      <c r="F232" s="204">
        <v>0</v>
      </c>
      <c r="G232" s="204">
        <v>0</v>
      </c>
      <c r="H232" s="204">
        <v>0</v>
      </c>
      <c r="I232" s="204">
        <v>0</v>
      </c>
      <c r="J232" s="204">
        <v>0</v>
      </c>
      <c r="K232" s="204">
        <v>0</v>
      </c>
      <c r="L232" s="204">
        <v>0</v>
      </c>
      <c r="M232" s="204">
        <v>0</v>
      </c>
      <c r="N232" s="204">
        <v>0</v>
      </c>
      <c r="O232" s="204">
        <v>0</v>
      </c>
      <c r="P232" s="204">
        <v>0</v>
      </c>
      <c r="Q232" s="204">
        <v>0</v>
      </c>
      <c r="R232" s="204">
        <v>0</v>
      </c>
      <c r="S232" s="204">
        <v>0</v>
      </c>
      <c r="T232" s="204">
        <v>0</v>
      </c>
      <c r="U232" s="204">
        <v>0</v>
      </c>
      <c r="V232" s="15"/>
      <c r="W232" s="15"/>
      <c r="X232" s="15"/>
      <c r="Y232" s="15"/>
      <c r="Z232" s="15"/>
      <c r="AA232" s="15"/>
      <c r="AB232" s="15"/>
      <c r="AC232" s="15"/>
      <c r="AD232" s="15"/>
      <c r="AE232" s="15"/>
      <c r="AF232" s="15"/>
      <c r="AG232" s="15"/>
      <c r="AH232" s="15"/>
      <c r="AI232" s="15"/>
      <c r="AJ232" s="15"/>
    </row>
    <row r="233" spans="2:36" ht="22.5" hidden="1" x14ac:dyDescent="0.2">
      <c r="B233" s="100" t="s">
        <v>1224</v>
      </c>
      <c r="C233" s="70" t="s">
        <v>151</v>
      </c>
      <c r="D233" s="204">
        <v>0</v>
      </c>
      <c r="E233" s="204">
        <v>0</v>
      </c>
      <c r="F233" s="204">
        <v>0</v>
      </c>
      <c r="G233" s="204">
        <v>0</v>
      </c>
      <c r="H233" s="204">
        <v>0</v>
      </c>
      <c r="I233" s="204">
        <v>0</v>
      </c>
      <c r="J233" s="204">
        <v>0</v>
      </c>
      <c r="K233" s="204">
        <v>0</v>
      </c>
      <c r="L233" s="204">
        <v>0</v>
      </c>
      <c r="M233" s="204">
        <v>0</v>
      </c>
      <c r="N233" s="204">
        <v>0</v>
      </c>
      <c r="O233" s="204">
        <v>0</v>
      </c>
      <c r="P233" s="204">
        <v>0</v>
      </c>
      <c r="Q233" s="204">
        <v>0</v>
      </c>
      <c r="R233" s="204">
        <v>0</v>
      </c>
      <c r="S233" s="204">
        <v>0</v>
      </c>
      <c r="T233" s="204">
        <v>0</v>
      </c>
      <c r="U233" s="204">
        <v>0</v>
      </c>
      <c r="V233" s="15"/>
      <c r="W233" s="15"/>
      <c r="X233" s="15"/>
      <c r="Y233" s="15"/>
      <c r="Z233" s="15"/>
      <c r="AA233" s="15"/>
      <c r="AB233" s="15"/>
      <c r="AC233" s="15"/>
      <c r="AD233" s="15"/>
      <c r="AE233" s="15"/>
      <c r="AF233" s="15"/>
      <c r="AG233" s="15"/>
      <c r="AH233" s="15"/>
      <c r="AI233" s="15"/>
      <c r="AJ233" s="15"/>
    </row>
    <row r="234" spans="2:36" ht="12" hidden="1" x14ac:dyDescent="0.2">
      <c r="B234" s="100" t="s">
        <v>1225</v>
      </c>
      <c r="C234" s="70" t="s">
        <v>162</v>
      </c>
      <c r="D234" s="204">
        <v>0</v>
      </c>
      <c r="E234" s="204">
        <v>0</v>
      </c>
      <c r="F234" s="204">
        <v>0</v>
      </c>
      <c r="G234" s="204">
        <v>0</v>
      </c>
      <c r="H234" s="204">
        <v>0</v>
      </c>
      <c r="I234" s="204">
        <v>0</v>
      </c>
      <c r="J234" s="204">
        <v>0</v>
      </c>
      <c r="K234" s="204">
        <v>0</v>
      </c>
      <c r="L234" s="204">
        <v>0</v>
      </c>
      <c r="M234" s="204">
        <v>0</v>
      </c>
      <c r="N234" s="204">
        <v>0</v>
      </c>
      <c r="O234" s="204">
        <v>0</v>
      </c>
      <c r="P234" s="204">
        <v>0</v>
      </c>
      <c r="Q234" s="204">
        <v>0</v>
      </c>
      <c r="R234" s="204">
        <v>0</v>
      </c>
      <c r="S234" s="204">
        <v>0</v>
      </c>
      <c r="T234" s="204">
        <v>0</v>
      </c>
      <c r="U234" s="204">
        <v>0</v>
      </c>
      <c r="V234" s="15"/>
      <c r="W234" s="15"/>
      <c r="X234" s="15"/>
      <c r="Y234" s="15"/>
      <c r="Z234" s="15"/>
      <c r="AA234" s="15"/>
      <c r="AB234" s="15"/>
      <c r="AC234" s="15"/>
      <c r="AD234" s="15"/>
      <c r="AE234" s="15"/>
      <c r="AF234" s="15"/>
      <c r="AG234" s="15"/>
      <c r="AH234" s="15"/>
      <c r="AI234" s="15"/>
      <c r="AJ234" s="15"/>
    </row>
    <row r="235" spans="2:36" ht="22.5" hidden="1" x14ac:dyDescent="0.2">
      <c r="B235" s="100" t="s">
        <v>1226</v>
      </c>
      <c r="C235" s="70" t="s">
        <v>75</v>
      </c>
      <c r="D235" s="204">
        <v>0</v>
      </c>
      <c r="E235" s="204">
        <v>0</v>
      </c>
      <c r="F235" s="204">
        <v>0</v>
      </c>
      <c r="G235" s="204">
        <v>0</v>
      </c>
      <c r="H235" s="204">
        <v>0</v>
      </c>
      <c r="I235" s="204">
        <v>0</v>
      </c>
      <c r="J235" s="204">
        <v>0</v>
      </c>
      <c r="K235" s="204">
        <v>0</v>
      </c>
      <c r="L235" s="204">
        <v>0</v>
      </c>
      <c r="M235" s="204">
        <v>0</v>
      </c>
      <c r="N235" s="204">
        <v>0</v>
      </c>
      <c r="O235" s="204">
        <v>0</v>
      </c>
      <c r="P235" s="204">
        <v>0</v>
      </c>
      <c r="Q235" s="204">
        <v>0</v>
      </c>
      <c r="R235" s="204">
        <v>0</v>
      </c>
      <c r="S235" s="204">
        <v>0</v>
      </c>
      <c r="T235" s="204">
        <v>0</v>
      </c>
      <c r="U235" s="204">
        <v>0</v>
      </c>
      <c r="V235" s="15"/>
      <c r="W235" s="15"/>
      <c r="X235" s="15"/>
      <c r="Y235" s="15"/>
      <c r="Z235" s="15"/>
      <c r="AA235" s="15"/>
      <c r="AB235" s="15"/>
      <c r="AC235" s="15"/>
      <c r="AD235" s="15"/>
      <c r="AE235" s="15"/>
      <c r="AF235" s="15"/>
      <c r="AG235" s="15"/>
      <c r="AH235" s="15"/>
      <c r="AI235" s="15"/>
      <c r="AJ235" s="15"/>
    </row>
    <row r="236" spans="2:36" ht="22.5" hidden="1" x14ac:dyDescent="0.2">
      <c r="B236" s="100" t="s">
        <v>1227</v>
      </c>
      <c r="C236" s="70" t="s">
        <v>76</v>
      </c>
      <c r="D236" s="204">
        <v>0</v>
      </c>
      <c r="E236" s="204">
        <v>0</v>
      </c>
      <c r="F236" s="204">
        <v>0</v>
      </c>
      <c r="G236" s="204">
        <v>0</v>
      </c>
      <c r="H236" s="204">
        <v>0</v>
      </c>
      <c r="I236" s="204">
        <v>0</v>
      </c>
      <c r="J236" s="204">
        <v>0</v>
      </c>
      <c r="K236" s="204">
        <v>0</v>
      </c>
      <c r="L236" s="204">
        <v>0</v>
      </c>
      <c r="M236" s="204">
        <v>0</v>
      </c>
      <c r="N236" s="204">
        <v>0</v>
      </c>
      <c r="O236" s="204">
        <v>0</v>
      </c>
      <c r="P236" s="204">
        <v>0</v>
      </c>
      <c r="Q236" s="204">
        <v>0</v>
      </c>
      <c r="R236" s="204">
        <v>0</v>
      </c>
      <c r="S236" s="204">
        <v>0</v>
      </c>
      <c r="T236" s="204">
        <v>0</v>
      </c>
      <c r="U236" s="204">
        <v>0</v>
      </c>
      <c r="V236" s="15"/>
      <c r="W236" s="15"/>
      <c r="X236" s="15"/>
      <c r="Y236" s="15"/>
      <c r="Z236" s="15"/>
      <c r="AA236" s="15"/>
      <c r="AB236" s="15"/>
      <c r="AC236" s="15"/>
      <c r="AD236" s="15"/>
      <c r="AE236" s="15"/>
      <c r="AF236" s="15"/>
      <c r="AG236" s="15"/>
      <c r="AH236" s="15"/>
      <c r="AI236" s="15"/>
      <c r="AJ236" s="15"/>
    </row>
    <row r="237" spans="2:36" ht="12" hidden="1" x14ac:dyDescent="0.2">
      <c r="B237" s="100" t="s">
        <v>1228</v>
      </c>
      <c r="C237" s="70" t="s">
        <v>77</v>
      </c>
      <c r="D237" s="204">
        <v>0</v>
      </c>
      <c r="E237" s="204">
        <v>0</v>
      </c>
      <c r="F237" s="204">
        <v>0</v>
      </c>
      <c r="G237" s="204">
        <v>0</v>
      </c>
      <c r="H237" s="204">
        <v>0</v>
      </c>
      <c r="I237" s="204">
        <v>0</v>
      </c>
      <c r="J237" s="204">
        <v>0</v>
      </c>
      <c r="K237" s="204">
        <v>0</v>
      </c>
      <c r="L237" s="204">
        <v>0</v>
      </c>
      <c r="M237" s="204">
        <v>0</v>
      </c>
      <c r="N237" s="204">
        <v>0</v>
      </c>
      <c r="O237" s="204">
        <v>0</v>
      </c>
      <c r="P237" s="204">
        <v>0</v>
      </c>
      <c r="Q237" s="204">
        <v>0</v>
      </c>
      <c r="R237" s="204">
        <v>0</v>
      </c>
      <c r="S237" s="204">
        <v>0</v>
      </c>
      <c r="T237" s="204">
        <v>0</v>
      </c>
      <c r="U237" s="204">
        <v>0</v>
      </c>
      <c r="V237" s="15"/>
      <c r="W237" s="15"/>
      <c r="X237" s="15"/>
      <c r="Y237" s="15"/>
      <c r="Z237" s="15"/>
      <c r="AA237" s="15"/>
      <c r="AB237" s="15"/>
      <c r="AC237" s="15"/>
      <c r="AD237" s="15"/>
      <c r="AE237" s="15"/>
      <c r="AF237" s="15"/>
      <c r="AG237" s="15"/>
      <c r="AH237" s="15"/>
      <c r="AI237" s="15"/>
      <c r="AJ237" s="15"/>
    </row>
    <row r="238" spans="2:36" ht="12" hidden="1" x14ac:dyDescent="0.2">
      <c r="B238" s="100" t="s">
        <v>1229</v>
      </c>
      <c r="C238" s="70" t="s">
        <v>78</v>
      </c>
      <c r="D238" s="204">
        <v>0</v>
      </c>
      <c r="E238" s="204">
        <v>0</v>
      </c>
      <c r="F238" s="204">
        <v>0</v>
      </c>
      <c r="G238" s="204">
        <v>0</v>
      </c>
      <c r="H238" s="204">
        <v>0</v>
      </c>
      <c r="I238" s="204">
        <v>0</v>
      </c>
      <c r="J238" s="204">
        <v>0</v>
      </c>
      <c r="K238" s="204">
        <v>0</v>
      </c>
      <c r="L238" s="204">
        <v>0</v>
      </c>
      <c r="M238" s="204">
        <v>0</v>
      </c>
      <c r="N238" s="204">
        <v>0</v>
      </c>
      <c r="O238" s="204">
        <v>0</v>
      </c>
      <c r="P238" s="204">
        <v>0</v>
      </c>
      <c r="Q238" s="204">
        <v>0</v>
      </c>
      <c r="R238" s="204">
        <v>0</v>
      </c>
      <c r="S238" s="204">
        <v>0</v>
      </c>
      <c r="T238" s="204">
        <v>0</v>
      </c>
      <c r="U238" s="204">
        <v>0</v>
      </c>
      <c r="V238" s="15"/>
      <c r="W238" s="15"/>
      <c r="X238" s="15"/>
      <c r="Y238" s="15"/>
      <c r="Z238" s="15"/>
      <c r="AA238" s="15"/>
      <c r="AB238" s="15"/>
      <c r="AC238" s="15"/>
      <c r="AD238" s="15"/>
      <c r="AE238" s="15"/>
      <c r="AF238" s="15"/>
      <c r="AG238" s="15"/>
      <c r="AH238" s="15"/>
      <c r="AI238" s="15"/>
      <c r="AJ238" s="15"/>
    </row>
    <row r="239" spans="2:36" ht="22.5" hidden="1" x14ac:dyDescent="0.2">
      <c r="B239" s="100" t="s">
        <v>1230</v>
      </c>
      <c r="C239" s="70" t="s">
        <v>79</v>
      </c>
      <c r="D239" s="204">
        <v>0</v>
      </c>
      <c r="E239" s="204">
        <v>0</v>
      </c>
      <c r="F239" s="204">
        <v>0</v>
      </c>
      <c r="G239" s="204">
        <v>0</v>
      </c>
      <c r="H239" s="204">
        <v>0</v>
      </c>
      <c r="I239" s="204">
        <v>0</v>
      </c>
      <c r="J239" s="204">
        <v>0</v>
      </c>
      <c r="K239" s="204">
        <v>0</v>
      </c>
      <c r="L239" s="204">
        <v>0</v>
      </c>
      <c r="M239" s="204">
        <v>0</v>
      </c>
      <c r="N239" s="204">
        <v>0</v>
      </c>
      <c r="O239" s="204">
        <v>0</v>
      </c>
      <c r="P239" s="204">
        <v>0</v>
      </c>
      <c r="Q239" s="204">
        <v>0</v>
      </c>
      <c r="R239" s="204">
        <v>0</v>
      </c>
      <c r="S239" s="204">
        <v>0</v>
      </c>
      <c r="T239" s="204">
        <v>0</v>
      </c>
      <c r="U239" s="204">
        <v>0</v>
      </c>
      <c r="V239" s="15"/>
      <c r="W239" s="15"/>
      <c r="X239" s="15"/>
      <c r="Y239" s="15"/>
      <c r="Z239" s="15"/>
      <c r="AA239" s="15"/>
      <c r="AB239" s="15"/>
      <c r="AC239" s="15"/>
      <c r="AD239" s="15"/>
      <c r="AE239" s="15"/>
      <c r="AF239" s="15"/>
      <c r="AG239" s="15"/>
      <c r="AH239" s="15"/>
      <c r="AI239" s="15"/>
      <c r="AJ239" s="15"/>
    </row>
    <row r="240" spans="2:36" s="11" customFormat="1" ht="22.5" hidden="1" x14ac:dyDescent="0.2">
      <c r="B240" s="100" t="s">
        <v>1231</v>
      </c>
      <c r="C240" s="70" t="s">
        <v>80</v>
      </c>
      <c r="D240" s="204">
        <v>0</v>
      </c>
      <c r="E240" s="204">
        <v>0</v>
      </c>
      <c r="F240" s="204">
        <v>0</v>
      </c>
      <c r="G240" s="204">
        <v>0</v>
      </c>
      <c r="H240" s="204">
        <v>0</v>
      </c>
      <c r="I240" s="204">
        <v>0</v>
      </c>
      <c r="J240" s="204">
        <v>0</v>
      </c>
      <c r="K240" s="204">
        <v>0</v>
      </c>
      <c r="L240" s="204">
        <v>0</v>
      </c>
      <c r="M240" s="204">
        <v>0</v>
      </c>
      <c r="N240" s="204">
        <v>0</v>
      </c>
      <c r="O240" s="204">
        <v>0</v>
      </c>
      <c r="P240" s="204">
        <v>0</v>
      </c>
      <c r="Q240" s="204">
        <v>0</v>
      </c>
      <c r="R240" s="204">
        <v>0</v>
      </c>
      <c r="S240" s="204">
        <v>0</v>
      </c>
      <c r="T240" s="204">
        <v>0</v>
      </c>
      <c r="U240" s="204">
        <v>0</v>
      </c>
      <c r="V240" s="15"/>
      <c r="W240" s="15"/>
      <c r="X240" s="15"/>
      <c r="Y240" s="15"/>
      <c r="Z240" s="15"/>
      <c r="AA240" s="15"/>
      <c r="AB240" s="15"/>
      <c r="AC240" s="15"/>
      <c r="AD240" s="15"/>
      <c r="AE240" s="15"/>
      <c r="AF240" s="15"/>
      <c r="AG240" s="15"/>
      <c r="AH240" s="15"/>
      <c r="AI240" s="15"/>
      <c r="AJ240" s="15"/>
    </row>
    <row r="241" spans="2:36" s="11" customFormat="1" ht="12" x14ac:dyDescent="0.2">
      <c r="B241" s="100" t="s">
        <v>1232</v>
      </c>
      <c r="C241" s="70" t="s">
        <v>157</v>
      </c>
      <c r="D241" s="204">
        <v>28.058021490000002</v>
      </c>
      <c r="E241" s="204">
        <v>29.06268231</v>
      </c>
      <c r="F241" s="204">
        <v>-1.00466082</v>
      </c>
      <c r="G241" s="204">
        <v>29.25155865</v>
      </c>
      <c r="H241" s="204">
        <v>46.253560229999998</v>
      </c>
      <c r="I241" s="204">
        <v>-17.002001570000001</v>
      </c>
      <c r="J241" s="204">
        <v>30.451260730000001</v>
      </c>
      <c r="K241" s="204">
        <v>48.927826629999998</v>
      </c>
      <c r="L241" s="204">
        <v>-18.476565900000001</v>
      </c>
      <c r="M241" s="204">
        <v>33.936452039999999</v>
      </c>
      <c r="N241" s="204">
        <v>33.696041059999999</v>
      </c>
      <c r="O241" s="204">
        <v>0.24041098</v>
      </c>
      <c r="P241" s="204">
        <v>24.12644242</v>
      </c>
      <c r="Q241" s="204">
        <v>26.699426320000001</v>
      </c>
      <c r="R241" s="204">
        <v>-2.5729839000000001</v>
      </c>
      <c r="S241" s="204">
        <v>37.972495879999997</v>
      </c>
      <c r="T241" s="204">
        <v>24.925239090000002</v>
      </c>
      <c r="U241" s="204">
        <v>13.0472568</v>
      </c>
      <c r="V241" s="15"/>
      <c r="W241" s="15"/>
      <c r="X241" s="15"/>
      <c r="Y241" s="15"/>
      <c r="Z241" s="15"/>
      <c r="AA241" s="15"/>
      <c r="AB241" s="15"/>
      <c r="AC241" s="15"/>
      <c r="AD241" s="15"/>
      <c r="AE241" s="15"/>
      <c r="AF241" s="15"/>
      <c r="AG241" s="15"/>
      <c r="AH241" s="15"/>
      <c r="AI241" s="15"/>
      <c r="AJ241" s="15"/>
    </row>
    <row r="242" spans="2:36" ht="22.5" x14ac:dyDescent="0.2">
      <c r="B242" s="100" t="s">
        <v>1233</v>
      </c>
      <c r="C242" s="70" t="s">
        <v>75</v>
      </c>
      <c r="D242" s="204">
        <v>28.058021490000002</v>
      </c>
      <c r="E242" s="204">
        <v>29.06268231</v>
      </c>
      <c r="F242" s="204">
        <v>-1.00466082</v>
      </c>
      <c r="G242" s="204">
        <v>29.25155865</v>
      </c>
      <c r="H242" s="204">
        <v>46.253560229999998</v>
      </c>
      <c r="I242" s="204">
        <v>-17.002001570000001</v>
      </c>
      <c r="J242" s="204">
        <v>30.451260730000001</v>
      </c>
      <c r="K242" s="204">
        <v>48.927826629999998</v>
      </c>
      <c r="L242" s="204">
        <v>-18.476565900000001</v>
      </c>
      <c r="M242" s="204">
        <v>33.936452039999999</v>
      </c>
      <c r="N242" s="204">
        <v>33.696041059999999</v>
      </c>
      <c r="O242" s="204">
        <v>0.24041098</v>
      </c>
      <c r="P242" s="204">
        <v>24.12644242</v>
      </c>
      <c r="Q242" s="204">
        <v>26.699426320000001</v>
      </c>
      <c r="R242" s="204">
        <v>-2.5729839000000001</v>
      </c>
      <c r="S242" s="204">
        <v>37.972495879999997</v>
      </c>
      <c r="T242" s="204">
        <v>24.925239090000002</v>
      </c>
      <c r="U242" s="204">
        <v>13.0472568</v>
      </c>
      <c r="V242" s="15"/>
      <c r="W242" s="15"/>
      <c r="X242" s="15"/>
      <c r="Y242" s="15"/>
      <c r="Z242" s="15"/>
      <c r="AA242" s="15"/>
      <c r="AB242" s="15"/>
      <c r="AC242" s="15"/>
      <c r="AD242" s="15"/>
      <c r="AE242" s="15"/>
      <c r="AF242" s="15"/>
      <c r="AG242" s="15"/>
      <c r="AH242" s="15"/>
      <c r="AI242" s="15"/>
      <c r="AJ242" s="15"/>
    </row>
    <row r="243" spans="2:36" ht="22.5" hidden="1" x14ac:dyDescent="0.2">
      <c r="B243" s="100" t="s">
        <v>1234</v>
      </c>
      <c r="C243" s="70" t="s">
        <v>76</v>
      </c>
      <c r="D243" s="204">
        <v>0</v>
      </c>
      <c r="E243" s="204">
        <v>0</v>
      </c>
      <c r="F243" s="204">
        <v>0</v>
      </c>
      <c r="G243" s="204">
        <v>0</v>
      </c>
      <c r="H243" s="204">
        <v>0</v>
      </c>
      <c r="I243" s="204">
        <v>0</v>
      </c>
      <c r="J243" s="204">
        <v>0</v>
      </c>
      <c r="K243" s="204">
        <v>0</v>
      </c>
      <c r="L243" s="204">
        <v>0</v>
      </c>
      <c r="M243" s="204">
        <v>0</v>
      </c>
      <c r="N243" s="204">
        <v>0</v>
      </c>
      <c r="O243" s="204">
        <v>0</v>
      </c>
      <c r="P243" s="204">
        <v>0</v>
      </c>
      <c r="Q243" s="204">
        <v>0</v>
      </c>
      <c r="R243" s="204">
        <v>0</v>
      </c>
      <c r="S243" s="204">
        <v>0</v>
      </c>
      <c r="T243" s="204">
        <v>0</v>
      </c>
      <c r="U243" s="204">
        <v>0</v>
      </c>
      <c r="V243" s="15"/>
      <c r="W243" s="15"/>
      <c r="X243" s="15"/>
      <c r="Y243" s="15"/>
      <c r="Z243" s="15"/>
      <c r="AA243" s="15"/>
      <c r="AB243" s="15"/>
      <c r="AC243" s="15"/>
      <c r="AD243" s="15"/>
      <c r="AE243" s="15"/>
      <c r="AF243" s="15"/>
      <c r="AG243" s="15"/>
      <c r="AH243" s="15"/>
      <c r="AI243" s="15"/>
      <c r="AJ243" s="15"/>
    </row>
    <row r="244" spans="2:36" ht="12" hidden="1" x14ac:dyDescent="0.2">
      <c r="B244" s="100" t="s">
        <v>1235</v>
      </c>
      <c r="C244" s="70" t="s">
        <v>77</v>
      </c>
      <c r="D244" s="204">
        <v>0</v>
      </c>
      <c r="E244" s="204">
        <v>0</v>
      </c>
      <c r="F244" s="204">
        <v>0</v>
      </c>
      <c r="G244" s="204">
        <v>0</v>
      </c>
      <c r="H244" s="204">
        <v>0</v>
      </c>
      <c r="I244" s="204">
        <v>0</v>
      </c>
      <c r="J244" s="204">
        <v>0</v>
      </c>
      <c r="K244" s="204">
        <v>0</v>
      </c>
      <c r="L244" s="204">
        <v>0</v>
      </c>
      <c r="M244" s="204">
        <v>0</v>
      </c>
      <c r="N244" s="204">
        <v>0</v>
      </c>
      <c r="O244" s="204">
        <v>0</v>
      </c>
      <c r="P244" s="204">
        <v>0</v>
      </c>
      <c r="Q244" s="204">
        <v>0</v>
      </c>
      <c r="R244" s="204">
        <v>0</v>
      </c>
      <c r="S244" s="204">
        <v>0</v>
      </c>
      <c r="T244" s="204">
        <v>0</v>
      </c>
      <c r="U244" s="204">
        <v>0</v>
      </c>
      <c r="V244" s="15"/>
      <c r="W244" s="15"/>
      <c r="X244" s="15"/>
      <c r="Y244" s="15"/>
      <c r="Z244" s="15"/>
      <c r="AA244" s="15"/>
      <c r="AB244" s="15"/>
      <c r="AC244" s="15"/>
      <c r="AD244" s="15"/>
      <c r="AE244" s="15"/>
      <c r="AF244" s="15"/>
      <c r="AG244" s="15"/>
      <c r="AH244" s="15"/>
      <c r="AI244" s="15"/>
      <c r="AJ244" s="15"/>
    </row>
    <row r="245" spans="2:36" ht="12" hidden="1" x14ac:dyDescent="0.2">
      <c r="B245" s="100" t="s">
        <v>1236</v>
      </c>
      <c r="C245" s="70" t="s">
        <v>78</v>
      </c>
      <c r="D245" s="204">
        <v>0</v>
      </c>
      <c r="E245" s="204">
        <v>0</v>
      </c>
      <c r="F245" s="204">
        <v>0</v>
      </c>
      <c r="G245" s="204">
        <v>0</v>
      </c>
      <c r="H245" s="204">
        <v>0</v>
      </c>
      <c r="I245" s="204">
        <v>0</v>
      </c>
      <c r="J245" s="204">
        <v>0</v>
      </c>
      <c r="K245" s="204">
        <v>0</v>
      </c>
      <c r="L245" s="204">
        <v>0</v>
      </c>
      <c r="M245" s="204">
        <v>0</v>
      </c>
      <c r="N245" s="204">
        <v>0</v>
      </c>
      <c r="O245" s="204">
        <v>0</v>
      </c>
      <c r="P245" s="204">
        <v>0</v>
      </c>
      <c r="Q245" s="204">
        <v>0</v>
      </c>
      <c r="R245" s="204">
        <v>0</v>
      </c>
      <c r="S245" s="204">
        <v>0</v>
      </c>
      <c r="T245" s="204">
        <v>0</v>
      </c>
      <c r="U245" s="204">
        <v>0</v>
      </c>
      <c r="V245" s="15"/>
      <c r="W245" s="15"/>
      <c r="X245" s="15"/>
      <c r="Y245" s="15"/>
      <c r="Z245" s="15"/>
      <c r="AA245" s="15"/>
      <c r="AB245" s="15"/>
      <c r="AC245" s="15"/>
      <c r="AD245" s="15"/>
      <c r="AE245" s="15"/>
      <c r="AF245" s="15"/>
      <c r="AG245" s="15"/>
      <c r="AH245" s="15"/>
      <c r="AI245" s="15"/>
      <c r="AJ245" s="15"/>
    </row>
    <row r="246" spans="2:36" ht="22.5" hidden="1" x14ac:dyDescent="0.2">
      <c r="B246" s="100" t="s">
        <v>1237</v>
      </c>
      <c r="C246" s="70" t="s">
        <v>79</v>
      </c>
      <c r="D246" s="204">
        <v>0</v>
      </c>
      <c r="E246" s="204">
        <v>0</v>
      </c>
      <c r="F246" s="204">
        <v>0</v>
      </c>
      <c r="G246" s="204">
        <v>0</v>
      </c>
      <c r="H246" s="204">
        <v>0</v>
      </c>
      <c r="I246" s="204">
        <v>0</v>
      </c>
      <c r="J246" s="204">
        <v>0</v>
      </c>
      <c r="K246" s="204">
        <v>0</v>
      </c>
      <c r="L246" s="204">
        <v>0</v>
      </c>
      <c r="M246" s="204">
        <v>0</v>
      </c>
      <c r="N246" s="204">
        <v>0</v>
      </c>
      <c r="O246" s="204">
        <v>0</v>
      </c>
      <c r="P246" s="204">
        <v>0</v>
      </c>
      <c r="Q246" s="204">
        <v>0</v>
      </c>
      <c r="R246" s="204">
        <v>0</v>
      </c>
      <c r="S246" s="204">
        <v>0</v>
      </c>
      <c r="T246" s="204">
        <v>0</v>
      </c>
      <c r="U246" s="204">
        <v>0</v>
      </c>
      <c r="V246" s="15"/>
      <c r="W246" s="15"/>
      <c r="X246" s="15"/>
      <c r="Y246" s="15"/>
      <c r="Z246" s="15"/>
      <c r="AA246" s="15"/>
      <c r="AB246" s="15"/>
      <c r="AC246" s="15"/>
      <c r="AD246" s="15"/>
      <c r="AE246" s="15"/>
      <c r="AF246" s="15"/>
      <c r="AG246" s="15"/>
      <c r="AH246" s="15"/>
      <c r="AI246" s="15"/>
      <c r="AJ246" s="15"/>
    </row>
    <row r="247" spans="2:36" s="11" customFormat="1" ht="22.5" hidden="1" x14ac:dyDescent="0.2">
      <c r="B247" s="100" t="s">
        <v>1238</v>
      </c>
      <c r="C247" s="70" t="s">
        <v>80</v>
      </c>
      <c r="D247" s="204">
        <v>0</v>
      </c>
      <c r="E247" s="204">
        <v>0</v>
      </c>
      <c r="F247" s="204">
        <v>0</v>
      </c>
      <c r="G247" s="204">
        <v>0</v>
      </c>
      <c r="H247" s="204">
        <v>0</v>
      </c>
      <c r="I247" s="204">
        <v>0</v>
      </c>
      <c r="J247" s="204">
        <v>0</v>
      </c>
      <c r="K247" s="204">
        <v>0</v>
      </c>
      <c r="L247" s="204">
        <v>0</v>
      </c>
      <c r="M247" s="204">
        <v>0</v>
      </c>
      <c r="N247" s="204">
        <v>0</v>
      </c>
      <c r="O247" s="204">
        <v>0</v>
      </c>
      <c r="P247" s="204">
        <v>0</v>
      </c>
      <c r="Q247" s="204">
        <v>0</v>
      </c>
      <c r="R247" s="204">
        <v>0</v>
      </c>
      <c r="S247" s="204">
        <v>0</v>
      </c>
      <c r="T247" s="204">
        <v>0</v>
      </c>
      <c r="U247" s="204">
        <v>0</v>
      </c>
      <c r="V247" s="15"/>
      <c r="W247" s="15"/>
      <c r="X247" s="15"/>
      <c r="Y247" s="15"/>
      <c r="Z247" s="15"/>
      <c r="AA247" s="15"/>
      <c r="AB247" s="15"/>
      <c r="AC247" s="15"/>
      <c r="AD247" s="15"/>
      <c r="AE247" s="15"/>
      <c r="AF247" s="15"/>
      <c r="AG247" s="15"/>
      <c r="AH247" s="15"/>
      <c r="AI247" s="15"/>
      <c r="AJ247" s="15"/>
    </row>
    <row r="248" spans="2:36" s="11" customFormat="1" ht="12" x14ac:dyDescent="0.2">
      <c r="B248" s="100" t="s">
        <v>1239</v>
      </c>
      <c r="C248" s="70" t="s">
        <v>158</v>
      </c>
      <c r="D248" s="204">
        <v>12.596636119999999</v>
      </c>
      <c r="E248" s="204">
        <v>0</v>
      </c>
      <c r="F248" s="204">
        <v>12.596636119999999</v>
      </c>
      <c r="G248" s="204">
        <v>12.40649705</v>
      </c>
      <c r="H248" s="204">
        <v>0</v>
      </c>
      <c r="I248" s="204">
        <v>12.40649705</v>
      </c>
      <c r="J248" s="204">
        <v>7.4392721899999996</v>
      </c>
      <c r="K248" s="204">
        <v>0</v>
      </c>
      <c r="L248" s="204">
        <v>7.4392721899999996</v>
      </c>
      <c r="M248" s="204">
        <v>5.5290117199999997</v>
      </c>
      <c r="N248" s="204">
        <v>0</v>
      </c>
      <c r="O248" s="204">
        <v>5.5290117199999997</v>
      </c>
      <c r="P248" s="204">
        <v>11.72810411</v>
      </c>
      <c r="Q248" s="204">
        <v>0</v>
      </c>
      <c r="R248" s="204">
        <v>11.72810411</v>
      </c>
      <c r="S248" s="204">
        <v>12.117963870000001</v>
      </c>
      <c r="T248" s="204">
        <v>0</v>
      </c>
      <c r="U248" s="204">
        <v>12.117963870000001</v>
      </c>
      <c r="V248" s="15"/>
      <c r="W248" s="15"/>
      <c r="X248" s="15"/>
      <c r="Y248" s="15"/>
      <c r="Z248" s="15"/>
      <c r="AA248" s="15"/>
      <c r="AB248" s="15"/>
      <c r="AC248" s="15"/>
      <c r="AD248" s="15"/>
      <c r="AE248" s="15"/>
      <c r="AF248" s="15"/>
      <c r="AG248" s="15"/>
      <c r="AH248" s="15"/>
      <c r="AI248" s="15"/>
      <c r="AJ248" s="15"/>
    </row>
    <row r="249" spans="2:36" ht="22.5" x14ac:dyDescent="0.2">
      <c r="B249" s="100" t="s">
        <v>1240</v>
      </c>
      <c r="C249" s="70" t="s">
        <v>75</v>
      </c>
      <c r="D249" s="204">
        <v>12.596636119999999</v>
      </c>
      <c r="E249" s="204">
        <v>0</v>
      </c>
      <c r="F249" s="204">
        <v>12.596636119999999</v>
      </c>
      <c r="G249" s="204">
        <v>12.40649705</v>
      </c>
      <c r="H249" s="204">
        <v>0</v>
      </c>
      <c r="I249" s="204">
        <v>12.40649705</v>
      </c>
      <c r="J249" s="204">
        <v>7.4392721899999996</v>
      </c>
      <c r="K249" s="204">
        <v>0</v>
      </c>
      <c r="L249" s="204">
        <v>7.4392721899999996</v>
      </c>
      <c r="M249" s="204">
        <v>5.5290117199999997</v>
      </c>
      <c r="N249" s="204">
        <v>0</v>
      </c>
      <c r="O249" s="204">
        <v>5.5290117199999997</v>
      </c>
      <c r="P249" s="204">
        <v>11.72810411</v>
      </c>
      <c r="Q249" s="204">
        <v>0</v>
      </c>
      <c r="R249" s="204">
        <v>11.72810411</v>
      </c>
      <c r="S249" s="204">
        <v>12.117963870000001</v>
      </c>
      <c r="T249" s="204">
        <v>0</v>
      </c>
      <c r="U249" s="204">
        <v>12.117963870000001</v>
      </c>
      <c r="V249" s="15"/>
      <c r="W249" s="15"/>
      <c r="X249" s="15"/>
      <c r="Y249" s="15"/>
      <c r="Z249" s="15"/>
      <c r="AA249" s="15"/>
      <c r="AB249" s="15"/>
      <c r="AC249" s="15"/>
      <c r="AD249" s="15"/>
      <c r="AE249" s="15"/>
      <c r="AF249" s="15"/>
      <c r="AG249" s="15"/>
      <c r="AH249" s="15"/>
      <c r="AI249" s="15"/>
      <c r="AJ249" s="15"/>
    </row>
    <row r="250" spans="2:36" ht="22.5" hidden="1" x14ac:dyDescent="0.2">
      <c r="B250" s="100" t="s">
        <v>1241</v>
      </c>
      <c r="C250" s="70" t="s">
        <v>76</v>
      </c>
      <c r="D250" s="204">
        <v>0</v>
      </c>
      <c r="E250" s="204">
        <v>0</v>
      </c>
      <c r="F250" s="204">
        <v>0</v>
      </c>
      <c r="G250" s="204">
        <v>0</v>
      </c>
      <c r="H250" s="204">
        <v>0</v>
      </c>
      <c r="I250" s="204">
        <v>0</v>
      </c>
      <c r="J250" s="204">
        <v>0</v>
      </c>
      <c r="K250" s="204">
        <v>0</v>
      </c>
      <c r="L250" s="204">
        <v>0</v>
      </c>
      <c r="M250" s="204">
        <v>0</v>
      </c>
      <c r="N250" s="204">
        <v>0</v>
      </c>
      <c r="O250" s="204">
        <v>0</v>
      </c>
      <c r="P250" s="204">
        <v>0</v>
      </c>
      <c r="Q250" s="204">
        <v>0</v>
      </c>
      <c r="R250" s="204">
        <v>0</v>
      </c>
      <c r="S250" s="204">
        <v>0</v>
      </c>
      <c r="T250" s="204">
        <v>0</v>
      </c>
      <c r="U250" s="204">
        <v>0</v>
      </c>
      <c r="V250" s="15"/>
      <c r="W250" s="15"/>
      <c r="X250" s="15"/>
      <c r="Y250" s="15"/>
      <c r="Z250" s="15"/>
      <c r="AA250" s="15"/>
      <c r="AB250" s="15"/>
      <c r="AC250" s="15"/>
      <c r="AD250" s="15"/>
      <c r="AE250" s="15"/>
      <c r="AF250" s="15"/>
      <c r="AG250" s="15"/>
      <c r="AH250" s="15"/>
      <c r="AI250" s="15"/>
      <c r="AJ250" s="15"/>
    </row>
    <row r="251" spans="2:36" ht="12" hidden="1" x14ac:dyDescent="0.2">
      <c r="B251" s="100" t="s">
        <v>1242</v>
      </c>
      <c r="C251" s="70" t="s">
        <v>163</v>
      </c>
      <c r="D251" s="204">
        <v>0</v>
      </c>
      <c r="E251" s="204">
        <v>0</v>
      </c>
      <c r="F251" s="204">
        <v>0</v>
      </c>
      <c r="G251" s="204">
        <v>0</v>
      </c>
      <c r="H251" s="204">
        <v>0</v>
      </c>
      <c r="I251" s="204">
        <v>0</v>
      </c>
      <c r="J251" s="204">
        <v>0</v>
      </c>
      <c r="K251" s="204">
        <v>0</v>
      </c>
      <c r="L251" s="204">
        <v>0</v>
      </c>
      <c r="M251" s="204">
        <v>0</v>
      </c>
      <c r="N251" s="204">
        <v>0</v>
      </c>
      <c r="O251" s="204">
        <v>0</v>
      </c>
      <c r="P251" s="204">
        <v>0</v>
      </c>
      <c r="Q251" s="204">
        <v>0</v>
      </c>
      <c r="R251" s="204">
        <v>0</v>
      </c>
      <c r="S251" s="204">
        <v>0</v>
      </c>
      <c r="T251" s="204">
        <v>0</v>
      </c>
      <c r="U251" s="204">
        <v>0</v>
      </c>
      <c r="V251" s="15"/>
      <c r="W251" s="15"/>
      <c r="X251" s="15"/>
      <c r="Y251" s="15"/>
      <c r="Z251" s="15"/>
      <c r="AA251" s="15"/>
      <c r="AB251" s="15"/>
      <c r="AC251" s="15"/>
      <c r="AD251" s="15"/>
      <c r="AE251" s="15"/>
      <c r="AF251" s="15"/>
      <c r="AG251" s="15"/>
      <c r="AH251" s="15"/>
      <c r="AI251" s="15"/>
      <c r="AJ251" s="15"/>
    </row>
    <row r="252" spans="2:36" ht="12" hidden="1" x14ac:dyDescent="0.2">
      <c r="B252" s="100" t="s">
        <v>1243</v>
      </c>
      <c r="C252" s="70" t="s">
        <v>78</v>
      </c>
      <c r="D252" s="204">
        <v>0</v>
      </c>
      <c r="E252" s="204">
        <v>0</v>
      </c>
      <c r="F252" s="204">
        <v>0</v>
      </c>
      <c r="G252" s="204">
        <v>0</v>
      </c>
      <c r="H252" s="204">
        <v>0</v>
      </c>
      <c r="I252" s="204">
        <v>0</v>
      </c>
      <c r="J252" s="204">
        <v>0</v>
      </c>
      <c r="K252" s="204">
        <v>0</v>
      </c>
      <c r="L252" s="204">
        <v>0</v>
      </c>
      <c r="M252" s="204">
        <v>0</v>
      </c>
      <c r="N252" s="204">
        <v>0</v>
      </c>
      <c r="O252" s="204">
        <v>0</v>
      </c>
      <c r="P252" s="204">
        <v>0</v>
      </c>
      <c r="Q252" s="204">
        <v>0</v>
      </c>
      <c r="R252" s="204">
        <v>0</v>
      </c>
      <c r="S252" s="204">
        <v>0</v>
      </c>
      <c r="T252" s="204">
        <v>0</v>
      </c>
      <c r="U252" s="204">
        <v>0</v>
      </c>
      <c r="V252" s="15"/>
      <c r="W252" s="15"/>
      <c r="X252" s="15"/>
      <c r="Y252" s="15"/>
      <c r="Z252" s="15"/>
      <c r="AA252" s="15"/>
      <c r="AB252" s="15"/>
      <c r="AC252" s="15"/>
      <c r="AD252" s="15"/>
      <c r="AE252" s="15"/>
      <c r="AF252" s="15"/>
      <c r="AG252" s="15"/>
      <c r="AH252" s="15"/>
      <c r="AI252" s="15"/>
      <c r="AJ252" s="15"/>
    </row>
    <row r="253" spans="2:36" ht="22.5" hidden="1" x14ac:dyDescent="0.2">
      <c r="B253" s="100" t="s">
        <v>1244</v>
      </c>
      <c r="C253" s="70" t="s">
        <v>79</v>
      </c>
      <c r="D253" s="204">
        <v>0</v>
      </c>
      <c r="E253" s="204">
        <v>0</v>
      </c>
      <c r="F253" s="204">
        <v>0</v>
      </c>
      <c r="G253" s="204">
        <v>0</v>
      </c>
      <c r="H253" s="204">
        <v>0</v>
      </c>
      <c r="I253" s="204">
        <v>0</v>
      </c>
      <c r="J253" s="204">
        <v>0</v>
      </c>
      <c r="K253" s="204">
        <v>0</v>
      </c>
      <c r="L253" s="204">
        <v>0</v>
      </c>
      <c r="M253" s="204">
        <v>0</v>
      </c>
      <c r="N253" s="204">
        <v>0</v>
      </c>
      <c r="O253" s="204">
        <v>0</v>
      </c>
      <c r="P253" s="204">
        <v>0</v>
      </c>
      <c r="Q253" s="204">
        <v>0</v>
      </c>
      <c r="R253" s="204">
        <v>0</v>
      </c>
      <c r="S253" s="204">
        <v>0</v>
      </c>
      <c r="T253" s="204">
        <v>0</v>
      </c>
      <c r="U253" s="204">
        <v>0</v>
      </c>
      <c r="V253" s="15"/>
      <c r="W253" s="15"/>
      <c r="X253" s="15"/>
      <c r="Y253" s="15"/>
      <c r="Z253" s="15"/>
      <c r="AA253" s="15"/>
      <c r="AB253" s="15"/>
      <c r="AC253" s="15"/>
      <c r="AD253" s="15"/>
      <c r="AE253" s="15"/>
      <c r="AF253" s="15"/>
      <c r="AG253" s="15"/>
      <c r="AH253" s="15"/>
      <c r="AI253" s="15"/>
      <c r="AJ253" s="15"/>
    </row>
    <row r="254" spans="2:36" ht="22.5" hidden="1" x14ac:dyDescent="0.2">
      <c r="B254" s="100" t="s">
        <v>1245</v>
      </c>
      <c r="C254" s="70" t="s">
        <v>80</v>
      </c>
      <c r="D254" s="204">
        <v>0</v>
      </c>
      <c r="E254" s="204">
        <v>0</v>
      </c>
      <c r="F254" s="204">
        <v>0</v>
      </c>
      <c r="G254" s="204">
        <v>0</v>
      </c>
      <c r="H254" s="204">
        <v>0</v>
      </c>
      <c r="I254" s="204">
        <v>0</v>
      </c>
      <c r="J254" s="204">
        <v>0</v>
      </c>
      <c r="K254" s="204">
        <v>0</v>
      </c>
      <c r="L254" s="204">
        <v>0</v>
      </c>
      <c r="M254" s="204">
        <v>0</v>
      </c>
      <c r="N254" s="204">
        <v>0</v>
      </c>
      <c r="O254" s="204">
        <v>0</v>
      </c>
      <c r="P254" s="204">
        <v>0</v>
      </c>
      <c r="Q254" s="204">
        <v>0</v>
      </c>
      <c r="R254" s="204">
        <v>0</v>
      </c>
      <c r="S254" s="204">
        <v>0</v>
      </c>
      <c r="T254" s="204">
        <v>0</v>
      </c>
      <c r="U254" s="204">
        <v>0</v>
      </c>
      <c r="V254" s="15"/>
      <c r="W254" s="15"/>
      <c r="X254" s="15"/>
      <c r="Y254" s="15"/>
      <c r="Z254" s="15"/>
      <c r="AA254" s="15"/>
      <c r="AB254" s="15"/>
      <c r="AC254" s="15"/>
      <c r="AD254" s="15"/>
      <c r="AE254" s="15"/>
      <c r="AF254" s="15"/>
      <c r="AG254" s="15"/>
      <c r="AH254" s="15"/>
      <c r="AI254" s="15"/>
      <c r="AJ254" s="15"/>
    </row>
    <row r="255" spans="2:36" s="11" customFormat="1" ht="12" hidden="1" x14ac:dyDescent="0.2">
      <c r="B255" s="100" t="s">
        <v>1246</v>
      </c>
      <c r="C255" s="70" t="s">
        <v>164</v>
      </c>
      <c r="D255" s="204">
        <v>0</v>
      </c>
      <c r="E255" s="204">
        <v>0</v>
      </c>
      <c r="F255" s="204">
        <v>0</v>
      </c>
      <c r="G255" s="204">
        <v>0</v>
      </c>
      <c r="H255" s="204">
        <v>0</v>
      </c>
      <c r="I255" s="204">
        <v>0</v>
      </c>
      <c r="J255" s="204">
        <v>0</v>
      </c>
      <c r="K255" s="204">
        <v>0</v>
      </c>
      <c r="L255" s="204">
        <v>0</v>
      </c>
      <c r="M255" s="204">
        <v>0</v>
      </c>
      <c r="N255" s="204">
        <v>0</v>
      </c>
      <c r="O255" s="204">
        <v>0</v>
      </c>
      <c r="P255" s="204">
        <v>0</v>
      </c>
      <c r="Q255" s="204">
        <v>0</v>
      </c>
      <c r="R255" s="204">
        <v>0</v>
      </c>
      <c r="S255" s="204">
        <v>0</v>
      </c>
      <c r="T255" s="204">
        <v>0</v>
      </c>
      <c r="U255" s="204">
        <v>0</v>
      </c>
      <c r="V255" s="15"/>
      <c r="W255" s="15"/>
      <c r="X255" s="15"/>
      <c r="Y255" s="15"/>
      <c r="Z255" s="15"/>
      <c r="AA255" s="15"/>
      <c r="AB255" s="15"/>
      <c r="AC255" s="15"/>
      <c r="AD255" s="15"/>
      <c r="AE255" s="15"/>
      <c r="AF255" s="15"/>
      <c r="AG255" s="15"/>
      <c r="AH255" s="15"/>
      <c r="AI255" s="15"/>
      <c r="AJ255" s="15"/>
    </row>
    <row r="256" spans="2:36" ht="22.5" hidden="1" x14ac:dyDescent="0.2">
      <c r="B256" s="100" t="s">
        <v>1247</v>
      </c>
      <c r="C256" s="70" t="s">
        <v>75</v>
      </c>
      <c r="D256" s="204">
        <v>0</v>
      </c>
      <c r="E256" s="204">
        <v>0</v>
      </c>
      <c r="F256" s="204">
        <v>0</v>
      </c>
      <c r="G256" s="204">
        <v>0</v>
      </c>
      <c r="H256" s="204">
        <v>0</v>
      </c>
      <c r="I256" s="204">
        <v>0</v>
      </c>
      <c r="J256" s="204">
        <v>0</v>
      </c>
      <c r="K256" s="204">
        <v>0</v>
      </c>
      <c r="L256" s="204">
        <v>0</v>
      </c>
      <c r="M256" s="204">
        <v>0</v>
      </c>
      <c r="N256" s="204">
        <v>0</v>
      </c>
      <c r="O256" s="204">
        <v>0</v>
      </c>
      <c r="P256" s="204">
        <v>0</v>
      </c>
      <c r="Q256" s="204">
        <v>0</v>
      </c>
      <c r="R256" s="204">
        <v>0</v>
      </c>
      <c r="S256" s="204">
        <v>0</v>
      </c>
      <c r="T256" s="204">
        <v>0</v>
      </c>
      <c r="U256" s="204">
        <v>0</v>
      </c>
      <c r="V256" s="15"/>
      <c r="W256" s="15"/>
      <c r="X256" s="15"/>
      <c r="Y256" s="15"/>
      <c r="Z256" s="15"/>
      <c r="AA256" s="15"/>
      <c r="AB256" s="15"/>
      <c r="AC256" s="15"/>
      <c r="AD256" s="15"/>
      <c r="AE256" s="15"/>
      <c r="AF256" s="15"/>
      <c r="AG256" s="15"/>
      <c r="AH256" s="15"/>
      <c r="AI256" s="15"/>
      <c r="AJ256" s="15"/>
    </row>
    <row r="257" spans="2:36" ht="22.5" hidden="1" x14ac:dyDescent="0.2">
      <c r="B257" s="100" t="s">
        <v>1248</v>
      </c>
      <c r="C257" s="70" t="s">
        <v>76</v>
      </c>
      <c r="D257" s="204">
        <v>0</v>
      </c>
      <c r="E257" s="204">
        <v>0</v>
      </c>
      <c r="F257" s="204">
        <v>0</v>
      </c>
      <c r="G257" s="204">
        <v>0</v>
      </c>
      <c r="H257" s="204">
        <v>0</v>
      </c>
      <c r="I257" s="204">
        <v>0</v>
      </c>
      <c r="J257" s="204">
        <v>0</v>
      </c>
      <c r="K257" s="204">
        <v>0</v>
      </c>
      <c r="L257" s="204">
        <v>0</v>
      </c>
      <c r="M257" s="204">
        <v>0</v>
      </c>
      <c r="N257" s="204">
        <v>0</v>
      </c>
      <c r="O257" s="204">
        <v>0</v>
      </c>
      <c r="P257" s="204">
        <v>0</v>
      </c>
      <c r="Q257" s="204">
        <v>0</v>
      </c>
      <c r="R257" s="204">
        <v>0</v>
      </c>
      <c r="S257" s="204">
        <v>0</v>
      </c>
      <c r="T257" s="204">
        <v>0</v>
      </c>
      <c r="U257" s="204">
        <v>0</v>
      </c>
      <c r="V257" s="15"/>
      <c r="W257" s="15"/>
      <c r="X257" s="15"/>
      <c r="Y257" s="15"/>
      <c r="Z257" s="15"/>
      <c r="AA257" s="15"/>
      <c r="AB257" s="15"/>
      <c r="AC257" s="15"/>
      <c r="AD257" s="15"/>
      <c r="AE257" s="15"/>
      <c r="AF257" s="15"/>
      <c r="AG257" s="15"/>
      <c r="AH257" s="15"/>
      <c r="AI257" s="15"/>
      <c r="AJ257" s="15"/>
    </row>
    <row r="258" spans="2:36" ht="12" hidden="1" x14ac:dyDescent="0.2">
      <c r="B258" s="100" t="s">
        <v>1249</v>
      </c>
      <c r="C258" s="70" t="s">
        <v>77</v>
      </c>
      <c r="D258" s="204">
        <v>0</v>
      </c>
      <c r="E258" s="204">
        <v>0</v>
      </c>
      <c r="F258" s="204">
        <v>0</v>
      </c>
      <c r="G258" s="204">
        <v>0</v>
      </c>
      <c r="H258" s="204">
        <v>0</v>
      </c>
      <c r="I258" s="204">
        <v>0</v>
      </c>
      <c r="J258" s="204">
        <v>0</v>
      </c>
      <c r="K258" s="204">
        <v>0</v>
      </c>
      <c r="L258" s="204">
        <v>0</v>
      </c>
      <c r="M258" s="204">
        <v>0</v>
      </c>
      <c r="N258" s="204">
        <v>0</v>
      </c>
      <c r="O258" s="204">
        <v>0</v>
      </c>
      <c r="P258" s="204">
        <v>0</v>
      </c>
      <c r="Q258" s="204">
        <v>0</v>
      </c>
      <c r="R258" s="204">
        <v>0</v>
      </c>
      <c r="S258" s="204">
        <v>0</v>
      </c>
      <c r="T258" s="204">
        <v>0</v>
      </c>
      <c r="U258" s="204">
        <v>0</v>
      </c>
      <c r="V258" s="15"/>
      <c r="W258" s="15"/>
      <c r="X258" s="15"/>
      <c r="Y258" s="15"/>
      <c r="Z258" s="15"/>
      <c r="AA258" s="15"/>
      <c r="AB258" s="15"/>
      <c r="AC258" s="15"/>
      <c r="AD258" s="15"/>
      <c r="AE258" s="15"/>
      <c r="AF258" s="15"/>
      <c r="AG258" s="15"/>
      <c r="AH258" s="15"/>
      <c r="AI258" s="15"/>
      <c r="AJ258" s="15"/>
    </row>
    <row r="259" spans="2:36" ht="12" hidden="1" x14ac:dyDescent="0.2">
      <c r="B259" s="100" t="s">
        <v>1250</v>
      </c>
      <c r="C259" s="70" t="s">
        <v>78</v>
      </c>
      <c r="D259" s="204">
        <v>0</v>
      </c>
      <c r="E259" s="204">
        <v>0</v>
      </c>
      <c r="F259" s="204">
        <v>0</v>
      </c>
      <c r="G259" s="204">
        <v>0</v>
      </c>
      <c r="H259" s="204">
        <v>0</v>
      </c>
      <c r="I259" s="204">
        <v>0</v>
      </c>
      <c r="J259" s="204">
        <v>0</v>
      </c>
      <c r="K259" s="204">
        <v>0</v>
      </c>
      <c r="L259" s="204">
        <v>0</v>
      </c>
      <c r="M259" s="204">
        <v>0</v>
      </c>
      <c r="N259" s="204">
        <v>0</v>
      </c>
      <c r="O259" s="204">
        <v>0</v>
      </c>
      <c r="P259" s="204">
        <v>0</v>
      </c>
      <c r="Q259" s="204">
        <v>0</v>
      </c>
      <c r="R259" s="204">
        <v>0</v>
      </c>
      <c r="S259" s="204">
        <v>0</v>
      </c>
      <c r="T259" s="204">
        <v>0</v>
      </c>
      <c r="U259" s="204">
        <v>0</v>
      </c>
      <c r="V259" s="15"/>
      <c r="W259" s="15"/>
      <c r="X259" s="15"/>
      <c r="Y259" s="15"/>
      <c r="Z259" s="15"/>
      <c r="AA259" s="15"/>
      <c r="AB259" s="15"/>
      <c r="AC259" s="15"/>
      <c r="AD259" s="15"/>
      <c r="AE259" s="15"/>
      <c r="AF259" s="15"/>
      <c r="AG259" s="15"/>
      <c r="AH259" s="15"/>
      <c r="AI259" s="15"/>
      <c r="AJ259" s="15"/>
    </row>
    <row r="260" spans="2:36" ht="22.5" hidden="1" x14ac:dyDescent="0.2">
      <c r="B260" s="100" t="s">
        <v>1251</v>
      </c>
      <c r="C260" s="70" t="s">
        <v>79</v>
      </c>
      <c r="D260" s="204">
        <v>0</v>
      </c>
      <c r="E260" s="204">
        <v>0</v>
      </c>
      <c r="F260" s="204">
        <v>0</v>
      </c>
      <c r="G260" s="204">
        <v>0</v>
      </c>
      <c r="H260" s="204">
        <v>0</v>
      </c>
      <c r="I260" s="204">
        <v>0</v>
      </c>
      <c r="J260" s="204">
        <v>0</v>
      </c>
      <c r="K260" s="204">
        <v>0</v>
      </c>
      <c r="L260" s="204">
        <v>0</v>
      </c>
      <c r="M260" s="204">
        <v>0</v>
      </c>
      <c r="N260" s="204">
        <v>0</v>
      </c>
      <c r="O260" s="204">
        <v>0</v>
      </c>
      <c r="P260" s="204">
        <v>0</v>
      </c>
      <c r="Q260" s="204">
        <v>0</v>
      </c>
      <c r="R260" s="204">
        <v>0</v>
      </c>
      <c r="S260" s="204">
        <v>0</v>
      </c>
      <c r="T260" s="204">
        <v>0</v>
      </c>
      <c r="U260" s="204">
        <v>0</v>
      </c>
      <c r="V260" s="15"/>
      <c r="W260" s="15"/>
      <c r="X260" s="15"/>
      <c r="Y260" s="15"/>
      <c r="Z260" s="15"/>
      <c r="AA260" s="15"/>
      <c r="AB260" s="15"/>
      <c r="AC260" s="15"/>
      <c r="AD260" s="15"/>
      <c r="AE260" s="15"/>
      <c r="AF260" s="15"/>
      <c r="AG260" s="15"/>
      <c r="AH260" s="15"/>
      <c r="AI260" s="15"/>
      <c r="AJ260" s="15"/>
    </row>
    <row r="261" spans="2:36" s="11" customFormat="1" ht="22.5" hidden="1" x14ac:dyDescent="0.2">
      <c r="B261" s="100" t="s">
        <v>1252</v>
      </c>
      <c r="C261" s="70" t="s">
        <v>80</v>
      </c>
      <c r="D261" s="204">
        <v>0</v>
      </c>
      <c r="E261" s="204">
        <v>0</v>
      </c>
      <c r="F261" s="204">
        <v>0</v>
      </c>
      <c r="G261" s="204">
        <v>0</v>
      </c>
      <c r="H261" s="204">
        <v>0</v>
      </c>
      <c r="I261" s="204">
        <v>0</v>
      </c>
      <c r="J261" s="204">
        <v>0</v>
      </c>
      <c r="K261" s="204">
        <v>0</v>
      </c>
      <c r="L261" s="204">
        <v>0</v>
      </c>
      <c r="M261" s="204">
        <v>0</v>
      </c>
      <c r="N261" s="204">
        <v>0</v>
      </c>
      <c r="O261" s="204">
        <v>0</v>
      </c>
      <c r="P261" s="204">
        <v>0</v>
      </c>
      <c r="Q261" s="204">
        <v>0</v>
      </c>
      <c r="R261" s="204">
        <v>0</v>
      </c>
      <c r="S261" s="204">
        <v>0</v>
      </c>
      <c r="T261" s="204">
        <v>0</v>
      </c>
      <c r="U261" s="204">
        <v>0</v>
      </c>
      <c r="V261" s="15"/>
      <c r="W261" s="15"/>
      <c r="X261" s="15"/>
      <c r="Y261" s="15"/>
      <c r="Z261" s="15"/>
      <c r="AA261" s="15"/>
      <c r="AB261" s="15"/>
      <c r="AC261" s="15"/>
      <c r="AD261" s="15"/>
      <c r="AE261" s="15"/>
      <c r="AF261" s="15"/>
      <c r="AG261" s="15"/>
      <c r="AH261" s="15"/>
      <c r="AI261" s="15"/>
      <c r="AJ261" s="15"/>
    </row>
    <row r="262" spans="2:36" s="11" customFormat="1" ht="12" x14ac:dyDescent="0.2">
      <c r="B262" s="100" t="s">
        <v>1253</v>
      </c>
      <c r="C262" s="67" t="s">
        <v>165</v>
      </c>
      <c r="D262" s="205">
        <v>0.44640676000000001</v>
      </c>
      <c r="E262" s="205">
        <v>30.081017679999999</v>
      </c>
      <c r="F262" s="205">
        <v>29.63461092</v>
      </c>
      <c r="G262" s="205">
        <v>2.70330015</v>
      </c>
      <c r="H262" s="205">
        <v>1.42912675</v>
      </c>
      <c r="I262" s="205">
        <v>-1.2741734</v>
      </c>
      <c r="J262" s="205">
        <v>0.58037764000000003</v>
      </c>
      <c r="K262" s="205">
        <v>15.32136139</v>
      </c>
      <c r="L262" s="205">
        <v>14.74098375</v>
      </c>
      <c r="M262" s="205">
        <v>8.3010037899999993</v>
      </c>
      <c r="N262" s="205">
        <v>1.7841464899999999</v>
      </c>
      <c r="O262" s="205">
        <v>-6.5168572999999999</v>
      </c>
      <c r="P262" s="205">
        <v>0.17443481999999999</v>
      </c>
      <c r="Q262" s="205">
        <v>34.223341759999997</v>
      </c>
      <c r="R262" s="205">
        <v>34.048906940000002</v>
      </c>
      <c r="S262" s="205">
        <v>28.145741180000002</v>
      </c>
      <c r="T262" s="205">
        <v>3.2001121600000002</v>
      </c>
      <c r="U262" s="205">
        <v>-24.945629010000001</v>
      </c>
      <c r="V262" s="15"/>
      <c r="W262" s="15"/>
      <c r="X262" s="15"/>
      <c r="Y262" s="15"/>
      <c r="Z262" s="15"/>
      <c r="AA262" s="15"/>
      <c r="AB262" s="15"/>
      <c r="AC262" s="15"/>
      <c r="AD262" s="15"/>
      <c r="AE262" s="15"/>
      <c r="AF262" s="15"/>
      <c r="AG262" s="15"/>
      <c r="AH262" s="15"/>
      <c r="AI262" s="15"/>
      <c r="AJ262" s="15"/>
    </row>
    <row r="263" spans="2:36" s="11" customFormat="1" ht="22.5" x14ac:dyDescent="0.2">
      <c r="B263" s="100" t="s">
        <v>1254</v>
      </c>
      <c r="C263" s="71" t="s">
        <v>143</v>
      </c>
      <c r="D263" s="228">
        <v>0.23784627</v>
      </c>
      <c r="E263" s="228">
        <v>29.62642778</v>
      </c>
      <c r="F263" s="228">
        <v>29.388581500000001</v>
      </c>
      <c r="G263" s="228">
        <v>2.32647636</v>
      </c>
      <c r="H263" s="228">
        <v>1.36756806</v>
      </c>
      <c r="I263" s="228">
        <v>-0.95890830000000005</v>
      </c>
      <c r="J263" s="228">
        <v>0</v>
      </c>
      <c r="K263" s="228">
        <v>15.3124734</v>
      </c>
      <c r="L263" s="228">
        <v>15.3124734</v>
      </c>
      <c r="M263" s="228">
        <v>5.5011452299999997</v>
      </c>
      <c r="N263" s="228">
        <v>1.7355106300000001</v>
      </c>
      <c r="O263" s="228">
        <v>-3.7656346100000002</v>
      </c>
      <c r="P263" s="228">
        <v>1.91605E-2</v>
      </c>
      <c r="Q263" s="228">
        <v>34.203319559999997</v>
      </c>
      <c r="R263" s="228">
        <v>34.184159059999999</v>
      </c>
      <c r="S263" s="228">
        <v>28.137926610000001</v>
      </c>
      <c r="T263" s="228">
        <v>3.2001121600000002</v>
      </c>
      <c r="U263" s="228">
        <v>-24.93781444</v>
      </c>
      <c r="V263" s="15"/>
      <c r="W263" s="15"/>
      <c r="X263" s="15"/>
      <c r="Y263" s="15"/>
      <c r="Z263" s="15"/>
      <c r="AA263" s="15"/>
      <c r="AB263" s="15"/>
      <c r="AC263" s="15"/>
      <c r="AD263" s="15"/>
      <c r="AE263" s="15"/>
      <c r="AF263" s="15"/>
      <c r="AG263" s="15"/>
      <c r="AH263" s="15"/>
      <c r="AI263" s="15"/>
      <c r="AJ263" s="15"/>
    </row>
    <row r="264" spans="2:36" ht="22.5" x14ac:dyDescent="0.2">
      <c r="B264" s="100" t="s">
        <v>1255</v>
      </c>
      <c r="C264" s="70" t="s">
        <v>166</v>
      </c>
      <c r="D264" s="204">
        <v>0.23784627</v>
      </c>
      <c r="E264" s="204">
        <v>7.9049263500000002</v>
      </c>
      <c r="F264" s="204">
        <v>7.6670800799999999</v>
      </c>
      <c r="G264" s="204">
        <v>5.3685440000000001E-2</v>
      </c>
      <c r="H264" s="204">
        <v>0.93120691</v>
      </c>
      <c r="I264" s="204">
        <v>0.87752147000000003</v>
      </c>
      <c r="J264" s="204">
        <v>0</v>
      </c>
      <c r="K264" s="204">
        <v>1.22441304</v>
      </c>
      <c r="L264" s="204">
        <v>1.22441304</v>
      </c>
      <c r="M264" s="204">
        <v>1.49271E-3</v>
      </c>
      <c r="N264" s="204">
        <v>1.7355106300000001</v>
      </c>
      <c r="O264" s="204">
        <v>1.7340179200000001</v>
      </c>
      <c r="P264" s="204">
        <v>1.91605E-2</v>
      </c>
      <c r="Q264" s="204">
        <v>2.23784209</v>
      </c>
      <c r="R264" s="204">
        <v>2.2186815900000001</v>
      </c>
      <c r="S264" s="204">
        <v>0.10485375</v>
      </c>
      <c r="T264" s="204">
        <v>2.5417483000000001</v>
      </c>
      <c r="U264" s="204">
        <v>2.4368945499999999</v>
      </c>
      <c r="V264" s="15"/>
      <c r="W264" s="15"/>
      <c r="X264" s="15"/>
      <c r="Y264" s="15"/>
      <c r="Z264" s="15"/>
      <c r="AA264" s="15"/>
      <c r="AB264" s="15"/>
      <c r="AC264" s="15"/>
      <c r="AD264" s="15"/>
      <c r="AE264" s="15"/>
      <c r="AF264" s="15"/>
      <c r="AG264" s="15"/>
      <c r="AH264" s="15"/>
      <c r="AI264" s="15"/>
      <c r="AJ264" s="15"/>
    </row>
    <row r="265" spans="2:36" ht="12" hidden="1" x14ac:dyDescent="0.2">
      <c r="B265" s="100" t="s">
        <v>1256</v>
      </c>
      <c r="C265" s="70" t="s">
        <v>167</v>
      </c>
      <c r="D265" s="204">
        <v>0</v>
      </c>
      <c r="E265" s="204">
        <v>0</v>
      </c>
      <c r="F265" s="204">
        <v>0</v>
      </c>
      <c r="G265" s="204">
        <v>0</v>
      </c>
      <c r="H265" s="204">
        <v>0</v>
      </c>
      <c r="I265" s="204">
        <v>0</v>
      </c>
      <c r="J265" s="204">
        <v>0</v>
      </c>
      <c r="K265" s="204">
        <v>0</v>
      </c>
      <c r="L265" s="204">
        <v>0</v>
      </c>
      <c r="M265" s="204">
        <v>0</v>
      </c>
      <c r="N265" s="204">
        <v>0</v>
      </c>
      <c r="O265" s="204">
        <v>0</v>
      </c>
      <c r="P265" s="204">
        <v>0</v>
      </c>
      <c r="Q265" s="204">
        <v>0</v>
      </c>
      <c r="R265" s="204">
        <v>0</v>
      </c>
      <c r="S265" s="204">
        <v>0</v>
      </c>
      <c r="T265" s="204">
        <v>0</v>
      </c>
      <c r="U265" s="204">
        <v>0</v>
      </c>
      <c r="V265" s="15"/>
      <c r="W265" s="15"/>
      <c r="X265" s="15"/>
      <c r="Y265" s="15"/>
      <c r="Z265" s="15"/>
      <c r="AA265" s="15"/>
      <c r="AB265" s="15"/>
      <c r="AC265" s="15"/>
      <c r="AD265" s="15"/>
      <c r="AE265" s="15"/>
      <c r="AF265" s="15"/>
      <c r="AG265" s="15"/>
      <c r="AH265" s="15"/>
      <c r="AI265" s="15"/>
      <c r="AJ265" s="15"/>
    </row>
    <row r="266" spans="2:36" ht="22.5" hidden="1" x14ac:dyDescent="0.2">
      <c r="B266" s="100" t="s">
        <v>1257</v>
      </c>
      <c r="C266" s="70" t="s">
        <v>627</v>
      </c>
      <c r="D266" s="204">
        <v>0</v>
      </c>
      <c r="E266" s="204">
        <v>0</v>
      </c>
      <c r="F266" s="204">
        <v>0</v>
      </c>
      <c r="G266" s="204">
        <v>0</v>
      </c>
      <c r="H266" s="204">
        <v>0</v>
      </c>
      <c r="I266" s="204">
        <v>0</v>
      </c>
      <c r="J266" s="204">
        <v>0</v>
      </c>
      <c r="K266" s="204">
        <v>0</v>
      </c>
      <c r="L266" s="204">
        <v>0</v>
      </c>
      <c r="M266" s="204">
        <v>0</v>
      </c>
      <c r="N266" s="204">
        <v>0</v>
      </c>
      <c r="O266" s="204">
        <v>0</v>
      </c>
      <c r="P266" s="204">
        <v>0</v>
      </c>
      <c r="Q266" s="204">
        <v>0</v>
      </c>
      <c r="R266" s="204">
        <v>0</v>
      </c>
      <c r="S266" s="204">
        <v>0</v>
      </c>
      <c r="T266" s="204">
        <v>0</v>
      </c>
      <c r="U266" s="204">
        <v>0</v>
      </c>
      <c r="V266" s="15"/>
      <c r="W266" s="15"/>
      <c r="X266" s="15"/>
      <c r="Y266" s="15"/>
      <c r="Z266" s="15"/>
      <c r="AA266" s="15"/>
      <c r="AB266" s="15"/>
      <c r="AC266" s="15"/>
      <c r="AD266" s="15"/>
      <c r="AE266" s="15"/>
      <c r="AF266" s="15"/>
      <c r="AG266" s="15"/>
      <c r="AH266" s="15"/>
      <c r="AI266" s="15"/>
      <c r="AJ266" s="15"/>
    </row>
    <row r="267" spans="2:36" ht="12" hidden="1" x14ac:dyDescent="0.2">
      <c r="B267" s="100" t="s">
        <v>1258</v>
      </c>
      <c r="C267" s="70" t="s">
        <v>110</v>
      </c>
      <c r="D267" s="204">
        <v>0</v>
      </c>
      <c r="E267" s="204">
        <v>0</v>
      </c>
      <c r="F267" s="204">
        <v>0</v>
      </c>
      <c r="G267" s="204">
        <v>0</v>
      </c>
      <c r="H267" s="204">
        <v>0</v>
      </c>
      <c r="I267" s="204">
        <v>0</v>
      </c>
      <c r="J267" s="204">
        <v>0</v>
      </c>
      <c r="K267" s="204">
        <v>0</v>
      </c>
      <c r="L267" s="204">
        <v>0</v>
      </c>
      <c r="M267" s="204">
        <v>0</v>
      </c>
      <c r="N267" s="204">
        <v>0</v>
      </c>
      <c r="O267" s="204">
        <v>0</v>
      </c>
      <c r="P267" s="204">
        <v>0</v>
      </c>
      <c r="Q267" s="204">
        <v>0</v>
      </c>
      <c r="R267" s="204">
        <v>0</v>
      </c>
      <c r="S267" s="204">
        <v>0</v>
      </c>
      <c r="T267" s="204">
        <v>0</v>
      </c>
      <c r="U267" s="204">
        <v>0</v>
      </c>
      <c r="V267" s="15"/>
      <c r="W267" s="15"/>
      <c r="X267" s="15"/>
      <c r="Y267" s="15"/>
      <c r="Z267" s="15"/>
      <c r="AA267" s="15"/>
      <c r="AB267" s="15"/>
      <c r="AC267" s="15"/>
      <c r="AD267" s="15"/>
      <c r="AE267" s="15"/>
      <c r="AF267" s="15"/>
      <c r="AG267" s="15"/>
      <c r="AH267" s="15"/>
      <c r="AI267" s="15"/>
      <c r="AJ267" s="15"/>
    </row>
    <row r="268" spans="2:36" s="11" customFormat="1" ht="12" x14ac:dyDescent="0.2">
      <c r="B268" s="100" t="s">
        <v>1259</v>
      </c>
      <c r="C268" s="70" t="s">
        <v>168</v>
      </c>
      <c r="D268" s="204">
        <v>0.23784627</v>
      </c>
      <c r="E268" s="204">
        <v>7.9049263500000002</v>
      </c>
      <c r="F268" s="204">
        <v>7.6670800799999999</v>
      </c>
      <c r="G268" s="204">
        <v>5.3685440000000001E-2</v>
      </c>
      <c r="H268" s="204">
        <v>0.93120691</v>
      </c>
      <c r="I268" s="204">
        <v>0.87752147000000003</v>
      </c>
      <c r="J268" s="204">
        <v>0</v>
      </c>
      <c r="K268" s="204">
        <v>1.22441304</v>
      </c>
      <c r="L268" s="204">
        <v>1.22441304</v>
      </c>
      <c r="M268" s="204">
        <v>1.49271E-3</v>
      </c>
      <c r="N268" s="204">
        <v>1.7355106300000001</v>
      </c>
      <c r="O268" s="204">
        <v>1.7340179200000001</v>
      </c>
      <c r="P268" s="204">
        <v>1.91605E-2</v>
      </c>
      <c r="Q268" s="204">
        <v>2.23784209</v>
      </c>
      <c r="R268" s="204">
        <v>2.2186815900000001</v>
      </c>
      <c r="S268" s="204">
        <v>0.10485375</v>
      </c>
      <c r="T268" s="204">
        <v>2.5417483000000001</v>
      </c>
      <c r="U268" s="204">
        <v>2.4368945499999999</v>
      </c>
      <c r="V268" s="15"/>
      <c r="W268" s="15"/>
      <c r="X268" s="15"/>
      <c r="Y268" s="15"/>
      <c r="Z268" s="15"/>
      <c r="AA268" s="15"/>
      <c r="AB268" s="15"/>
      <c r="AC268" s="15"/>
      <c r="AD268" s="15"/>
      <c r="AE268" s="15"/>
      <c r="AF268" s="15"/>
      <c r="AG268" s="15"/>
      <c r="AH268" s="15"/>
      <c r="AI268" s="15"/>
      <c r="AJ268" s="15"/>
    </row>
    <row r="269" spans="2:36" ht="12" hidden="1" x14ac:dyDescent="0.2">
      <c r="B269" s="100" t="s">
        <v>1260</v>
      </c>
      <c r="C269" s="70" t="s">
        <v>169</v>
      </c>
      <c r="D269" s="204">
        <v>0</v>
      </c>
      <c r="E269" s="204">
        <v>0</v>
      </c>
      <c r="F269" s="204">
        <v>0</v>
      </c>
      <c r="G269" s="204">
        <v>0</v>
      </c>
      <c r="H269" s="204">
        <v>0</v>
      </c>
      <c r="I269" s="204">
        <v>0</v>
      </c>
      <c r="J269" s="204">
        <v>0</v>
      </c>
      <c r="K269" s="204">
        <v>0</v>
      </c>
      <c r="L269" s="204">
        <v>0</v>
      </c>
      <c r="M269" s="204">
        <v>0</v>
      </c>
      <c r="N269" s="204">
        <v>0</v>
      </c>
      <c r="O269" s="204">
        <v>0</v>
      </c>
      <c r="P269" s="204">
        <v>0</v>
      </c>
      <c r="Q269" s="204">
        <v>0</v>
      </c>
      <c r="R269" s="204">
        <v>0</v>
      </c>
      <c r="S269" s="204">
        <v>0</v>
      </c>
      <c r="T269" s="204">
        <v>0</v>
      </c>
      <c r="U269" s="204">
        <v>0</v>
      </c>
      <c r="V269" s="15"/>
      <c r="W269" s="15"/>
      <c r="X269" s="15"/>
      <c r="Y269" s="15"/>
      <c r="Z269" s="15"/>
      <c r="AA269" s="15"/>
      <c r="AB269" s="15"/>
      <c r="AC269" s="15"/>
      <c r="AD269" s="15"/>
      <c r="AE269" s="15"/>
      <c r="AF269" s="15"/>
      <c r="AG269" s="15"/>
      <c r="AH269" s="15"/>
      <c r="AI269" s="15"/>
      <c r="AJ269" s="15"/>
    </row>
    <row r="270" spans="2:36" s="11" customFormat="1" ht="22.5" x14ac:dyDescent="0.2">
      <c r="B270" s="100" t="s">
        <v>1261</v>
      </c>
      <c r="C270" s="70" t="s">
        <v>170</v>
      </c>
      <c r="D270" s="204">
        <v>0.23784627</v>
      </c>
      <c r="E270" s="204">
        <v>7.9049263500000002</v>
      </c>
      <c r="F270" s="204">
        <v>7.6670800799999999</v>
      </c>
      <c r="G270" s="204">
        <v>5.3685440000000001E-2</v>
      </c>
      <c r="H270" s="204">
        <v>0.93120691</v>
      </c>
      <c r="I270" s="204">
        <v>0.87752147000000003</v>
      </c>
      <c r="J270" s="204">
        <v>0</v>
      </c>
      <c r="K270" s="204">
        <v>1.22441304</v>
      </c>
      <c r="L270" s="204">
        <v>1.22441304</v>
      </c>
      <c r="M270" s="204">
        <v>1.49271E-3</v>
      </c>
      <c r="N270" s="204">
        <v>1.7355106300000001</v>
      </c>
      <c r="O270" s="204">
        <v>1.7340179200000001</v>
      </c>
      <c r="P270" s="204">
        <v>1.91605E-2</v>
      </c>
      <c r="Q270" s="204">
        <v>2.23784209</v>
      </c>
      <c r="R270" s="204">
        <v>2.2186815900000001</v>
      </c>
      <c r="S270" s="204">
        <v>0.10485375</v>
      </c>
      <c r="T270" s="204">
        <v>2.5417483000000001</v>
      </c>
      <c r="U270" s="204">
        <v>2.4368945499999999</v>
      </c>
      <c r="V270" s="15"/>
      <c r="W270" s="15"/>
      <c r="X270" s="15"/>
      <c r="Y270" s="15"/>
      <c r="Z270" s="15"/>
      <c r="AA270" s="15"/>
      <c r="AB270" s="15"/>
      <c r="AC270" s="15"/>
      <c r="AD270" s="15"/>
      <c r="AE270" s="15"/>
      <c r="AF270" s="15"/>
      <c r="AG270" s="15"/>
      <c r="AH270" s="15"/>
      <c r="AI270" s="15"/>
      <c r="AJ270" s="15"/>
    </row>
    <row r="271" spans="2:36" ht="22.5" x14ac:dyDescent="0.2">
      <c r="B271" s="100" t="s">
        <v>1262</v>
      </c>
      <c r="C271" s="70" t="s">
        <v>171</v>
      </c>
      <c r="D271" s="204">
        <v>0.23784627</v>
      </c>
      <c r="E271" s="204">
        <v>7.9049263500000002</v>
      </c>
      <c r="F271" s="204">
        <v>7.6670800799999999</v>
      </c>
      <c r="G271" s="204">
        <v>5.3685440000000001E-2</v>
      </c>
      <c r="H271" s="204">
        <v>0.93120691</v>
      </c>
      <c r="I271" s="204">
        <v>0.87752147000000003</v>
      </c>
      <c r="J271" s="204">
        <v>0</v>
      </c>
      <c r="K271" s="204">
        <v>1.22441304</v>
      </c>
      <c r="L271" s="204">
        <v>1.22441304</v>
      </c>
      <c r="M271" s="204">
        <v>1.49271E-3</v>
      </c>
      <c r="N271" s="204">
        <v>1.7355106300000001</v>
      </c>
      <c r="O271" s="204">
        <v>1.7340179200000001</v>
      </c>
      <c r="P271" s="204">
        <v>1.91605E-2</v>
      </c>
      <c r="Q271" s="204">
        <v>2.23784209</v>
      </c>
      <c r="R271" s="204">
        <v>2.2186815900000001</v>
      </c>
      <c r="S271" s="204">
        <v>0.10485375</v>
      </c>
      <c r="T271" s="204">
        <v>2.5417483000000001</v>
      </c>
      <c r="U271" s="204">
        <v>2.4368945499999999</v>
      </c>
      <c r="V271" s="15"/>
      <c r="W271" s="15"/>
      <c r="X271" s="15"/>
      <c r="Y271" s="15"/>
      <c r="Z271" s="15"/>
      <c r="AA271" s="15"/>
      <c r="AB271" s="15"/>
      <c r="AC271" s="15"/>
      <c r="AD271" s="15"/>
      <c r="AE271" s="15"/>
      <c r="AF271" s="15"/>
      <c r="AG271" s="15"/>
      <c r="AH271" s="15"/>
      <c r="AI271" s="15"/>
      <c r="AJ271" s="15"/>
    </row>
    <row r="272" spans="2:36" ht="12" hidden="1" x14ac:dyDescent="0.2">
      <c r="B272" s="100" t="s">
        <v>1263</v>
      </c>
      <c r="C272" s="70" t="s">
        <v>172</v>
      </c>
      <c r="D272" s="204">
        <v>0</v>
      </c>
      <c r="E272" s="204">
        <v>0</v>
      </c>
      <c r="F272" s="204">
        <v>0</v>
      </c>
      <c r="G272" s="204">
        <v>0</v>
      </c>
      <c r="H272" s="204">
        <v>0</v>
      </c>
      <c r="I272" s="204">
        <v>0</v>
      </c>
      <c r="J272" s="204">
        <v>0</v>
      </c>
      <c r="K272" s="204">
        <v>0</v>
      </c>
      <c r="L272" s="204">
        <v>0</v>
      </c>
      <c r="M272" s="204">
        <v>0</v>
      </c>
      <c r="N272" s="204">
        <v>0</v>
      </c>
      <c r="O272" s="204">
        <v>0</v>
      </c>
      <c r="P272" s="204">
        <v>0</v>
      </c>
      <c r="Q272" s="204">
        <v>0</v>
      </c>
      <c r="R272" s="204">
        <v>0</v>
      </c>
      <c r="S272" s="204">
        <v>0</v>
      </c>
      <c r="T272" s="204">
        <v>0</v>
      </c>
      <c r="U272" s="204">
        <v>0</v>
      </c>
      <c r="V272" s="15"/>
      <c r="W272" s="15"/>
      <c r="X272" s="15"/>
      <c r="Y272" s="15"/>
      <c r="Z272" s="15"/>
      <c r="AA272" s="15"/>
      <c r="AB272" s="15"/>
      <c r="AC272" s="15"/>
      <c r="AD272" s="15"/>
      <c r="AE272" s="15"/>
      <c r="AF272" s="15"/>
      <c r="AG272" s="15"/>
      <c r="AH272" s="15"/>
      <c r="AI272" s="15"/>
      <c r="AJ272" s="15"/>
    </row>
    <row r="273" spans="2:36" ht="12" x14ac:dyDescent="0.2">
      <c r="B273" s="100" t="s">
        <v>1264</v>
      </c>
      <c r="C273" s="70" t="s">
        <v>173</v>
      </c>
      <c r="D273" s="226">
        <v>0.23784627</v>
      </c>
      <c r="E273" s="226">
        <v>7.9049263500000002</v>
      </c>
      <c r="F273" s="226">
        <v>7.6670800799999999</v>
      </c>
      <c r="G273" s="226">
        <v>5.3685440000000001E-2</v>
      </c>
      <c r="H273" s="226">
        <v>0.93120691</v>
      </c>
      <c r="I273" s="226">
        <v>0.87752147000000003</v>
      </c>
      <c r="J273" s="226">
        <v>0</v>
      </c>
      <c r="K273" s="226">
        <v>1.22441304</v>
      </c>
      <c r="L273" s="226">
        <v>1.22441304</v>
      </c>
      <c r="M273" s="226">
        <v>1.49271E-3</v>
      </c>
      <c r="N273" s="226">
        <v>1.7355106300000001</v>
      </c>
      <c r="O273" s="226">
        <v>1.7340179200000001</v>
      </c>
      <c r="P273" s="226">
        <v>1.91605E-2</v>
      </c>
      <c r="Q273" s="226">
        <v>2.23784209</v>
      </c>
      <c r="R273" s="226">
        <v>2.2186815900000001</v>
      </c>
      <c r="S273" s="226">
        <v>0.10485375</v>
      </c>
      <c r="T273" s="226">
        <v>2.5417483000000001</v>
      </c>
      <c r="U273" s="226">
        <v>2.4368945499999999</v>
      </c>
      <c r="V273" s="15"/>
      <c r="W273" s="15"/>
      <c r="X273" s="15"/>
      <c r="Y273" s="15"/>
      <c r="Z273" s="15"/>
      <c r="AA273" s="15"/>
      <c r="AB273" s="15"/>
      <c r="AC273" s="15"/>
      <c r="AD273" s="15"/>
      <c r="AE273" s="15"/>
      <c r="AF273" s="15"/>
      <c r="AG273" s="15"/>
      <c r="AH273" s="15"/>
      <c r="AI273" s="15"/>
      <c r="AJ273" s="15"/>
    </row>
    <row r="274" spans="2:36" ht="12" hidden="1" x14ac:dyDescent="0.2">
      <c r="B274" s="100" t="s">
        <v>1265</v>
      </c>
      <c r="C274" s="70" t="s">
        <v>174</v>
      </c>
      <c r="D274" s="204">
        <v>0</v>
      </c>
      <c r="E274" s="204">
        <v>0</v>
      </c>
      <c r="F274" s="204">
        <v>0</v>
      </c>
      <c r="G274" s="204">
        <v>0</v>
      </c>
      <c r="H274" s="204">
        <v>0</v>
      </c>
      <c r="I274" s="204">
        <v>0</v>
      </c>
      <c r="J274" s="204">
        <v>0</v>
      </c>
      <c r="K274" s="204">
        <v>0</v>
      </c>
      <c r="L274" s="204">
        <v>0</v>
      </c>
      <c r="M274" s="204">
        <v>0</v>
      </c>
      <c r="N274" s="204">
        <v>0</v>
      </c>
      <c r="O274" s="204">
        <v>0</v>
      </c>
      <c r="P274" s="204">
        <v>0</v>
      </c>
      <c r="Q274" s="204">
        <v>0</v>
      </c>
      <c r="R274" s="204">
        <v>0</v>
      </c>
      <c r="S274" s="204">
        <v>0</v>
      </c>
      <c r="T274" s="204">
        <v>0</v>
      </c>
      <c r="U274" s="204">
        <v>0</v>
      </c>
      <c r="V274" s="15"/>
      <c r="W274" s="15"/>
      <c r="X274" s="15"/>
      <c r="Y274" s="15"/>
      <c r="Z274" s="15"/>
      <c r="AA274" s="15"/>
      <c r="AB274" s="15"/>
      <c r="AC274" s="15"/>
      <c r="AD274" s="15"/>
      <c r="AE274" s="15"/>
      <c r="AF274" s="15"/>
      <c r="AG274" s="15"/>
      <c r="AH274" s="15"/>
      <c r="AI274" s="15"/>
      <c r="AJ274" s="15"/>
    </row>
    <row r="275" spans="2:36" ht="12" hidden="1" x14ac:dyDescent="0.2">
      <c r="B275" s="100" t="s">
        <v>1266</v>
      </c>
      <c r="C275" s="70" t="s">
        <v>175</v>
      </c>
      <c r="D275" s="204">
        <v>0</v>
      </c>
      <c r="E275" s="204">
        <v>0</v>
      </c>
      <c r="F275" s="204">
        <v>0</v>
      </c>
      <c r="G275" s="204">
        <v>0</v>
      </c>
      <c r="H275" s="204">
        <v>0</v>
      </c>
      <c r="I275" s="204">
        <v>0</v>
      </c>
      <c r="J275" s="204">
        <v>0</v>
      </c>
      <c r="K275" s="204">
        <v>0</v>
      </c>
      <c r="L275" s="204">
        <v>0</v>
      </c>
      <c r="M275" s="204">
        <v>0</v>
      </c>
      <c r="N275" s="204">
        <v>0</v>
      </c>
      <c r="O275" s="204">
        <v>0</v>
      </c>
      <c r="P275" s="204">
        <v>0</v>
      </c>
      <c r="Q275" s="204">
        <v>0</v>
      </c>
      <c r="R275" s="204">
        <v>0</v>
      </c>
      <c r="S275" s="204">
        <v>0</v>
      </c>
      <c r="T275" s="204">
        <v>0</v>
      </c>
      <c r="U275" s="204">
        <v>0</v>
      </c>
      <c r="V275" s="15"/>
      <c r="W275" s="15"/>
      <c r="X275" s="15"/>
      <c r="Y275" s="15"/>
      <c r="Z275" s="15"/>
      <c r="AA275" s="15"/>
      <c r="AB275" s="15"/>
      <c r="AC275" s="15"/>
      <c r="AD275" s="15"/>
      <c r="AE275" s="15"/>
      <c r="AF275" s="15"/>
      <c r="AG275" s="15"/>
      <c r="AH275" s="15"/>
      <c r="AI275" s="15"/>
      <c r="AJ275" s="15"/>
    </row>
    <row r="276" spans="2:36" ht="22.5" hidden="1" x14ac:dyDescent="0.2">
      <c r="B276" s="100" t="s">
        <v>1267</v>
      </c>
      <c r="C276" s="70" t="s">
        <v>176</v>
      </c>
      <c r="D276" s="204">
        <v>0</v>
      </c>
      <c r="E276" s="204">
        <v>0</v>
      </c>
      <c r="F276" s="204">
        <v>0</v>
      </c>
      <c r="G276" s="204">
        <v>0</v>
      </c>
      <c r="H276" s="204">
        <v>0</v>
      </c>
      <c r="I276" s="204">
        <v>0</v>
      </c>
      <c r="J276" s="204">
        <v>0</v>
      </c>
      <c r="K276" s="204">
        <v>0</v>
      </c>
      <c r="L276" s="204">
        <v>0</v>
      </c>
      <c r="M276" s="204">
        <v>0</v>
      </c>
      <c r="N276" s="204">
        <v>0</v>
      </c>
      <c r="O276" s="204">
        <v>0</v>
      </c>
      <c r="P276" s="204">
        <v>0</v>
      </c>
      <c r="Q276" s="204">
        <v>0</v>
      </c>
      <c r="R276" s="204">
        <v>0</v>
      </c>
      <c r="S276" s="204">
        <v>0</v>
      </c>
      <c r="T276" s="204">
        <v>0</v>
      </c>
      <c r="U276" s="204">
        <v>0</v>
      </c>
      <c r="V276" s="15"/>
      <c r="W276" s="15"/>
      <c r="X276" s="15"/>
      <c r="Y276" s="15"/>
      <c r="Z276" s="15"/>
      <c r="AA276" s="15"/>
      <c r="AB276" s="15"/>
      <c r="AC276" s="15"/>
      <c r="AD276" s="15"/>
      <c r="AE276" s="15"/>
      <c r="AF276" s="15"/>
      <c r="AG276" s="15"/>
      <c r="AH276" s="15"/>
      <c r="AI276" s="15"/>
      <c r="AJ276" s="15"/>
    </row>
    <row r="277" spans="2:36" ht="12" x14ac:dyDescent="0.2">
      <c r="B277" s="100" t="s">
        <v>1268</v>
      </c>
      <c r="C277" s="70" t="s">
        <v>177</v>
      </c>
      <c r="D277" s="204">
        <v>0</v>
      </c>
      <c r="E277" s="204">
        <v>21.72150143</v>
      </c>
      <c r="F277" s="204">
        <v>21.72150143</v>
      </c>
      <c r="G277" s="204">
        <v>2.2727909199999998</v>
      </c>
      <c r="H277" s="204">
        <v>0.43636114999999998</v>
      </c>
      <c r="I277" s="204">
        <v>-1.8364297700000001</v>
      </c>
      <c r="J277" s="204">
        <v>0</v>
      </c>
      <c r="K277" s="204">
        <v>14.088060370000001</v>
      </c>
      <c r="L277" s="204">
        <v>14.088060370000001</v>
      </c>
      <c r="M277" s="204">
        <v>5.4996525199999997</v>
      </c>
      <c r="N277" s="204">
        <v>0</v>
      </c>
      <c r="O277" s="204">
        <v>-5.4996525199999997</v>
      </c>
      <c r="P277" s="204">
        <v>0</v>
      </c>
      <c r="Q277" s="204">
        <v>31.96547747</v>
      </c>
      <c r="R277" s="204">
        <v>31.96547747</v>
      </c>
      <c r="S277" s="204">
        <v>28.033072860000001</v>
      </c>
      <c r="T277" s="204">
        <v>0.65836386000000002</v>
      </c>
      <c r="U277" s="204">
        <v>-27.374708989999998</v>
      </c>
      <c r="V277" s="15"/>
      <c r="W277" s="15"/>
      <c r="X277" s="15"/>
      <c r="Y277" s="15"/>
      <c r="Z277" s="15"/>
      <c r="AA277" s="15"/>
      <c r="AB277" s="15"/>
      <c r="AC277" s="15"/>
      <c r="AD277" s="15"/>
      <c r="AE277" s="15"/>
      <c r="AF277" s="15"/>
      <c r="AG277" s="15"/>
      <c r="AH277" s="15"/>
      <c r="AI277" s="15"/>
      <c r="AJ277" s="15"/>
    </row>
    <row r="278" spans="2:36" ht="12" hidden="1" x14ac:dyDescent="0.2">
      <c r="B278" s="100" t="s">
        <v>1269</v>
      </c>
      <c r="C278" s="70" t="s">
        <v>178</v>
      </c>
      <c r="D278" s="204">
        <v>0</v>
      </c>
      <c r="E278" s="204">
        <v>0</v>
      </c>
      <c r="F278" s="204">
        <v>0</v>
      </c>
      <c r="G278" s="204">
        <v>0</v>
      </c>
      <c r="H278" s="204">
        <v>0</v>
      </c>
      <c r="I278" s="204">
        <v>0</v>
      </c>
      <c r="J278" s="204">
        <v>0</v>
      </c>
      <c r="K278" s="204">
        <v>0</v>
      </c>
      <c r="L278" s="204">
        <v>0</v>
      </c>
      <c r="M278" s="204">
        <v>0</v>
      </c>
      <c r="N278" s="204">
        <v>0</v>
      </c>
      <c r="O278" s="204">
        <v>0</v>
      </c>
      <c r="P278" s="204">
        <v>0</v>
      </c>
      <c r="Q278" s="204">
        <v>0</v>
      </c>
      <c r="R278" s="204">
        <v>0</v>
      </c>
      <c r="S278" s="204">
        <v>0</v>
      </c>
      <c r="T278" s="204">
        <v>0</v>
      </c>
      <c r="U278" s="204">
        <v>0</v>
      </c>
      <c r="V278" s="15"/>
      <c r="W278" s="15"/>
      <c r="X278" s="15"/>
      <c r="Y278" s="15"/>
      <c r="Z278" s="15"/>
      <c r="AA278" s="15"/>
      <c r="AB278" s="15"/>
      <c r="AC278" s="15"/>
      <c r="AD278" s="15"/>
      <c r="AE278" s="15"/>
      <c r="AF278" s="15"/>
      <c r="AG278" s="15"/>
      <c r="AH278" s="15"/>
      <c r="AI278" s="15"/>
      <c r="AJ278" s="15"/>
    </row>
    <row r="279" spans="2:36" ht="12" hidden="1" x14ac:dyDescent="0.2">
      <c r="B279" s="100" t="s">
        <v>1270</v>
      </c>
      <c r="C279" s="70" t="s">
        <v>179</v>
      </c>
      <c r="D279" s="204">
        <v>0</v>
      </c>
      <c r="E279" s="204">
        <v>0</v>
      </c>
      <c r="F279" s="204">
        <v>0</v>
      </c>
      <c r="G279" s="204">
        <v>0</v>
      </c>
      <c r="H279" s="204">
        <v>0</v>
      </c>
      <c r="I279" s="204">
        <v>0</v>
      </c>
      <c r="J279" s="204">
        <v>0</v>
      </c>
      <c r="K279" s="204">
        <v>0</v>
      </c>
      <c r="L279" s="204">
        <v>0</v>
      </c>
      <c r="M279" s="204">
        <v>0</v>
      </c>
      <c r="N279" s="204">
        <v>0</v>
      </c>
      <c r="O279" s="204">
        <v>0</v>
      </c>
      <c r="P279" s="204">
        <v>0</v>
      </c>
      <c r="Q279" s="204">
        <v>0</v>
      </c>
      <c r="R279" s="204">
        <v>0</v>
      </c>
      <c r="S279" s="204">
        <v>0</v>
      </c>
      <c r="T279" s="204">
        <v>0</v>
      </c>
      <c r="U279" s="204">
        <v>0</v>
      </c>
      <c r="V279" s="15"/>
      <c r="W279" s="15"/>
      <c r="X279" s="15"/>
      <c r="Y279" s="15"/>
      <c r="Z279" s="15"/>
      <c r="AA279" s="15"/>
      <c r="AB279" s="15"/>
      <c r="AC279" s="15"/>
      <c r="AD279" s="15"/>
      <c r="AE279" s="15"/>
      <c r="AF279" s="15"/>
      <c r="AG279" s="15"/>
      <c r="AH279" s="15"/>
      <c r="AI279" s="15"/>
      <c r="AJ279" s="15"/>
    </row>
    <row r="280" spans="2:36" ht="12" hidden="1" x14ac:dyDescent="0.2">
      <c r="B280" s="100" t="s">
        <v>1271</v>
      </c>
      <c r="C280" s="70" t="s">
        <v>180</v>
      </c>
      <c r="D280" s="204">
        <v>0</v>
      </c>
      <c r="E280" s="204">
        <v>0</v>
      </c>
      <c r="F280" s="204">
        <v>0</v>
      </c>
      <c r="G280" s="204">
        <v>0</v>
      </c>
      <c r="H280" s="204">
        <v>0</v>
      </c>
      <c r="I280" s="204">
        <v>0</v>
      </c>
      <c r="J280" s="204">
        <v>0</v>
      </c>
      <c r="K280" s="204">
        <v>0</v>
      </c>
      <c r="L280" s="204">
        <v>0</v>
      </c>
      <c r="M280" s="204">
        <v>0</v>
      </c>
      <c r="N280" s="204">
        <v>0</v>
      </c>
      <c r="O280" s="204">
        <v>0</v>
      </c>
      <c r="P280" s="204">
        <v>0</v>
      </c>
      <c r="Q280" s="204">
        <v>0</v>
      </c>
      <c r="R280" s="204">
        <v>0</v>
      </c>
      <c r="S280" s="204">
        <v>0</v>
      </c>
      <c r="T280" s="204">
        <v>0</v>
      </c>
      <c r="U280" s="204">
        <v>0</v>
      </c>
      <c r="V280" s="15"/>
      <c r="W280" s="15"/>
      <c r="X280" s="15"/>
      <c r="Y280" s="15"/>
      <c r="Z280" s="15"/>
      <c r="AA280" s="15"/>
      <c r="AB280" s="15"/>
      <c r="AC280" s="15"/>
      <c r="AD280" s="15"/>
      <c r="AE280" s="15"/>
      <c r="AF280" s="15"/>
      <c r="AG280" s="15"/>
      <c r="AH280" s="15"/>
      <c r="AI280" s="15"/>
      <c r="AJ280" s="15"/>
    </row>
    <row r="281" spans="2:36" ht="22.5" x14ac:dyDescent="0.2">
      <c r="B281" s="100" t="s">
        <v>1272</v>
      </c>
      <c r="C281" s="70" t="s">
        <v>627</v>
      </c>
      <c r="D281" s="204">
        <v>0</v>
      </c>
      <c r="E281" s="204">
        <v>21.72150143</v>
      </c>
      <c r="F281" s="204">
        <v>21.72150143</v>
      </c>
      <c r="G281" s="204">
        <v>2.2727909199999998</v>
      </c>
      <c r="H281" s="204">
        <v>0.43636114999999998</v>
      </c>
      <c r="I281" s="204">
        <v>-1.8364297700000001</v>
      </c>
      <c r="J281" s="204">
        <v>0</v>
      </c>
      <c r="K281" s="204">
        <v>14.088060370000001</v>
      </c>
      <c r="L281" s="204">
        <v>14.088060370000001</v>
      </c>
      <c r="M281" s="204">
        <v>5.4996525199999997</v>
      </c>
      <c r="N281" s="204">
        <v>0</v>
      </c>
      <c r="O281" s="204">
        <v>-5.4996525199999997</v>
      </c>
      <c r="P281" s="204">
        <v>0</v>
      </c>
      <c r="Q281" s="204">
        <v>31.96547747</v>
      </c>
      <c r="R281" s="204">
        <v>31.96547747</v>
      </c>
      <c r="S281" s="204">
        <v>28.033072860000001</v>
      </c>
      <c r="T281" s="204">
        <v>0.65836386000000002</v>
      </c>
      <c r="U281" s="204">
        <v>-27.374708989999998</v>
      </c>
      <c r="V281" s="15"/>
      <c r="W281" s="15"/>
      <c r="X281" s="15"/>
      <c r="Y281" s="15"/>
      <c r="Z281" s="15"/>
      <c r="AA281" s="15"/>
      <c r="AB281" s="15"/>
      <c r="AC281" s="15"/>
      <c r="AD281" s="15"/>
      <c r="AE281" s="15"/>
      <c r="AF281" s="15"/>
      <c r="AG281" s="15"/>
      <c r="AH281" s="15"/>
      <c r="AI281" s="15"/>
      <c r="AJ281" s="15"/>
    </row>
    <row r="282" spans="2:36" ht="12" x14ac:dyDescent="0.2">
      <c r="B282" s="100" t="s">
        <v>1273</v>
      </c>
      <c r="C282" s="70" t="s">
        <v>179</v>
      </c>
      <c r="D282" s="204">
        <v>0</v>
      </c>
      <c r="E282" s="204">
        <v>13.54245163</v>
      </c>
      <c r="F282" s="204">
        <v>13.54245163</v>
      </c>
      <c r="G282" s="204">
        <v>2.2727909199999998</v>
      </c>
      <c r="H282" s="204">
        <v>0</v>
      </c>
      <c r="I282" s="204">
        <v>-2.2727909199999998</v>
      </c>
      <c r="J282" s="204">
        <v>0</v>
      </c>
      <c r="K282" s="204">
        <v>12.93634767</v>
      </c>
      <c r="L282" s="204">
        <v>12.93634767</v>
      </c>
      <c r="M282" s="204">
        <v>2.2892109399999998</v>
      </c>
      <c r="N282" s="204">
        <v>0</v>
      </c>
      <c r="O282" s="204">
        <v>-2.2892109399999998</v>
      </c>
      <c r="P282" s="204">
        <v>0</v>
      </c>
      <c r="Q282" s="204">
        <v>29.585509200000001</v>
      </c>
      <c r="R282" s="204">
        <v>29.585509200000001</v>
      </c>
      <c r="S282" s="204">
        <v>28.033072860000001</v>
      </c>
      <c r="T282" s="204">
        <v>0</v>
      </c>
      <c r="U282" s="204">
        <v>-28.033072860000001</v>
      </c>
      <c r="V282" s="15"/>
      <c r="W282" s="15"/>
      <c r="X282" s="15"/>
      <c r="Y282" s="15"/>
      <c r="Z282" s="15"/>
      <c r="AA282" s="15"/>
      <c r="AB282" s="15"/>
      <c r="AC282" s="15"/>
      <c r="AD282" s="15"/>
      <c r="AE282" s="15"/>
      <c r="AF282" s="15"/>
      <c r="AG282" s="15"/>
      <c r="AH282" s="15"/>
      <c r="AI282" s="15"/>
      <c r="AJ282" s="15"/>
    </row>
    <row r="283" spans="2:36" ht="12" x14ac:dyDescent="0.2">
      <c r="B283" s="100" t="s">
        <v>1274</v>
      </c>
      <c r="C283" s="70" t="s">
        <v>180</v>
      </c>
      <c r="D283" s="204">
        <v>0</v>
      </c>
      <c r="E283" s="204">
        <v>8.1790497900000005</v>
      </c>
      <c r="F283" s="204">
        <v>8.1790497900000005</v>
      </c>
      <c r="G283" s="204">
        <v>0</v>
      </c>
      <c r="H283" s="204">
        <v>0.43636114999999998</v>
      </c>
      <c r="I283" s="204">
        <v>0.43636114999999998</v>
      </c>
      <c r="J283" s="204">
        <v>0</v>
      </c>
      <c r="K283" s="204">
        <v>1.1517127</v>
      </c>
      <c r="L283" s="204">
        <v>1.1517127</v>
      </c>
      <c r="M283" s="204">
        <v>3.2104415799999999</v>
      </c>
      <c r="N283" s="204">
        <v>0</v>
      </c>
      <c r="O283" s="204">
        <v>-3.2104415799999999</v>
      </c>
      <c r="P283" s="204">
        <v>0</v>
      </c>
      <c r="Q283" s="204">
        <v>2.37996827</v>
      </c>
      <c r="R283" s="204">
        <v>2.37996827</v>
      </c>
      <c r="S283" s="204">
        <v>0</v>
      </c>
      <c r="T283" s="204">
        <v>0.65836386000000002</v>
      </c>
      <c r="U283" s="204">
        <v>0.65836386000000002</v>
      </c>
      <c r="V283" s="15"/>
      <c r="W283" s="15"/>
      <c r="X283" s="15"/>
      <c r="Y283" s="15"/>
      <c r="Z283" s="15"/>
      <c r="AA283" s="15"/>
      <c r="AB283" s="15"/>
      <c r="AC283" s="15"/>
      <c r="AD283" s="15"/>
      <c r="AE283" s="15"/>
      <c r="AF283" s="15"/>
      <c r="AG283" s="15"/>
      <c r="AH283" s="15"/>
      <c r="AI283" s="15"/>
      <c r="AJ283" s="15"/>
    </row>
    <row r="284" spans="2:36" ht="12" hidden="1" x14ac:dyDescent="0.2">
      <c r="B284" s="100" t="s">
        <v>1275</v>
      </c>
      <c r="C284" s="70" t="s">
        <v>110</v>
      </c>
      <c r="D284" s="204">
        <v>0</v>
      </c>
      <c r="E284" s="204">
        <v>0</v>
      </c>
      <c r="F284" s="204">
        <v>0</v>
      </c>
      <c r="G284" s="204">
        <v>0</v>
      </c>
      <c r="H284" s="204">
        <v>0</v>
      </c>
      <c r="I284" s="204">
        <v>0</v>
      </c>
      <c r="J284" s="204">
        <v>0</v>
      </c>
      <c r="K284" s="204">
        <v>0</v>
      </c>
      <c r="L284" s="204">
        <v>0</v>
      </c>
      <c r="M284" s="204">
        <v>0</v>
      </c>
      <c r="N284" s="204">
        <v>0</v>
      </c>
      <c r="O284" s="204">
        <v>0</v>
      </c>
      <c r="P284" s="204">
        <v>0</v>
      </c>
      <c r="Q284" s="204">
        <v>0</v>
      </c>
      <c r="R284" s="204">
        <v>0</v>
      </c>
      <c r="S284" s="204">
        <v>0</v>
      </c>
      <c r="T284" s="204">
        <v>0</v>
      </c>
      <c r="U284" s="204">
        <v>0</v>
      </c>
      <c r="V284" s="15"/>
      <c r="W284" s="15"/>
      <c r="X284" s="15"/>
      <c r="Y284" s="15"/>
      <c r="Z284" s="15"/>
      <c r="AA284" s="15"/>
      <c r="AB284" s="15"/>
      <c r="AC284" s="15"/>
      <c r="AD284" s="15"/>
      <c r="AE284" s="15"/>
      <c r="AF284" s="15"/>
      <c r="AG284" s="15"/>
      <c r="AH284" s="15"/>
      <c r="AI284" s="15"/>
      <c r="AJ284" s="15"/>
    </row>
    <row r="285" spans="2:36" ht="12" hidden="1" x14ac:dyDescent="0.2">
      <c r="B285" s="100" t="s">
        <v>1276</v>
      </c>
      <c r="C285" s="70" t="s">
        <v>179</v>
      </c>
      <c r="D285" s="204">
        <v>0</v>
      </c>
      <c r="E285" s="204">
        <v>0</v>
      </c>
      <c r="F285" s="204">
        <v>0</v>
      </c>
      <c r="G285" s="204">
        <v>0</v>
      </c>
      <c r="H285" s="204">
        <v>0</v>
      </c>
      <c r="I285" s="204">
        <v>0</v>
      </c>
      <c r="J285" s="204">
        <v>0</v>
      </c>
      <c r="K285" s="204">
        <v>0</v>
      </c>
      <c r="L285" s="204">
        <v>0</v>
      </c>
      <c r="M285" s="204">
        <v>0</v>
      </c>
      <c r="N285" s="204">
        <v>0</v>
      </c>
      <c r="O285" s="204">
        <v>0</v>
      </c>
      <c r="P285" s="204">
        <v>0</v>
      </c>
      <c r="Q285" s="204">
        <v>0</v>
      </c>
      <c r="R285" s="204">
        <v>0</v>
      </c>
      <c r="S285" s="204">
        <v>0</v>
      </c>
      <c r="T285" s="204">
        <v>0</v>
      </c>
      <c r="U285" s="204">
        <v>0</v>
      </c>
      <c r="V285" s="15"/>
      <c r="W285" s="15"/>
      <c r="X285" s="15"/>
      <c r="Y285" s="15"/>
      <c r="Z285" s="15"/>
      <c r="AA285" s="15"/>
      <c r="AB285" s="15"/>
      <c r="AC285" s="15"/>
      <c r="AD285" s="15"/>
      <c r="AE285" s="15"/>
      <c r="AF285" s="15"/>
      <c r="AG285" s="15"/>
      <c r="AH285" s="15"/>
      <c r="AI285" s="15"/>
      <c r="AJ285" s="15"/>
    </row>
    <row r="286" spans="2:36" ht="12" hidden="1" x14ac:dyDescent="0.2">
      <c r="B286" s="100" t="s">
        <v>1277</v>
      </c>
      <c r="C286" s="70" t="s">
        <v>180</v>
      </c>
      <c r="D286" s="204">
        <v>0</v>
      </c>
      <c r="E286" s="204">
        <v>0</v>
      </c>
      <c r="F286" s="204">
        <v>0</v>
      </c>
      <c r="G286" s="204">
        <v>0</v>
      </c>
      <c r="H286" s="204">
        <v>0</v>
      </c>
      <c r="I286" s="204">
        <v>0</v>
      </c>
      <c r="J286" s="204">
        <v>0</v>
      </c>
      <c r="K286" s="204">
        <v>0</v>
      </c>
      <c r="L286" s="204">
        <v>0</v>
      </c>
      <c r="M286" s="204">
        <v>0</v>
      </c>
      <c r="N286" s="204">
        <v>0</v>
      </c>
      <c r="O286" s="204">
        <v>0</v>
      </c>
      <c r="P286" s="204">
        <v>0</v>
      </c>
      <c r="Q286" s="204">
        <v>0</v>
      </c>
      <c r="R286" s="204">
        <v>0</v>
      </c>
      <c r="S286" s="204">
        <v>0</v>
      </c>
      <c r="T286" s="204">
        <v>0</v>
      </c>
      <c r="U286" s="204">
        <v>0</v>
      </c>
      <c r="V286" s="15"/>
      <c r="W286" s="15"/>
      <c r="X286" s="15"/>
      <c r="Y286" s="15"/>
      <c r="Z286" s="15"/>
      <c r="AA286" s="15"/>
      <c r="AB286" s="15"/>
      <c r="AC286" s="15"/>
      <c r="AD286" s="15"/>
      <c r="AE286" s="15"/>
      <c r="AF286" s="15"/>
      <c r="AG286" s="15"/>
      <c r="AH286" s="15"/>
      <c r="AI286" s="15"/>
      <c r="AJ286" s="15"/>
    </row>
    <row r="287" spans="2:36" ht="12" hidden="1" x14ac:dyDescent="0.2">
      <c r="B287" s="100" t="s">
        <v>1278</v>
      </c>
      <c r="C287" s="70" t="s">
        <v>168</v>
      </c>
      <c r="D287" s="204">
        <v>0</v>
      </c>
      <c r="E287" s="204">
        <v>0</v>
      </c>
      <c r="F287" s="204">
        <v>0</v>
      </c>
      <c r="G287" s="204">
        <v>0</v>
      </c>
      <c r="H287" s="204">
        <v>0</v>
      </c>
      <c r="I287" s="204">
        <v>0</v>
      </c>
      <c r="J287" s="204">
        <v>0</v>
      </c>
      <c r="K287" s="204">
        <v>0</v>
      </c>
      <c r="L287" s="204">
        <v>0</v>
      </c>
      <c r="M287" s="204">
        <v>0</v>
      </c>
      <c r="N287" s="204">
        <v>0</v>
      </c>
      <c r="O287" s="204">
        <v>0</v>
      </c>
      <c r="P287" s="204">
        <v>0</v>
      </c>
      <c r="Q287" s="204">
        <v>0</v>
      </c>
      <c r="R287" s="204">
        <v>0</v>
      </c>
      <c r="S287" s="204">
        <v>0</v>
      </c>
      <c r="T287" s="204">
        <v>0</v>
      </c>
      <c r="U287" s="204">
        <v>0</v>
      </c>
      <c r="V287" s="15"/>
      <c r="W287" s="15"/>
      <c r="X287" s="15"/>
      <c r="Y287" s="15"/>
      <c r="Z287" s="15"/>
      <c r="AA287" s="15"/>
      <c r="AB287" s="15"/>
      <c r="AC287" s="15"/>
      <c r="AD287" s="15"/>
      <c r="AE287" s="15"/>
      <c r="AF287" s="15"/>
      <c r="AG287" s="15"/>
      <c r="AH287" s="15"/>
      <c r="AI287" s="15"/>
      <c r="AJ287" s="15"/>
    </row>
    <row r="288" spans="2:36" ht="12" hidden="1" x14ac:dyDescent="0.2">
      <c r="B288" s="100" t="s">
        <v>1279</v>
      </c>
      <c r="C288" s="70" t="s">
        <v>179</v>
      </c>
      <c r="D288" s="204">
        <v>0</v>
      </c>
      <c r="E288" s="204">
        <v>0</v>
      </c>
      <c r="F288" s="204">
        <v>0</v>
      </c>
      <c r="G288" s="204">
        <v>0</v>
      </c>
      <c r="H288" s="204">
        <v>0</v>
      </c>
      <c r="I288" s="204">
        <v>0</v>
      </c>
      <c r="J288" s="204">
        <v>0</v>
      </c>
      <c r="K288" s="204">
        <v>0</v>
      </c>
      <c r="L288" s="204">
        <v>0</v>
      </c>
      <c r="M288" s="204">
        <v>0</v>
      </c>
      <c r="N288" s="204">
        <v>0</v>
      </c>
      <c r="O288" s="204">
        <v>0</v>
      </c>
      <c r="P288" s="204">
        <v>0</v>
      </c>
      <c r="Q288" s="204">
        <v>0</v>
      </c>
      <c r="R288" s="204">
        <v>0</v>
      </c>
      <c r="S288" s="204">
        <v>0</v>
      </c>
      <c r="T288" s="204">
        <v>0</v>
      </c>
      <c r="U288" s="204">
        <v>0</v>
      </c>
      <c r="V288" s="15"/>
      <c r="W288" s="15"/>
      <c r="X288" s="15"/>
      <c r="Y288" s="15"/>
      <c r="Z288" s="15"/>
      <c r="AA288" s="15"/>
      <c r="AB288" s="15"/>
      <c r="AC288" s="15"/>
      <c r="AD288" s="15"/>
      <c r="AE288" s="15"/>
      <c r="AF288" s="15"/>
      <c r="AG288" s="15"/>
      <c r="AH288" s="15"/>
      <c r="AI288" s="15"/>
      <c r="AJ288" s="15"/>
    </row>
    <row r="289" spans="2:36" ht="12" hidden="1" x14ac:dyDescent="0.2">
      <c r="B289" s="100" t="s">
        <v>1280</v>
      </c>
      <c r="C289" s="70" t="s">
        <v>180</v>
      </c>
      <c r="D289" s="204">
        <v>0</v>
      </c>
      <c r="E289" s="204">
        <v>0</v>
      </c>
      <c r="F289" s="204">
        <v>0</v>
      </c>
      <c r="G289" s="204">
        <v>0</v>
      </c>
      <c r="H289" s="204">
        <v>0</v>
      </c>
      <c r="I289" s="204">
        <v>0</v>
      </c>
      <c r="J289" s="204">
        <v>0</v>
      </c>
      <c r="K289" s="204">
        <v>0</v>
      </c>
      <c r="L289" s="204">
        <v>0</v>
      </c>
      <c r="M289" s="204">
        <v>0</v>
      </c>
      <c r="N289" s="204">
        <v>0</v>
      </c>
      <c r="O289" s="204">
        <v>0</v>
      </c>
      <c r="P289" s="204">
        <v>0</v>
      </c>
      <c r="Q289" s="204">
        <v>0</v>
      </c>
      <c r="R289" s="204">
        <v>0</v>
      </c>
      <c r="S289" s="204">
        <v>0</v>
      </c>
      <c r="T289" s="204">
        <v>0</v>
      </c>
      <c r="U289" s="204">
        <v>0</v>
      </c>
      <c r="V289" s="15"/>
      <c r="W289" s="15"/>
      <c r="X289" s="15"/>
      <c r="Y289" s="15"/>
      <c r="Z289" s="15"/>
      <c r="AA289" s="15"/>
      <c r="AB289" s="15"/>
      <c r="AC289" s="15"/>
      <c r="AD289" s="15"/>
      <c r="AE289" s="15"/>
      <c r="AF289" s="15"/>
      <c r="AG289" s="15"/>
      <c r="AH289" s="15"/>
      <c r="AI289" s="15"/>
      <c r="AJ289" s="15"/>
    </row>
    <row r="290" spans="2:36" ht="12" hidden="1" x14ac:dyDescent="0.2">
      <c r="B290" s="100" t="s">
        <v>1281</v>
      </c>
      <c r="C290" s="70" t="s">
        <v>169</v>
      </c>
      <c r="D290" s="204">
        <v>0</v>
      </c>
      <c r="E290" s="204">
        <v>0</v>
      </c>
      <c r="F290" s="204">
        <v>0</v>
      </c>
      <c r="G290" s="204">
        <v>0</v>
      </c>
      <c r="H290" s="204">
        <v>0</v>
      </c>
      <c r="I290" s="204">
        <v>0</v>
      </c>
      <c r="J290" s="204">
        <v>0</v>
      </c>
      <c r="K290" s="204">
        <v>0</v>
      </c>
      <c r="L290" s="204">
        <v>0</v>
      </c>
      <c r="M290" s="204">
        <v>0</v>
      </c>
      <c r="N290" s="204">
        <v>0</v>
      </c>
      <c r="O290" s="204">
        <v>0</v>
      </c>
      <c r="P290" s="204">
        <v>0</v>
      </c>
      <c r="Q290" s="204">
        <v>0</v>
      </c>
      <c r="R290" s="204">
        <v>0</v>
      </c>
      <c r="S290" s="204">
        <v>0</v>
      </c>
      <c r="T290" s="204">
        <v>0</v>
      </c>
      <c r="U290" s="204">
        <v>0</v>
      </c>
      <c r="V290" s="15"/>
      <c r="W290" s="15"/>
      <c r="X290" s="15"/>
      <c r="Y290" s="15"/>
      <c r="Z290" s="15"/>
      <c r="AA290" s="15"/>
      <c r="AB290" s="15"/>
      <c r="AC290" s="15"/>
      <c r="AD290" s="15"/>
      <c r="AE290" s="15"/>
      <c r="AF290" s="15"/>
      <c r="AG290" s="15"/>
      <c r="AH290" s="15"/>
      <c r="AI290" s="15"/>
      <c r="AJ290" s="15"/>
    </row>
    <row r="291" spans="2:36" ht="12" hidden="1" x14ac:dyDescent="0.2">
      <c r="B291" s="100" t="s">
        <v>1282</v>
      </c>
      <c r="C291" s="70" t="s">
        <v>181</v>
      </c>
      <c r="D291" s="204">
        <v>0</v>
      </c>
      <c r="E291" s="204">
        <v>0</v>
      </c>
      <c r="F291" s="204">
        <v>0</v>
      </c>
      <c r="G291" s="204">
        <v>0</v>
      </c>
      <c r="H291" s="204">
        <v>0</v>
      </c>
      <c r="I291" s="204">
        <v>0</v>
      </c>
      <c r="J291" s="204">
        <v>0</v>
      </c>
      <c r="K291" s="204">
        <v>0</v>
      </c>
      <c r="L291" s="204">
        <v>0</v>
      </c>
      <c r="M291" s="204">
        <v>0</v>
      </c>
      <c r="N291" s="204">
        <v>0</v>
      </c>
      <c r="O291" s="204">
        <v>0</v>
      </c>
      <c r="P291" s="204">
        <v>0</v>
      </c>
      <c r="Q291" s="204">
        <v>0</v>
      </c>
      <c r="R291" s="204">
        <v>0</v>
      </c>
      <c r="S291" s="204">
        <v>0</v>
      </c>
      <c r="T291" s="204">
        <v>0</v>
      </c>
      <c r="U291" s="204">
        <v>0</v>
      </c>
      <c r="V291" s="15"/>
      <c r="W291" s="15"/>
      <c r="X291" s="15"/>
      <c r="Y291" s="15"/>
      <c r="Z291" s="15"/>
      <c r="AA291" s="15"/>
      <c r="AB291" s="15"/>
      <c r="AC291" s="15"/>
      <c r="AD291" s="15"/>
      <c r="AE291" s="15"/>
      <c r="AF291" s="15"/>
      <c r="AG291" s="15"/>
      <c r="AH291" s="15"/>
      <c r="AI291" s="15"/>
      <c r="AJ291" s="15"/>
    </row>
    <row r="292" spans="2:36" ht="12" hidden="1" x14ac:dyDescent="0.2">
      <c r="B292" s="100" t="s">
        <v>1283</v>
      </c>
      <c r="C292" s="70" t="s">
        <v>182</v>
      </c>
      <c r="D292" s="204">
        <v>0</v>
      </c>
      <c r="E292" s="204">
        <v>0</v>
      </c>
      <c r="F292" s="204">
        <v>0</v>
      </c>
      <c r="G292" s="204">
        <v>0</v>
      </c>
      <c r="H292" s="204">
        <v>0</v>
      </c>
      <c r="I292" s="204">
        <v>0</v>
      </c>
      <c r="J292" s="204">
        <v>0</v>
      </c>
      <c r="K292" s="204">
        <v>0</v>
      </c>
      <c r="L292" s="204">
        <v>0</v>
      </c>
      <c r="M292" s="204">
        <v>0</v>
      </c>
      <c r="N292" s="204">
        <v>0</v>
      </c>
      <c r="O292" s="204">
        <v>0</v>
      </c>
      <c r="P292" s="204">
        <v>0</v>
      </c>
      <c r="Q292" s="204">
        <v>0</v>
      </c>
      <c r="R292" s="204">
        <v>0</v>
      </c>
      <c r="S292" s="204">
        <v>0</v>
      </c>
      <c r="T292" s="204">
        <v>0</v>
      </c>
      <c r="U292" s="204">
        <v>0</v>
      </c>
      <c r="V292" s="15"/>
      <c r="W292" s="15"/>
      <c r="X292" s="15"/>
      <c r="Y292" s="15"/>
      <c r="Z292" s="15"/>
      <c r="AA292" s="15"/>
      <c r="AB292" s="15"/>
      <c r="AC292" s="15"/>
      <c r="AD292" s="15"/>
      <c r="AE292" s="15"/>
      <c r="AF292" s="15"/>
      <c r="AG292" s="15"/>
      <c r="AH292" s="15"/>
      <c r="AI292" s="15"/>
      <c r="AJ292" s="15"/>
    </row>
    <row r="293" spans="2:36" ht="22.5" hidden="1" x14ac:dyDescent="0.2">
      <c r="B293" s="100" t="s">
        <v>1284</v>
      </c>
      <c r="C293" s="70" t="s">
        <v>170</v>
      </c>
      <c r="D293" s="204">
        <v>0</v>
      </c>
      <c r="E293" s="204">
        <v>0</v>
      </c>
      <c r="F293" s="204">
        <v>0</v>
      </c>
      <c r="G293" s="204">
        <v>0</v>
      </c>
      <c r="H293" s="204">
        <v>0</v>
      </c>
      <c r="I293" s="204">
        <v>0</v>
      </c>
      <c r="J293" s="204">
        <v>0</v>
      </c>
      <c r="K293" s="204">
        <v>0</v>
      </c>
      <c r="L293" s="204">
        <v>0</v>
      </c>
      <c r="M293" s="204">
        <v>0</v>
      </c>
      <c r="N293" s="204">
        <v>0</v>
      </c>
      <c r="O293" s="204">
        <v>0</v>
      </c>
      <c r="P293" s="204">
        <v>0</v>
      </c>
      <c r="Q293" s="204">
        <v>0</v>
      </c>
      <c r="R293" s="204">
        <v>0</v>
      </c>
      <c r="S293" s="204">
        <v>0</v>
      </c>
      <c r="T293" s="204">
        <v>0</v>
      </c>
      <c r="U293" s="204">
        <v>0</v>
      </c>
      <c r="V293" s="15"/>
      <c r="W293" s="15"/>
      <c r="X293" s="15"/>
      <c r="Y293" s="15"/>
      <c r="Z293" s="15"/>
      <c r="AA293" s="15"/>
      <c r="AB293" s="15"/>
      <c r="AC293" s="15"/>
      <c r="AD293" s="15"/>
      <c r="AE293" s="15"/>
      <c r="AF293" s="15"/>
      <c r="AG293" s="15"/>
      <c r="AH293" s="15"/>
      <c r="AI293" s="15"/>
      <c r="AJ293" s="15"/>
    </row>
    <row r="294" spans="2:36" ht="12" hidden="1" x14ac:dyDescent="0.2">
      <c r="B294" s="100" t="s">
        <v>1285</v>
      </c>
      <c r="C294" s="70" t="s">
        <v>181</v>
      </c>
      <c r="D294" s="204">
        <v>0</v>
      </c>
      <c r="E294" s="204">
        <v>0</v>
      </c>
      <c r="F294" s="204">
        <v>0</v>
      </c>
      <c r="G294" s="204">
        <v>0</v>
      </c>
      <c r="H294" s="204">
        <v>0</v>
      </c>
      <c r="I294" s="204">
        <v>0</v>
      </c>
      <c r="J294" s="204">
        <v>0</v>
      </c>
      <c r="K294" s="204">
        <v>0</v>
      </c>
      <c r="L294" s="204">
        <v>0</v>
      </c>
      <c r="M294" s="204">
        <v>0</v>
      </c>
      <c r="N294" s="204">
        <v>0</v>
      </c>
      <c r="O294" s="204">
        <v>0</v>
      </c>
      <c r="P294" s="204">
        <v>0</v>
      </c>
      <c r="Q294" s="204">
        <v>0</v>
      </c>
      <c r="R294" s="204">
        <v>0</v>
      </c>
      <c r="S294" s="204">
        <v>0</v>
      </c>
      <c r="T294" s="204">
        <v>0</v>
      </c>
      <c r="U294" s="204">
        <v>0</v>
      </c>
      <c r="V294" s="15"/>
      <c r="W294" s="15"/>
      <c r="X294" s="15"/>
      <c r="Y294" s="15"/>
      <c r="Z294" s="15"/>
      <c r="AA294" s="15"/>
      <c r="AB294" s="15"/>
      <c r="AC294" s="15"/>
      <c r="AD294" s="15"/>
      <c r="AE294" s="15"/>
      <c r="AF294" s="15"/>
      <c r="AG294" s="15"/>
      <c r="AH294" s="15"/>
      <c r="AI294" s="15"/>
      <c r="AJ294" s="15"/>
    </row>
    <row r="295" spans="2:36" ht="12" hidden="1" x14ac:dyDescent="0.2">
      <c r="B295" s="100" t="s">
        <v>1286</v>
      </c>
      <c r="C295" s="70" t="s">
        <v>182</v>
      </c>
      <c r="D295" s="204">
        <v>0</v>
      </c>
      <c r="E295" s="204">
        <v>0</v>
      </c>
      <c r="F295" s="204">
        <v>0</v>
      </c>
      <c r="G295" s="204">
        <v>0</v>
      </c>
      <c r="H295" s="204">
        <v>0</v>
      </c>
      <c r="I295" s="204">
        <v>0</v>
      </c>
      <c r="J295" s="204">
        <v>0</v>
      </c>
      <c r="K295" s="204">
        <v>0</v>
      </c>
      <c r="L295" s="204">
        <v>0</v>
      </c>
      <c r="M295" s="204">
        <v>0</v>
      </c>
      <c r="N295" s="204">
        <v>0</v>
      </c>
      <c r="O295" s="204">
        <v>0</v>
      </c>
      <c r="P295" s="204">
        <v>0</v>
      </c>
      <c r="Q295" s="204">
        <v>0</v>
      </c>
      <c r="R295" s="204">
        <v>0</v>
      </c>
      <c r="S295" s="204">
        <v>0</v>
      </c>
      <c r="T295" s="204">
        <v>0</v>
      </c>
      <c r="U295" s="204">
        <v>0</v>
      </c>
      <c r="V295" s="15"/>
      <c r="W295" s="15"/>
      <c r="X295" s="15"/>
      <c r="Y295" s="15"/>
      <c r="Z295" s="15"/>
      <c r="AA295" s="15"/>
      <c r="AB295" s="15"/>
      <c r="AC295" s="15"/>
      <c r="AD295" s="15"/>
      <c r="AE295" s="15"/>
      <c r="AF295" s="15"/>
      <c r="AG295" s="15"/>
      <c r="AH295" s="15"/>
      <c r="AI295" s="15"/>
      <c r="AJ295" s="15"/>
    </row>
    <row r="296" spans="2:36" ht="12" customHeight="1" x14ac:dyDescent="0.2">
      <c r="B296" s="100" t="s">
        <v>1287</v>
      </c>
      <c r="C296" s="71" t="s">
        <v>160</v>
      </c>
      <c r="D296" s="228">
        <v>0.20856047999999999</v>
      </c>
      <c r="E296" s="228">
        <v>0.45458989999999999</v>
      </c>
      <c r="F296" s="228">
        <v>-0.24602942</v>
      </c>
      <c r="G296" s="228">
        <v>0.37682378999999999</v>
      </c>
      <c r="H296" s="228">
        <v>6.1558689999999999E-2</v>
      </c>
      <c r="I296" s="228">
        <v>0.31526510000000002</v>
      </c>
      <c r="J296" s="228">
        <v>0.58037764000000003</v>
      </c>
      <c r="K296" s="228">
        <v>8.8879900000000001E-3</v>
      </c>
      <c r="L296" s="228">
        <v>0.57148964999999996</v>
      </c>
      <c r="M296" s="228">
        <v>2.7998585500000002</v>
      </c>
      <c r="N296" s="228">
        <v>4.8635860000000003E-2</v>
      </c>
      <c r="O296" s="228">
        <v>2.7512226900000001</v>
      </c>
      <c r="P296" s="228">
        <v>0.15527431999999999</v>
      </c>
      <c r="Q296" s="228">
        <v>2.00222E-2</v>
      </c>
      <c r="R296" s="228">
        <v>0.13525212</v>
      </c>
      <c r="S296" s="228">
        <v>7.8145699999999998E-3</v>
      </c>
      <c r="T296" s="228">
        <v>0</v>
      </c>
      <c r="U296" s="228">
        <v>7.8145699999999998E-3</v>
      </c>
      <c r="V296" s="15"/>
      <c r="W296" s="15"/>
      <c r="X296" s="15"/>
      <c r="Y296" s="15"/>
      <c r="Z296" s="15"/>
      <c r="AA296" s="15"/>
      <c r="AB296" s="15"/>
      <c r="AC296" s="15"/>
      <c r="AD296" s="15"/>
      <c r="AE296" s="15"/>
      <c r="AF296" s="15"/>
      <c r="AG296" s="15"/>
      <c r="AH296" s="15"/>
      <c r="AI296" s="15"/>
      <c r="AJ296" s="15"/>
    </row>
    <row r="297" spans="2:36" ht="22.5" x14ac:dyDescent="0.2">
      <c r="B297" s="100" t="s">
        <v>1288</v>
      </c>
      <c r="C297" s="70" t="s">
        <v>144</v>
      </c>
      <c r="D297" s="204">
        <v>0.20856047999999999</v>
      </c>
      <c r="E297" s="204">
        <v>0.45458989999999999</v>
      </c>
      <c r="F297" s="204">
        <v>-0.24602942</v>
      </c>
      <c r="G297" s="204">
        <v>0.37682378999999999</v>
      </c>
      <c r="H297" s="204">
        <v>5.2734040000000003E-2</v>
      </c>
      <c r="I297" s="204">
        <v>0.32408974000000002</v>
      </c>
      <c r="J297" s="204">
        <v>0</v>
      </c>
      <c r="K297" s="204">
        <v>8.8879900000000001E-3</v>
      </c>
      <c r="L297" s="204">
        <v>-8.8879900000000001E-3</v>
      </c>
      <c r="M297" s="204">
        <v>2.7998585500000002</v>
      </c>
      <c r="N297" s="204">
        <v>2.3801969999999999E-2</v>
      </c>
      <c r="O297" s="204">
        <v>2.7760565800000001</v>
      </c>
      <c r="P297" s="204">
        <v>1.135852E-2</v>
      </c>
      <c r="Q297" s="204">
        <v>2.00222E-2</v>
      </c>
      <c r="R297" s="204">
        <v>-8.66368E-3</v>
      </c>
      <c r="S297" s="204">
        <v>3.3961000000000001E-4</v>
      </c>
      <c r="T297" s="204">
        <v>0</v>
      </c>
      <c r="U297" s="204">
        <v>3.3961000000000001E-4</v>
      </c>
      <c r="V297" s="15"/>
      <c r="W297" s="15"/>
      <c r="X297" s="15"/>
      <c r="Y297" s="15"/>
      <c r="Z297" s="15"/>
      <c r="AA297" s="15"/>
      <c r="AB297" s="15"/>
      <c r="AC297" s="15"/>
      <c r="AD297" s="15"/>
      <c r="AE297" s="15"/>
      <c r="AF297" s="15"/>
      <c r="AG297" s="15"/>
      <c r="AH297" s="15"/>
      <c r="AI297" s="15"/>
      <c r="AJ297" s="15"/>
    </row>
    <row r="298" spans="2:36" ht="12" hidden="1" x14ac:dyDescent="0.2">
      <c r="B298" s="100" t="s">
        <v>1289</v>
      </c>
      <c r="C298" s="70" t="s">
        <v>178</v>
      </c>
      <c r="D298" s="204">
        <v>0</v>
      </c>
      <c r="E298" s="204">
        <v>0</v>
      </c>
      <c r="F298" s="204">
        <v>0</v>
      </c>
      <c r="G298" s="204">
        <v>0</v>
      </c>
      <c r="H298" s="204">
        <v>0</v>
      </c>
      <c r="I298" s="204">
        <v>0</v>
      </c>
      <c r="J298" s="204">
        <v>0</v>
      </c>
      <c r="K298" s="204">
        <v>0</v>
      </c>
      <c r="L298" s="204">
        <v>0</v>
      </c>
      <c r="M298" s="204">
        <v>0</v>
      </c>
      <c r="N298" s="204">
        <v>0</v>
      </c>
      <c r="O298" s="204">
        <v>0</v>
      </c>
      <c r="P298" s="204">
        <v>0</v>
      </c>
      <c r="Q298" s="204">
        <v>0</v>
      </c>
      <c r="R298" s="204">
        <v>0</v>
      </c>
      <c r="S298" s="204">
        <v>0</v>
      </c>
      <c r="T298" s="204">
        <v>0</v>
      </c>
      <c r="U298" s="204">
        <v>0</v>
      </c>
      <c r="V298" s="15"/>
      <c r="W298" s="15"/>
      <c r="X298" s="15"/>
      <c r="Y298" s="15"/>
      <c r="Z298" s="15"/>
      <c r="AA298" s="15"/>
      <c r="AB298" s="15"/>
      <c r="AC298" s="15"/>
      <c r="AD298" s="15"/>
      <c r="AE298" s="15"/>
      <c r="AF298" s="15"/>
      <c r="AG298" s="15"/>
      <c r="AH298" s="15"/>
      <c r="AI298" s="15"/>
      <c r="AJ298" s="15"/>
    </row>
    <row r="299" spans="2:36" s="11" customFormat="1" ht="22.5" x14ac:dyDescent="0.2">
      <c r="B299" s="100" t="s">
        <v>1290</v>
      </c>
      <c r="C299" s="70" t="s">
        <v>627</v>
      </c>
      <c r="D299" s="204">
        <v>0</v>
      </c>
      <c r="E299" s="204">
        <v>0</v>
      </c>
      <c r="F299" s="204">
        <v>0</v>
      </c>
      <c r="G299" s="204">
        <v>0</v>
      </c>
      <c r="H299" s="204">
        <v>0</v>
      </c>
      <c r="I299" s="204">
        <v>0</v>
      </c>
      <c r="J299" s="204">
        <v>0</v>
      </c>
      <c r="K299" s="204">
        <v>0</v>
      </c>
      <c r="L299" s="204">
        <v>0</v>
      </c>
      <c r="M299" s="204">
        <v>2.7416949100000001</v>
      </c>
      <c r="N299" s="204">
        <v>0</v>
      </c>
      <c r="O299" s="204">
        <v>2.7416949100000001</v>
      </c>
      <c r="P299" s="204">
        <v>0</v>
      </c>
      <c r="Q299" s="204">
        <v>0</v>
      </c>
      <c r="R299" s="204">
        <v>0</v>
      </c>
      <c r="S299" s="204">
        <v>0</v>
      </c>
      <c r="T299" s="204">
        <v>0</v>
      </c>
      <c r="U299" s="204">
        <v>0</v>
      </c>
      <c r="V299" s="15"/>
      <c r="W299" s="15"/>
      <c r="X299" s="15"/>
      <c r="Y299" s="15"/>
      <c r="Z299" s="15"/>
      <c r="AA299" s="15"/>
      <c r="AB299" s="15"/>
      <c r="AC299" s="15"/>
      <c r="AD299" s="15"/>
      <c r="AE299" s="15"/>
      <c r="AF299" s="15"/>
      <c r="AG299" s="15"/>
      <c r="AH299" s="15"/>
      <c r="AI299" s="15"/>
      <c r="AJ299" s="15"/>
    </row>
    <row r="300" spans="2:36" s="11" customFormat="1" ht="12" hidden="1" x14ac:dyDescent="0.2">
      <c r="B300" s="100" t="s">
        <v>1291</v>
      </c>
      <c r="C300" s="70" t="s">
        <v>110</v>
      </c>
      <c r="D300" s="204">
        <v>0</v>
      </c>
      <c r="E300" s="204">
        <v>0</v>
      </c>
      <c r="F300" s="204">
        <v>0</v>
      </c>
      <c r="G300" s="204">
        <v>0</v>
      </c>
      <c r="H300" s="204">
        <v>0</v>
      </c>
      <c r="I300" s="204">
        <v>0</v>
      </c>
      <c r="J300" s="204">
        <v>0</v>
      </c>
      <c r="K300" s="204">
        <v>0</v>
      </c>
      <c r="L300" s="204">
        <v>0</v>
      </c>
      <c r="M300" s="204">
        <v>0</v>
      </c>
      <c r="N300" s="204">
        <v>0</v>
      </c>
      <c r="O300" s="204">
        <v>0</v>
      </c>
      <c r="P300" s="204">
        <v>0</v>
      </c>
      <c r="Q300" s="204">
        <v>0</v>
      </c>
      <c r="R300" s="204">
        <v>0</v>
      </c>
      <c r="S300" s="204">
        <v>0</v>
      </c>
      <c r="T300" s="204">
        <v>0</v>
      </c>
      <c r="U300" s="204">
        <v>0</v>
      </c>
      <c r="V300" s="15"/>
      <c r="W300" s="15"/>
      <c r="X300" s="15"/>
      <c r="Y300" s="15"/>
      <c r="Z300" s="15"/>
      <c r="AA300" s="15"/>
      <c r="AB300" s="15"/>
      <c r="AC300" s="15"/>
      <c r="AD300" s="15"/>
      <c r="AE300" s="15"/>
      <c r="AF300" s="15"/>
      <c r="AG300" s="15"/>
      <c r="AH300" s="15"/>
      <c r="AI300" s="15"/>
      <c r="AJ300" s="15"/>
    </row>
    <row r="301" spans="2:36" ht="12" x14ac:dyDescent="0.2">
      <c r="B301" s="100" t="s">
        <v>1292</v>
      </c>
      <c r="C301" s="70" t="s">
        <v>168</v>
      </c>
      <c r="D301" s="204">
        <v>0.20856047999999999</v>
      </c>
      <c r="E301" s="204">
        <v>0.45458989999999999</v>
      </c>
      <c r="F301" s="204">
        <v>-0.24602942</v>
      </c>
      <c r="G301" s="204">
        <v>0.37682378999999999</v>
      </c>
      <c r="H301" s="204">
        <v>5.2734040000000003E-2</v>
      </c>
      <c r="I301" s="204">
        <v>0.32408974000000002</v>
      </c>
      <c r="J301" s="204">
        <v>0</v>
      </c>
      <c r="K301" s="204">
        <v>8.8879900000000001E-3</v>
      </c>
      <c r="L301" s="204">
        <v>-8.8879900000000001E-3</v>
      </c>
      <c r="M301" s="204">
        <v>5.8163640000000003E-2</v>
      </c>
      <c r="N301" s="204">
        <v>2.3801969999999999E-2</v>
      </c>
      <c r="O301" s="204">
        <v>3.4361669999999997E-2</v>
      </c>
      <c r="P301" s="204">
        <v>1.135852E-2</v>
      </c>
      <c r="Q301" s="204">
        <v>2.00222E-2</v>
      </c>
      <c r="R301" s="204">
        <v>-8.66368E-3</v>
      </c>
      <c r="S301" s="204">
        <v>3.3961000000000001E-4</v>
      </c>
      <c r="T301" s="204">
        <v>0</v>
      </c>
      <c r="U301" s="204">
        <v>3.3961000000000001E-4</v>
      </c>
      <c r="V301" s="15"/>
      <c r="W301" s="15"/>
      <c r="X301" s="15"/>
      <c r="Y301" s="15"/>
      <c r="Z301" s="15"/>
      <c r="AA301" s="15"/>
      <c r="AB301" s="15"/>
      <c r="AC301" s="15"/>
      <c r="AD301" s="15"/>
      <c r="AE301" s="15"/>
      <c r="AF301" s="15"/>
      <c r="AG301" s="15"/>
      <c r="AH301" s="15"/>
      <c r="AI301" s="15"/>
      <c r="AJ301" s="15"/>
    </row>
    <row r="302" spans="2:36" ht="12" hidden="1" x14ac:dyDescent="0.2">
      <c r="B302" s="100" t="s">
        <v>1293</v>
      </c>
      <c r="C302" s="70" t="s">
        <v>169</v>
      </c>
      <c r="D302" s="204">
        <v>0</v>
      </c>
      <c r="E302" s="204">
        <v>0</v>
      </c>
      <c r="F302" s="204">
        <v>0</v>
      </c>
      <c r="G302" s="204">
        <v>0</v>
      </c>
      <c r="H302" s="204">
        <v>0</v>
      </c>
      <c r="I302" s="204">
        <v>0</v>
      </c>
      <c r="J302" s="204">
        <v>0</v>
      </c>
      <c r="K302" s="204">
        <v>0</v>
      </c>
      <c r="L302" s="204">
        <v>0</v>
      </c>
      <c r="M302" s="204">
        <v>0</v>
      </c>
      <c r="N302" s="204">
        <v>0</v>
      </c>
      <c r="O302" s="204">
        <v>0</v>
      </c>
      <c r="P302" s="204">
        <v>0</v>
      </c>
      <c r="Q302" s="204">
        <v>0</v>
      </c>
      <c r="R302" s="204">
        <v>0</v>
      </c>
      <c r="S302" s="204">
        <v>0</v>
      </c>
      <c r="T302" s="204">
        <v>0</v>
      </c>
      <c r="U302" s="204">
        <v>0</v>
      </c>
      <c r="V302" s="15"/>
      <c r="W302" s="15"/>
      <c r="X302" s="15"/>
      <c r="Y302" s="15"/>
      <c r="Z302" s="15"/>
      <c r="AA302" s="15"/>
      <c r="AB302" s="15"/>
      <c r="AC302" s="15"/>
      <c r="AD302" s="15"/>
      <c r="AE302" s="15"/>
      <c r="AF302" s="15"/>
      <c r="AG302" s="15"/>
      <c r="AH302" s="15"/>
      <c r="AI302" s="15"/>
      <c r="AJ302" s="15"/>
    </row>
    <row r="303" spans="2:36" s="11" customFormat="1" ht="22.5" x14ac:dyDescent="0.2">
      <c r="B303" s="100" t="s">
        <v>1294</v>
      </c>
      <c r="C303" s="70" t="s">
        <v>170</v>
      </c>
      <c r="D303" s="204">
        <v>0.20856047999999999</v>
      </c>
      <c r="E303" s="204">
        <v>0.45458989999999999</v>
      </c>
      <c r="F303" s="204">
        <v>-0.24602942</v>
      </c>
      <c r="G303" s="204">
        <v>0.37682378999999999</v>
      </c>
      <c r="H303" s="204">
        <v>5.2734040000000003E-2</v>
      </c>
      <c r="I303" s="204">
        <v>0.32408974000000002</v>
      </c>
      <c r="J303" s="204">
        <v>0</v>
      </c>
      <c r="K303" s="204">
        <v>8.8879900000000001E-3</v>
      </c>
      <c r="L303" s="204">
        <v>-8.8879900000000001E-3</v>
      </c>
      <c r="M303" s="204">
        <v>5.8163640000000003E-2</v>
      </c>
      <c r="N303" s="204">
        <v>2.3801969999999999E-2</v>
      </c>
      <c r="O303" s="204">
        <v>3.4361669999999997E-2</v>
      </c>
      <c r="P303" s="204">
        <v>1.135852E-2</v>
      </c>
      <c r="Q303" s="204">
        <v>2.00222E-2</v>
      </c>
      <c r="R303" s="204">
        <v>-8.66368E-3</v>
      </c>
      <c r="S303" s="204">
        <v>3.3961000000000001E-4</v>
      </c>
      <c r="T303" s="204">
        <v>0</v>
      </c>
      <c r="U303" s="204">
        <v>3.3961000000000001E-4</v>
      </c>
      <c r="V303" s="15"/>
      <c r="W303" s="15"/>
      <c r="X303" s="15"/>
      <c r="Y303" s="15"/>
      <c r="Z303" s="15"/>
      <c r="AA303" s="15"/>
      <c r="AB303" s="15"/>
      <c r="AC303" s="15"/>
      <c r="AD303" s="15"/>
      <c r="AE303" s="15"/>
      <c r="AF303" s="15"/>
      <c r="AG303" s="15"/>
      <c r="AH303" s="15"/>
      <c r="AI303" s="15"/>
      <c r="AJ303" s="15"/>
    </row>
    <row r="304" spans="2:36" ht="22.5" x14ac:dyDescent="0.2">
      <c r="B304" s="100" t="s">
        <v>1295</v>
      </c>
      <c r="C304" s="70" t="s">
        <v>171</v>
      </c>
      <c r="D304" s="204">
        <v>0.20856047999999999</v>
      </c>
      <c r="E304" s="204">
        <v>0.45458989999999999</v>
      </c>
      <c r="F304" s="204">
        <v>-0.24602942</v>
      </c>
      <c r="G304" s="204">
        <v>0.37682378999999999</v>
      </c>
      <c r="H304" s="204">
        <v>5.2734040000000003E-2</v>
      </c>
      <c r="I304" s="204">
        <v>0.32408974000000002</v>
      </c>
      <c r="J304" s="204">
        <v>0</v>
      </c>
      <c r="K304" s="204">
        <v>8.8879900000000001E-3</v>
      </c>
      <c r="L304" s="204">
        <v>-8.8879900000000001E-3</v>
      </c>
      <c r="M304" s="204">
        <v>2.7998585500000002</v>
      </c>
      <c r="N304" s="204">
        <v>2.3801969999999999E-2</v>
      </c>
      <c r="O304" s="204">
        <v>2.7760565800000001</v>
      </c>
      <c r="P304" s="204">
        <v>1.135852E-2</v>
      </c>
      <c r="Q304" s="204">
        <v>2.00222E-2</v>
      </c>
      <c r="R304" s="204">
        <v>-8.66368E-3</v>
      </c>
      <c r="S304" s="204">
        <v>3.3961000000000001E-4</v>
      </c>
      <c r="T304" s="204">
        <v>0</v>
      </c>
      <c r="U304" s="204">
        <v>3.3961000000000001E-4</v>
      </c>
      <c r="V304" s="15"/>
      <c r="W304" s="15"/>
      <c r="X304" s="15"/>
      <c r="Y304" s="15"/>
      <c r="Z304" s="15"/>
      <c r="AA304" s="15"/>
      <c r="AB304" s="15"/>
      <c r="AC304" s="15"/>
      <c r="AD304" s="15"/>
      <c r="AE304" s="15"/>
      <c r="AF304" s="15"/>
      <c r="AG304" s="15"/>
      <c r="AH304" s="15"/>
      <c r="AI304" s="15"/>
      <c r="AJ304" s="15"/>
    </row>
    <row r="305" spans="2:36" s="11" customFormat="1" ht="12" x14ac:dyDescent="0.2">
      <c r="B305" s="100" t="s">
        <v>1296</v>
      </c>
      <c r="C305" s="70" t="s">
        <v>172</v>
      </c>
      <c r="D305" s="226">
        <v>0</v>
      </c>
      <c r="E305" s="226">
        <v>0</v>
      </c>
      <c r="F305" s="226">
        <v>0</v>
      </c>
      <c r="G305" s="226">
        <v>0</v>
      </c>
      <c r="H305" s="226">
        <v>0</v>
      </c>
      <c r="I305" s="226">
        <v>0</v>
      </c>
      <c r="J305" s="226">
        <v>0</v>
      </c>
      <c r="K305" s="226">
        <v>0</v>
      </c>
      <c r="L305" s="226">
        <v>0</v>
      </c>
      <c r="M305" s="226">
        <v>2.7416949100000001</v>
      </c>
      <c r="N305" s="226">
        <v>0</v>
      </c>
      <c r="O305" s="226">
        <v>2.7416949100000001</v>
      </c>
      <c r="P305" s="226">
        <v>0</v>
      </c>
      <c r="Q305" s="226">
        <v>0</v>
      </c>
      <c r="R305" s="226">
        <v>0</v>
      </c>
      <c r="S305" s="226">
        <v>0</v>
      </c>
      <c r="T305" s="226">
        <v>0</v>
      </c>
      <c r="U305" s="226">
        <v>0</v>
      </c>
      <c r="V305" s="15"/>
      <c r="W305" s="15"/>
      <c r="X305" s="15"/>
      <c r="Y305" s="15"/>
      <c r="Z305" s="15"/>
      <c r="AA305" s="15"/>
      <c r="AB305" s="15"/>
      <c r="AC305" s="15"/>
      <c r="AD305" s="15"/>
      <c r="AE305" s="15"/>
      <c r="AF305" s="15"/>
      <c r="AG305" s="15"/>
      <c r="AH305" s="15"/>
      <c r="AI305" s="15"/>
      <c r="AJ305" s="15"/>
    </row>
    <row r="306" spans="2:36" ht="12" x14ac:dyDescent="0.2">
      <c r="B306" s="100" t="s">
        <v>1297</v>
      </c>
      <c r="C306" s="70" t="s">
        <v>173</v>
      </c>
      <c r="D306" s="226">
        <v>0.20856047999999999</v>
      </c>
      <c r="E306" s="226">
        <v>0.45458989999999999</v>
      </c>
      <c r="F306" s="226">
        <v>-0.24602942</v>
      </c>
      <c r="G306" s="226">
        <v>0.37682378999999999</v>
      </c>
      <c r="H306" s="226">
        <v>5.2734040000000003E-2</v>
      </c>
      <c r="I306" s="226">
        <v>0.32408974000000002</v>
      </c>
      <c r="J306" s="226">
        <v>0</v>
      </c>
      <c r="K306" s="226">
        <v>8.8879900000000001E-3</v>
      </c>
      <c r="L306" s="226">
        <v>-8.8879900000000001E-3</v>
      </c>
      <c r="M306" s="226">
        <v>5.8163640000000003E-2</v>
      </c>
      <c r="N306" s="226">
        <v>2.3801969999999999E-2</v>
      </c>
      <c r="O306" s="226">
        <v>3.4361669999999997E-2</v>
      </c>
      <c r="P306" s="226">
        <v>1.135852E-2</v>
      </c>
      <c r="Q306" s="226">
        <v>2.00222E-2</v>
      </c>
      <c r="R306" s="226">
        <v>-8.66368E-3</v>
      </c>
      <c r="S306" s="226">
        <v>3.3961000000000001E-4</v>
      </c>
      <c r="T306" s="226">
        <v>0</v>
      </c>
      <c r="U306" s="226">
        <v>3.3961000000000001E-4</v>
      </c>
      <c r="V306" s="15"/>
      <c r="W306" s="15"/>
      <c r="X306" s="15"/>
      <c r="Y306" s="15"/>
      <c r="Z306" s="15"/>
      <c r="AA306" s="15"/>
      <c r="AB306" s="15"/>
      <c r="AC306" s="15"/>
      <c r="AD306" s="15"/>
      <c r="AE306" s="15"/>
      <c r="AF306" s="15"/>
      <c r="AG306" s="15"/>
      <c r="AH306" s="15"/>
      <c r="AI306" s="15"/>
      <c r="AJ306" s="15"/>
    </row>
    <row r="307" spans="2:36" s="11" customFormat="1" ht="12" hidden="1" x14ac:dyDescent="0.2">
      <c r="B307" s="100" t="s">
        <v>1298</v>
      </c>
      <c r="C307" s="70" t="s">
        <v>174</v>
      </c>
      <c r="D307" s="226">
        <v>0</v>
      </c>
      <c r="E307" s="226">
        <v>0</v>
      </c>
      <c r="F307" s="204">
        <v>0</v>
      </c>
      <c r="G307" s="226">
        <v>0</v>
      </c>
      <c r="H307" s="226">
        <v>0</v>
      </c>
      <c r="I307" s="204">
        <v>0</v>
      </c>
      <c r="J307" s="226">
        <v>0</v>
      </c>
      <c r="K307" s="226">
        <v>0</v>
      </c>
      <c r="L307" s="204">
        <v>0</v>
      </c>
      <c r="M307" s="226">
        <v>0</v>
      </c>
      <c r="N307" s="226">
        <v>0</v>
      </c>
      <c r="O307" s="204">
        <v>0</v>
      </c>
      <c r="P307" s="226">
        <v>0</v>
      </c>
      <c r="Q307" s="226">
        <v>0</v>
      </c>
      <c r="R307" s="204">
        <v>0</v>
      </c>
      <c r="S307" s="226">
        <v>0</v>
      </c>
      <c r="T307" s="226">
        <v>0</v>
      </c>
      <c r="U307" s="204">
        <v>0</v>
      </c>
      <c r="V307" s="15"/>
      <c r="W307" s="15"/>
      <c r="X307" s="15"/>
      <c r="Y307" s="15"/>
      <c r="Z307" s="15"/>
      <c r="AA307" s="15"/>
      <c r="AB307" s="15"/>
      <c r="AC307" s="15"/>
      <c r="AD307" s="15"/>
      <c r="AE307" s="15"/>
      <c r="AF307" s="15"/>
      <c r="AG307" s="15"/>
      <c r="AH307" s="15"/>
      <c r="AI307" s="15"/>
      <c r="AJ307" s="15"/>
    </row>
    <row r="308" spans="2:36" ht="12" hidden="1" x14ac:dyDescent="0.2">
      <c r="B308" s="100" t="s">
        <v>1299</v>
      </c>
      <c r="C308" s="70" t="s">
        <v>175</v>
      </c>
      <c r="D308" s="226">
        <v>0</v>
      </c>
      <c r="E308" s="226">
        <v>0</v>
      </c>
      <c r="F308" s="204">
        <v>0</v>
      </c>
      <c r="G308" s="226">
        <v>0</v>
      </c>
      <c r="H308" s="226">
        <v>0</v>
      </c>
      <c r="I308" s="204">
        <v>0</v>
      </c>
      <c r="J308" s="226">
        <v>0</v>
      </c>
      <c r="K308" s="226">
        <v>0</v>
      </c>
      <c r="L308" s="204">
        <v>0</v>
      </c>
      <c r="M308" s="226">
        <v>0</v>
      </c>
      <c r="N308" s="226">
        <v>0</v>
      </c>
      <c r="O308" s="204">
        <v>0</v>
      </c>
      <c r="P308" s="226">
        <v>0</v>
      </c>
      <c r="Q308" s="226">
        <v>0</v>
      </c>
      <c r="R308" s="204">
        <v>0</v>
      </c>
      <c r="S308" s="226">
        <v>0</v>
      </c>
      <c r="T308" s="226">
        <v>0</v>
      </c>
      <c r="U308" s="204">
        <v>0</v>
      </c>
      <c r="V308" s="15"/>
      <c r="W308" s="15"/>
      <c r="X308" s="15"/>
      <c r="Y308" s="15"/>
      <c r="Z308" s="15"/>
      <c r="AA308" s="15"/>
      <c r="AB308" s="15"/>
      <c r="AC308" s="15"/>
      <c r="AD308" s="15"/>
      <c r="AE308" s="15"/>
      <c r="AF308" s="15"/>
      <c r="AG308" s="15"/>
      <c r="AH308" s="15"/>
      <c r="AI308" s="15"/>
      <c r="AJ308" s="15"/>
    </row>
    <row r="309" spans="2:36" ht="22.5" hidden="1" x14ac:dyDescent="0.2">
      <c r="B309" s="100" t="s">
        <v>1300</v>
      </c>
      <c r="C309" s="70" t="s">
        <v>176</v>
      </c>
      <c r="D309" s="226">
        <v>0</v>
      </c>
      <c r="E309" s="226">
        <v>0</v>
      </c>
      <c r="F309" s="204">
        <v>0</v>
      </c>
      <c r="G309" s="226">
        <v>0</v>
      </c>
      <c r="H309" s="226">
        <v>0</v>
      </c>
      <c r="I309" s="204">
        <v>0</v>
      </c>
      <c r="J309" s="226">
        <v>0</v>
      </c>
      <c r="K309" s="226">
        <v>0</v>
      </c>
      <c r="L309" s="204">
        <v>0</v>
      </c>
      <c r="M309" s="226">
        <v>0</v>
      </c>
      <c r="N309" s="226">
        <v>0</v>
      </c>
      <c r="O309" s="204">
        <v>0</v>
      </c>
      <c r="P309" s="226">
        <v>0</v>
      </c>
      <c r="Q309" s="226">
        <v>0</v>
      </c>
      <c r="R309" s="204">
        <v>0</v>
      </c>
      <c r="S309" s="226">
        <v>0</v>
      </c>
      <c r="T309" s="226">
        <v>0</v>
      </c>
      <c r="U309" s="204">
        <v>0</v>
      </c>
      <c r="V309" s="15"/>
      <c r="W309" s="15"/>
      <c r="X309" s="15"/>
      <c r="Y309" s="15"/>
      <c r="Z309" s="15"/>
      <c r="AA309" s="15"/>
      <c r="AB309" s="15"/>
      <c r="AC309" s="15"/>
      <c r="AD309" s="15"/>
      <c r="AE309" s="15"/>
      <c r="AF309" s="15"/>
      <c r="AG309" s="15"/>
      <c r="AH309" s="15"/>
      <c r="AI309" s="15"/>
      <c r="AJ309" s="15"/>
    </row>
    <row r="310" spans="2:36" ht="12" x14ac:dyDescent="0.2">
      <c r="B310" s="100" t="s">
        <v>1301</v>
      </c>
      <c r="C310" s="70" t="s">
        <v>183</v>
      </c>
      <c r="D310" s="204">
        <v>0</v>
      </c>
      <c r="E310" s="204">
        <v>0</v>
      </c>
      <c r="F310" s="204">
        <v>0</v>
      </c>
      <c r="G310" s="204">
        <v>0</v>
      </c>
      <c r="H310" s="204">
        <v>8.8246399999999999E-3</v>
      </c>
      <c r="I310" s="204">
        <v>-8.8246399999999999E-3</v>
      </c>
      <c r="J310" s="204">
        <v>0.58037764000000003</v>
      </c>
      <c r="K310" s="204">
        <v>0</v>
      </c>
      <c r="L310" s="204">
        <v>0.58037764000000003</v>
      </c>
      <c r="M310" s="204">
        <v>0</v>
      </c>
      <c r="N310" s="204">
        <v>2.4833890000000001E-2</v>
      </c>
      <c r="O310" s="204">
        <v>-2.4833890000000001E-2</v>
      </c>
      <c r="P310" s="204">
        <v>0.14391580000000001</v>
      </c>
      <c r="Q310" s="204">
        <v>0</v>
      </c>
      <c r="R310" s="204">
        <v>0.14391580000000001</v>
      </c>
      <c r="S310" s="204">
        <v>7.4749600000000001E-3</v>
      </c>
      <c r="T310" s="204">
        <v>0</v>
      </c>
      <c r="U310" s="204">
        <v>7.4749600000000001E-3</v>
      </c>
      <c r="V310" s="15"/>
      <c r="W310" s="15"/>
      <c r="X310" s="15"/>
      <c r="Y310" s="15"/>
      <c r="Z310" s="15"/>
      <c r="AA310" s="15"/>
      <c r="AB310" s="15"/>
      <c r="AC310" s="15"/>
      <c r="AD310" s="15"/>
      <c r="AE310" s="15"/>
      <c r="AF310" s="15"/>
      <c r="AG310" s="15"/>
      <c r="AH310" s="15"/>
      <c r="AI310" s="15"/>
      <c r="AJ310" s="15"/>
    </row>
    <row r="311" spans="2:36" ht="12" hidden="1" x14ac:dyDescent="0.2">
      <c r="B311" s="100" t="s">
        <v>1302</v>
      </c>
      <c r="C311" s="70" t="s">
        <v>178</v>
      </c>
      <c r="D311" s="204">
        <v>0</v>
      </c>
      <c r="E311" s="204">
        <v>0</v>
      </c>
      <c r="F311" s="204">
        <v>0</v>
      </c>
      <c r="G311" s="204">
        <v>0</v>
      </c>
      <c r="H311" s="204">
        <v>0</v>
      </c>
      <c r="I311" s="204">
        <v>0</v>
      </c>
      <c r="J311" s="204">
        <v>0</v>
      </c>
      <c r="K311" s="204">
        <v>0</v>
      </c>
      <c r="L311" s="204">
        <v>0</v>
      </c>
      <c r="M311" s="204">
        <v>0</v>
      </c>
      <c r="N311" s="204">
        <v>0</v>
      </c>
      <c r="O311" s="204">
        <v>0</v>
      </c>
      <c r="P311" s="204">
        <v>0</v>
      </c>
      <c r="Q311" s="204">
        <v>0</v>
      </c>
      <c r="R311" s="204">
        <v>0</v>
      </c>
      <c r="S311" s="204">
        <v>0</v>
      </c>
      <c r="T311" s="204">
        <v>0</v>
      </c>
      <c r="U311" s="204">
        <v>0</v>
      </c>
      <c r="V311" s="15"/>
      <c r="W311" s="15"/>
      <c r="X311" s="15"/>
      <c r="Y311" s="15"/>
      <c r="Z311" s="15"/>
      <c r="AA311" s="15"/>
      <c r="AB311" s="15"/>
      <c r="AC311" s="15"/>
      <c r="AD311" s="15"/>
      <c r="AE311" s="15"/>
      <c r="AF311" s="15"/>
      <c r="AG311" s="15"/>
      <c r="AH311" s="15"/>
      <c r="AI311" s="15"/>
      <c r="AJ311" s="15"/>
    </row>
    <row r="312" spans="2:36" ht="12" hidden="1" x14ac:dyDescent="0.2">
      <c r="B312" s="100" t="s">
        <v>1303</v>
      </c>
      <c r="C312" s="70" t="s">
        <v>179</v>
      </c>
      <c r="D312" s="226">
        <v>0</v>
      </c>
      <c r="E312" s="226">
        <v>0</v>
      </c>
      <c r="F312" s="204">
        <v>0</v>
      </c>
      <c r="G312" s="226">
        <v>0</v>
      </c>
      <c r="H312" s="226">
        <v>0</v>
      </c>
      <c r="I312" s="204">
        <v>0</v>
      </c>
      <c r="J312" s="226">
        <v>0</v>
      </c>
      <c r="K312" s="226">
        <v>0</v>
      </c>
      <c r="L312" s="204">
        <v>0</v>
      </c>
      <c r="M312" s="226">
        <v>0</v>
      </c>
      <c r="N312" s="226">
        <v>0</v>
      </c>
      <c r="O312" s="204">
        <v>0</v>
      </c>
      <c r="P312" s="226">
        <v>0</v>
      </c>
      <c r="Q312" s="226">
        <v>0</v>
      </c>
      <c r="R312" s="204">
        <v>0</v>
      </c>
      <c r="S312" s="226">
        <v>0</v>
      </c>
      <c r="T312" s="226">
        <v>0</v>
      </c>
      <c r="U312" s="204">
        <v>0</v>
      </c>
      <c r="V312" s="15"/>
      <c r="W312" s="15"/>
      <c r="X312" s="15"/>
      <c r="Y312" s="15"/>
      <c r="Z312" s="15"/>
      <c r="AA312" s="15"/>
      <c r="AB312" s="15"/>
      <c r="AC312" s="15"/>
      <c r="AD312" s="15"/>
      <c r="AE312" s="15"/>
      <c r="AF312" s="15"/>
      <c r="AG312" s="15"/>
      <c r="AH312" s="15"/>
      <c r="AI312" s="15"/>
      <c r="AJ312" s="15"/>
    </row>
    <row r="313" spans="2:36" ht="12" hidden="1" x14ac:dyDescent="0.2">
      <c r="B313" s="100" t="s">
        <v>1304</v>
      </c>
      <c r="C313" s="70" t="s">
        <v>180</v>
      </c>
      <c r="D313" s="226">
        <v>0</v>
      </c>
      <c r="E313" s="226">
        <v>0</v>
      </c>
      <c r="F313" s="204">
        <v>0</v>
      </c>
      <c r="G313" s="226">
        <v>0</v>
      </c>
      <c r="H313" s="226">
        <v>0</v>
      </c>
      <c r="I313" s="204">
        <v>0</v>
      </c>
      <c r="J313" s="226">
        <v>0</v>
      </c>
      <c r="K313" s="226">
        <v>0</v>
      </c>
      <c r="L313" s="204">
        <v>0</v>
      </c>
      <c r="M313" s="226">
        <v>0</v>
      </c>
      <c r="N313" s="226">
        <v>0</v>
      </c>
      <c r="O313" s="204">
        <v>0</v>
      </c>
      <c r="P313" s="226">
        <v>0</v>
      </c>
      <c r="Q313" s="226">
        <v>0</v>
      </c>
      <c r="R313" s="204">
        <v>0</v>
      </c>
      <c r="S313" s="226">
        <v>0</v>
      </c>
      <c r="T313" s="226">
        <v>0</v>
      </c>
      <c r="U313" s="204">
        <v>0</v>
      </c>
      <c r="V313" s="15"/>
      <c r="W313" s="15"/>
      <c r="X313" s="15"/>
      <c r="Y313" s="15"/>
      <c r="Z313" s="15"/>
      <c r="AA313" s="15"/>
      <c r="AB313" s="15"/>
      <c r="AC313" s="15"/>
      <c r="AD313" s="15"/>
      <c r="AE313" s="15"/>
      <c r="AF313" s="15"/>
      <c r="AG313" s="15"/>
      <c r="AH313" s="15"/>
      <c r="AI313" s="15"/>
      <c r="AJ313" s="15"/>
    </row>
    <row r="314" spans="2:36" s="11" customFormat="1" ht="22.5" hidden="1" x14ac:dyDescent="0.2">
      <c r="B314" s="100" t="s">
        <v>1305</v>
      </c>
      <c r="C314" s="70" t="s">
        <v>627</v>
      </c>
      <c r="D314" s="204">
        <v>0</v>
      </c>
      <c r="E314" s="204">
        <v>0</v>
      </c>
      <c r="F314" s="204">
        <v>0</v>
      </c>
      <c r="G314" s="204">
        <v>0</v>
      </c>
      <c r="H314" s="204">
        <v>0</v>
      </c>
      <c r="I314" s="204">
        <v>0</v>
      </c>
      <c r="J314" s="204">
        <v>0</v>
      </c>
      <c r="K314" s="204">
        <v>0</v>
      </c>
      <c r="L314" s="204">
        <v>0</v>
      </c>
      <c r="M314" s="204">
        <v>0</v>
      </c>
      <c r="N314" s="204">
        <v>0</v>
      </c>
      <c r="O314" s="204">
        <v>0</v>
      </c>
      <c r="P314" s="204">
        <v>0</v>
      </c>
      <c r="Q314" s="204">
        <v>0</v>
      </c>
      <c r="R314" s="204">
        <v>0</v>
      </c>
      <c r="S314" s="204">
        <v>0</v>
      </c>
      <c r="T314" s="204">
        <v>0</v>
      </c>
      <c r="U314" s="204">
        <v>0</v>
      </c>
      <c r="V314" s="15"/>
      <c r="W314" s="15"/>
      <c r="X314" s="15"/>
      <c r="Y314" s="15"/>
      <c r="Z314" s="15"/>
      <c r="AA314" s="15"/>
      <c r="AB314" s="15"/>
      <c r="AC314" s="15"/>
      <c r="AD314" s="15"/>
      <c r="AE314" s="15"/>
      <c r="AF314" s="15"/>
      <c r="AG314" s="15"/>
      <c r="AH314" s="15"/>
      <c r="AI314" s="15"/>
      <c r="AJ314" s="15"/>
    </row>
    <row r="315" spans="2:36" ht="12" hidden="1" x14ac:dyDescent="0.2">
      <c r="B315" s="100" t="s">
        <v>1306</v>
      </c>
      <c r="C315" s="70" t="s">
        <v>179</v>
      </c>
      <c r="D315" s="226">
        <v>0</v>
      </c>
      <c r="E315" s="226">
        <v>0</v>
      </c>
      <c r="F315" s="204">
        <v>0</v>
      </c>
      <c r="G315" s="226">
        <v>0</v>
      </c>
      <c r="H315" s="226">
        <v>0</v>
      </c>
      <c r="I315" s="204">
        <v>0</v>
      </c>
      <c r="J315" s="226">
        <v>0</v>
      </c>
      <c r="K315" s="226">
        <v>0</v>
      </c>
      <c r="L315" s="204">
        <v>0</v>
      </c>
      <c r="M315" s="226">
        <v>0</v>
      </c>
      <c r="N315" s="226">
        <v>0</v>
      </c>
      <c r="O315" s="204">
        <v>0</v>
      </c>
      <c r="P315" s="226">
        <v>0</v>
      </c>
      <c r="Q315" s="226">
        <v>0</v>
      </c>
      <c r="R315" s="204">
        <v>0</v>
      </c>
      <c r="S315" s="226">
        <v>0</v>
      </c>
      <c r="T315" s="226">
        <v>0</v>
      </c>
      <c r="U315" s="204">
        <v>0</v>
      </c>
      <c r="V315" s="15"/>
      <c r="W315" s="15"/>
      <c r="X315" s="15"/>
      <c r="Y315" s="15"/>
      <c r="Z315" s="15"/>
      <c r="AA315" s="15"/>
      <c r="AB315" s="15"/>
      <c r="AC315" s="15"/>
      <c r="AD315" s="15"/>
      <c r="AE315" s="15"/>
      <c r="AF315" s="15"/>
      <c r="AG315" s="15"/>
      <c r="AH315" s="15"/>
      <c r="AI315" s="15"/>
      <c r="AJ315" s="15"/>
    </row>
    <row r="316" spans="2:36" ht="12" hidden="1" x14ac:dyDescent="0.2">
      <c r="B316" s="100" t="s">
        <v>1307</v>
      </c>
      <c r="C316" s="70" t="s">
        <v>180</v>
      </c>
      <c r="D316" s="226">
        <v>0</v>
      </c>
      <c r="E316" s="226">
        <v>0</v>
      </c>
      <c r="F316" s="204">
        <v>0</v>
      </c>
      <c r="G316" s="226">
        <v>0</v>
      </c>
      <c r="H316" s="226">
        <v>0</v>
      </c>
      <c r="I316" s="204">
        <v>0</v>
      </c>
      <c r="J316" s="226">
        <v>0</v>
      </c>
      <c r="K316" s="226">
        <v>0</v>
      </c>
      <c r="L316" s="204">
        <v>0</v>
      </c>
      <c r="M316" s="226">
        <v>0</v>
      </c>
      <c r="N316" s="226">
        <v>0</v>
      </c>
      <c r="O316" s="204">
        <v>0</v>
      </c>
      <c r="P316" s="226">
        <v>0</v>
      </c>
      <c r="Q316" s="226">
        <v>0</v>
      </c>
      <c r="R316" s="204">
        <v>0</v>
      </c>
      <c r="S316" s="226">
        <v>0</v>
      </c>
      <c r="T316" s="226">
        <v>0</v>
      </c>
      <c r="U316" s="204">
        <v>0</v>
      </c>
      <c r="V316" s="15"/>
      <c r="W316" s="15"/>
      <c r="X316" s="15"/>
      <c r="Y316" s="15"/>
      <c r="Z316" s="15"/>
      <c r="AA316" s="15"/>
      <c r="AB316" s="15"/>
      <c r="AC316" s="15"/>
      <c r="AD316" s="15"/>
      <c r="AE316" s="15"/>
      <c r="AF316" s="15"/>
      <c r="AG316" s="15"/>
      <c r="AH316" s="15"/>
      <c r="AI316" s="15"/>
      <c r="AJ316" s="15"/>
    </row>
    <row r="317" spans="2:36" ht="12" x14ac:dyDescent="0.2">
      <c r="B317" s="100" t="s">
        <v>1308</v>
      </c>
      <c r="C317" s="70" t="s">
        <v>110</v>
      </c>
      <c r="D317" s="204">
        <v>0</v>
      </c>
      <c r="E317" s="204">
        <v>0</v>
      </c>
      <c r="F317" s="204">
        <v>0</v>
      </c>
      <c r="G317" s="204">
        <v>0</v>
      </c>
      <c r="H317" s="204">
        <v>8.8246399999999999E-3</v>
      </c>
      <c r="I317" s="204">
        <v>-8.8246399999999999E-3</v>
      </c>
      <c r="J317" s="204">
        <v>0.58037764000000003</v>
      </c>
      <c r="K317" s="204">
        <v>0</v>
      </c>
      <c r="L317" s="204">
        <v>0.58037764000000003</v>
      </c>
      <c r="M317" s="204">
        <v>0</v>
      </c>
      <c r="N317" s="204">
        <v>2.4833890000000001E-2</v>
      </c>
      <c r="O317" s="204">
        <v>-2.4833890000000001E-2</v>
      </c>
      <c r="P317" s="204">
        <v>0.14391580000000001</v>
      </c>
      <c r="Q317" s="204">
        <v>0</v>
      </c>
      <c r="R317" s="204">
        <v>0.14391580000000001</v>
      </c>
      <c r="S317" s="204">
        <v>7.4749600000000001E-3</v>
      </c>
      <c r="T317" s="204">
        <v>0</v>
      </c>
      <c r="U317" s="204">
        <v>7.4749600000000001E-3</v>
      </c>
      <c r="V317" s="15"/>
      <c r="W317" s="15"/>
      <c r="X317" s="15"/>
      <c r="Y317" s="15"/>
      <c r="Z317" s="15"/>
      <c r="AA317" s="15"/>
      <c r="AB317" s="15"/>
      <c r="AC317" s="15"/>
      <c r="AD317" s="15"/>
      <c r="AE317" s="15"/>
      <c r="AF317" s="15"/>
      <c r="AG317" s="15"/>
      <c r="AH317" s="15"/>
      <c r="AI317" s="15"/>
      <c r="AJ317" s="15"/>
    </row>
    <row r="318" spans="2:36" ht="12" x14ac:dyDescent="0.2">
      <c r="B318" s="100" t="s">
        <v>1309</v>
      </c>
      <c r="C318" s="70" t="s">
        <v>179</v>
      </c>
      <c r="D318" s="204">
        <v>0</v>
      </c>
      <c r="E318" s="204">
        <v>0</v>
      </c>
      <c r="F318" s="204">
        <v>0</v>
      </c>
      <c r="G318" s="204">
        <v>0</v>
      </c>
      <c r="H318" s="204">
        <v>8.8246399999999999E-3</v>
      </c>
      <c r="I318" s="204">
        <v>-8.8246399999999999E-3</v>
      </c>
      <c r="J318" s="204">
        <v>0.58037764000000003</v>
      </c>
      <c r="K318" s="204">
        <v>0</v>
      </c>
      <c r="L318" s="204">
        <v>0.58037764000000003</v>
      </c>
      <c r="M318" s="204">
        <v>0</v>
      </c>
      <c r="N318" s="204">
        <v>2.4833890000000001E-2</v>
      </c>
      <c r="O318" s="204">
        <v>-2.4833890000000001E-2</v>
      </c>
      <c r="P318" s="204">
        <v>0.14391580000000001</v>
      </c>
      <c r="Q318" s="204">
        <v>0</v>
      </c>
      <c r="R318" s="204">
        <v>0.14391580000000001</v>
      </c>
      <c r="S318" s="204">
        <v>7.4749600000000001E-3</v>
      </c>
      <c r="T318" s="204">
        <v>0</v>
      </c>
      <c r="U318" s="204">
        <v>7.4749600000000001E-3</v>
      </c>
      <c r="V318" s="15"/>
      <c r="W318" s="15"/>
      <c r="X318" s="15"/>
      <c r="Y318" s="15"/>
      <c r="Z318" s="15"/>
      <c r="AA318" s="15"/>
      <c r="AB318" s="15"/>
      <c r="AC318" s="15"/>
      <c r="AD318" s="15"/>
      <c r="AE318" s="15"/>
      <c r="AF318" s="15"/>
      <c r="AG318" s="15"/>
      <c r="AH318" s="15"/>
      <c r="AI318" s="15"/>
      <c r="AJ318" s="15"/>
    </row>
    <row r="319" spans="2:36" ht="12" hidden="1" x14ac:dyDescent="0.2">
      <c r="B319" s="100" t="s">
        <v>1310</v>
      </c>
      <c r="C319" s="70" t="s">
        <v>180</v>
      </c>
      <c r="D319" s="226">
        <v>0</v>
      </c>
      <c r="E319" s="226">
        <v>0</v>
      </c>
      <c r="F319" s="204">
        <v>0</v>
      </c>
      <c r="G319" s="226">
        <v>0</v>
      </c>
      <c r="H319" s="226">
        <v>0</v>
      </c>
      <c r="I319" s="204">
        <v>0</v>
      </c>
      <c r="J319" s="226">
        <v>0</v>
      </c>
      <c r="K319" s="226">
        <v>0</v>
      </c>
      <c r="L319" s="204">
        <v>0</v>
      </c>
      <c r="M319" s="226">
        <v>0</v>
      </c>
      <c r="N319" s="226">
        <v>0</v>
      </c>
      <c r="O319" s="204">
        <v>0</v>
      </c>
      <c r="P319" s="226">
        <v>0</v>
      </c>
      <c r="Q319" s="226">
        <v>0</v>
      </c>
      <c r="R319" s="204">
        <v>0</v>
      </c>
      <c r="S319" s="226">
        <v>0</v>
      </c>
      <c r="T319" s="226">
        <v>0</v>
      </c>
      <c r="U319" s="204">
        <v>0</v>
      </c>
      <c r="V319" s="15"/>
      <c r="W319" s="15"/>
      <c r="X319" s="15"/>
      <c r="Y319" s="15"/>
      <c r="Z319" s="15"/>
      <c r="AA319" s="15"/>
      <c r="AB319" s="15"/>
      <c r="AC319" s="15"/>
      <c r="AD319" s="15"/>
      <c r="AE319" s="15"/>
      <c r="AF319" s="15"/>
      <c r="AG319" s="15"/>
      <c r="AH319" s="15"/>
      <c r="AI319" s="15"/>
      <c r="AJ319" s="15"/>
    </row>
    <row r="320" spans="2:36" ht="12" hidden="1" x14ac:dyDescent="0.2">
      <c r="B320" s="100" t="s">
        <v>1311</v>
      </c>
      <c r="C320" s="70" t="s">
        <v>168</v>
      </c>
      <c r="D320" s="204">
        <v>0</v>
      </c>
      <c r="E320" s="204">
        <v>0</v>
      </c>
      <c r="F320" s="204">
        <v>0</v>
      </c>
      <c r="G320" s="204">
        <v>0</v>
      </c>
      <c r="H320" s="204">
        <v>0</v>
      </c>
      <c r="I320" s="204">
        <v>0</v>
      </c>
      <c r="J320" s="204">
        <v>0</v>
      </c>
      <c r="K320" s="204">
        <v>0</v>
      </c>
      <c r="L320" s="204">
        <v>0</v>
      </c>
      <c r="M320" s="204">
        <v>0</v>
      </c>
      <c r="N320" s="204">
        <v>0</v>
      </c>
      <c r="O320" s="204">
        <v>0</v>
      </c>
      <c r="P320" s="204">
        <v>0</v>
      </c>
      <c r="Q320" s="204">
        <v>0</v>
      </c>
      <c r="R320" s="204">
        <v>0</v>
      </c>
      <c r="S320" s="204">
        <v>0</v>
      </c>
      <c r="T320" s="204">
        <v>0</v>
      </c>
      <c r="U320" s="204">
        <v>0</v>
      </c>
      <c r="V320" s="15"/>
      <c r="W320" s="15"/>
      <c r="X320" s="15"/>
      <c r="Y320" s="15"/>
      <c r="Z320" s="15"/>
      <c r="AA320" s="15"/>
      <c r="AB320" s="15"/>
      <c r="AC320" s="15"/>
      <c r="AD320" s="15"/>
      <c r="AE320" s="15"/>
      <c r="AF320" s="15"/>
      <c r="AG320" s="15"/>
      <c r="AH320" s="15"/>
      <c r="AI320" s="15"/>
      <c r="AJ320" s="15"/>
    </row>
    <row r="321" spans="2:36" ht="12" hidden="1" x14ac:dyDescent="0.2">
      <c r="B321" s="100" t="s">
        <v>1312</v>
      </c>
      <c r="C321" s="70" t="s">
        <v>179</v>
      </c>
      <c r="D321" s="204">
        <v>0</v>
      </c>
      <c r="E321" s="204">
        <v>0</v>
      </c>
      <c r="F321" s="204">
        <v>0</v>
      </c>
      <c r="G321" s="204">
        <v>0</v>
      </c>
      <c r="H321" s="204">
        <v>0</v>
      </c>
      <c r="I321" s="204">
        <v>0</v>
      </c>
      <c r="J321" s="204">
        <v>0</v>
      </c>
      <c r="K321" s="204">
        <v>0</v>
      </c>
      <c r="L321" s="204">
        <v>0</v>
      </c>
      <c r="M321" s="204">
        <v>0</v>
      </c>
      <c r="N321" s="204">
        <v>0</v>
      </c>
      <c r="O321" s="204">
        <v>0</v>
      </c>
      <c r="P321" s="204">
        <v>0</v>
      </c>
      <c r="Q321" s="204">
        <v>0</v>
      </c>
      <c r="R321" s="204">
        <v>0</v>
      </c>
      <c r="S321" s="204">
        <v>0</v>
      </c>
      <c r="T321" s="204">
        <v>0</v>
      </c>
      <c r="U321" s="204">
        <v>0</v>
      </c>
      <c r="V321" s="15"/>
      <c r="W321" s="15"/>
      <c r="X321" s="15"/>
      <c r="Y321" s="15"/>
      <c r="Z321" s="15"/>
      <c r="AA321" s="15"/>
      <c r="AB321" s="15"/>
      <c r="AC321" s="15"/>
      <c r="AD321" s="15"/>
      <c r="AE321" s="15"/>
      <c r="AF321" s="15"/>
      <c r="AG321" s="15"/>
      <c r="AH321" s="15"/>
      <c r="AI321" s="15"/>
      <c r="AJ321" s="15"/>
    </row>
    <row r="322" spans="2:36" ht="12" hidden="1" x14ac:dyDescent="0.2">
      <c r="B322" s="100" t="s">
        <v>1313</v>
      </c>
      <c r="C322" s="70" t="s">
        <v>180</v>
      </c>
      <c r="D322" s="204">
        <v>0</v>
      </c>
      <c r="E322" s="204">
        <v>0</v>
      </c>
      <c r="F322" s="204">
        <v>0</v>
      </c>
      <c r="G322" s="204">
        <v>0</v>
      </c>
      <c r="H322" s="204">
        <v>0</v>
      </c>
      <c r="I322" s="204">
        <v>0</v>
      </c>
      <c r="J322" s="204">
        <v>0</v>
      </c>
      <c r="K322" s="204">
        <v>0</v>
      </c>
      <c r="L322" s="204">
        <v>0</v>
      </c>
      <c r="M322" s="204">
        <v>0</v>
      </c>
      <c r="N322" s="204">
        <v>0</v>
      </c>
      <c r="O322" s="204">
        <v>0</v>
      </c>
      <c r="P322" s="204">
        <v>0</v>
      </c>
      <c r="Q322" s="204">
        <v>0</v>
      </c>
      <c r="R322" s="204">
        <v>0</v>
      </c>
      <c r="S322" s="204">
        <v>0</v>
      </c>
      <c r="T322" s="204">
        <v>0</v>
      </c>
      <c r="U322" s="204">
        <v>0</v>
      </c>
      <c r="V322" s="15"/>
      <c r="W322" s="15"/>
      <c r="X322" s="15"/>
      <c r="Y322" s="15"/>
      <c r="Z322" s="15"/>
      <c r="AA322" s="15"/>
      <c r="AB322" s="15"/>
      <c r="AC322" s="15"/>
      <c r="AD322" s="15"/>
      <c r="AE322" s="15"/>
      <c r="AF322" s="15"/>
      <c r="AG322" s="15"/>
      <c r="AH322" s="15"/>
      <c r="AI322" s="15"/>
      <c r="AJ322" s="15"/>
    </row>
    <row r="323" spans="2:36" ht="12" hidden="1" x14ac:dyDescent="0.2">
      <c r="B323" s="100" t="s">
        <v>1314</v>
      </c>
      <c r="C323" s="70" t="s">
        <v>169</v>
      </c>
      <c r="D323" s="204">
        <v>0</v>
      </c>
      <c r="E323" s="204">
        <v>0</v>
      </c>
      <c r="F323" s="204">
        <v>0</v>
      </c>
      <c r="G323" s="204">
        <v>0</v>
      </c>
      <c r="H323" s="204">
        <v>0</v>
      </c>
      <c r="I323" s="204">
        <v>0</v>
      </c>
      <c r="J323" s="204">
        <v>0</v>
      </c>
      <c r="K323" s="204">
        <v>0</v>
      </c>
      <c r="L323" s="204">
        <v>0</v>
      </c>
      <c r="M323" s="204">
        <v>0</v>
      </c>
      <c r="N323" s="204">
        <v>0</v>
      </c>
      <c r="O323" s="204">
        <v>0</v>
      </c>
      <c r="P323" s="204">
        <v>0</v>
      </c>
      <c r="Q323" s="204">
        <v>0</v>
      </c>
      <c r="R323" s="204">
        <v>0</v>
      </c>
      <c r="S323" s="204">
        <v>0</v>
      </c>
      <c r="T323" s="204">
        <v>0</v>
      </c>
      <c r="U323" s="204">
        <v>0</v>
      </c>
      <c r="V323" s="15"/>
      <c r="W323" s="15"/>
      <c r="X323" s="15"/>
      <c r="Y323" s="15"/>
      <c r="Z323" s="15"/>
      <c r="AA323" s="15"/>
      <c r="AB323" s="15"/>
      <c r="AC323" s="15"/>
      <c r="AD323" s="15"/>
      <c r="AE323" s="15"/>
      <c r="AF323" s="15"/>
      <c r="AG323" s="15"/>
      <c r="AH323" s="15"/>
      <c r="AI323" s="15"/>
      <c r="AJ323" s="15"/>
    </row>
    <row r="324" spans="2:36" s="11" customFormat="1" ht="12" hidden="1" x14ac:dyDescent="0.2">
      <c r="B324" s="100" t="s">
        <v>1315</v>
      </c>
      <c r="C324" s="70" t="s">
        <v>181</v>
      </c>
      <c r="D324" s="226">
        <v>0</v>
      </c>
      <c r="E324" s="226">
        <v>0</v>
      </c>
      <c r="F324" s="204">
        <v>0</v>
      </c>
      <c r="G324" s="226">
        <v>0</v>
      </c>
      <c r="H324" s="226">
        <v>0</v>
      </c>
      <c r="I324" s="204">
        <v>0</v>
      </c>
      <c r="J324" s="226">
        <v>0</v>
      </c>
      <c r="K324" s="226">
        <v>0</v>
      </c>
      <c r="L324" s="204">
        <v>0</v>
      </c>
      <c r="M324" s="226">
        <v>0</v>
      </c>
      <c r="N324" s="226">
        <v>0</v>
      </c>
      <c r="O324" s="204">
        <v>0</v>
      </c>
      <c r="P324" s="226">
        <v>0</v>
      </c>
      <c r="Q324" s="226">
        <v>0</v>
      </c>
      <c r="R324" s="204">
        <v>0</v>
      </c>
      <c r="S324" s="226">
        <v>0</v>
      </c>
      <c r="T324" s="226">
        <v>0</v>
      </c>
      <c r="U324" s="204">
        <v>0</v>
      </c>
      <c r="V324" s="15"/>
      <c r="W324" s="15"/>
      <c r="X324" s="15"/>
      <c r="Y324" s="15"/>
      <c r="Z324" s="15"/>
      <c r="AA324" s="15"/>
      <c r="AB324" s="15"/>
      <c r="AC324" s="15"/>
      <c r="AD324" s="15"/>
      <c r="AE324" s="15"/>
      <c r="AF324" s="15"/>
      <c r="AG324" s="15"/>
      <c r="AH324" s="15"/>
      <c r="AI324" s="15"/>
      <c r="AJ324" s="15"/>
    </row>
    <row r="325" spans="2:36" s="11" customFormat="1" ht="12" hidden="1" x14ac:dyDescent="0.2">
      <c r="B325" s="100" t="s">
        <v>1316</v>
      </c>
      <c r="C325" s="70" t="s">
        <v>182</v>
      </c>
      <c r="D325" s="226">
        <v>0</v>
      </c>
      <c r="E325" s="226">
        <v>0</v>
      </c>
      <c r="F325" s="204">
        <v>0</v>
      </c>
      <c r="G325" s="226">
        <v>0</v>
      </c>
      <c r="H325" s="226">
        <v>0</v>
      </c>
      <c r="I325" s="204">
        <v>0</v>
      </c>
      <c r="J325" s="226">
        <v>0</v>
      </c>
      <c r="K325" s="226">
        <v>0</v>
      </c>
      <c r="L325" s="204">
        <v>0</v>
      </c>
      <c r="M325" s="226">
        <v>0</v>
      </c>
      <c r="N325" s="226">
        <v>0</v>
      </c>
      <c r="O325" s="204">
        <v>0</v>
      </c>
      <c r="P325" s="226">
        <v>0</v>
      </c>
      <c r="Q325" s="226">
        <v>0</v>
      </c>
      <c r="R325" s="204">
        <v>0</v>
      </c>
      <c r="S325" s="226">
        <v>0</v>
      </c>
      <c r="T325" s="226">
        <v>0</v>
      </c>
      <c r="U325" s="204">
        <v>0</v>
      </c>
      <c r="V325" s="15"/>
      <c r="W325" s="15"/>
      <c r="X325" s="15"/>
      <c r="Y325" s="15"/>
      <c r="Z325" s="15"/>
      <c r="AA325" s="15"/>
      <c r="AB325" s="15"/>
      <c r="AC325" s="15"/>
      <c r="AD325" s="15"/>
      <c r="AE325" s="15"/>
      <c r="AF325" s="15"/>
      <c r="AG325" s="15"/>
      <c r="AH325" s="15"/>
      <c r="AI325" s="15"/>
      <c r="AJ325" s="15"/>
    </row>
    <row r="326" spans="2:36" ht="22.5" hidden="1" x14ac:dyDescent="0.2">
      <c r="B326" s="100" t="s">
        <v>1317</v>
      </c>
      <c r="C326" s="70" t="s">
        <v>170</v>
      </c>
      <c r="D326" s="204">
        <v>0</v>
      </c>
      <c r="E326" s="204">
        <v>0</v>
      </c>
      <c r="F326" s="204">
        <v>0</v>
      </c>
      <c r="G326" s="204">
        <v>0</v>
      </c>
      <c r="H326" s="204">
        <v>0</v>
      </c>
      <c r="I326" s="204">
        <v>0</v>
      </c>
      <c r="J326" s="204">
        <v>0</v>
      </c>
      <c r="K326" s="204">
        <v>0</v>
      </c>
      <c r="L326" s="204">
        <v>0</v>
      </c>
      <c r="M326" s="204">
        <v>0</v>
      </c>
      <c r="N326" s="204">
        <v>0</v>
      </c>
      <c r="O326" s="204">
        <v>0</v>
      </c>
      <c r="P326" s="204">
        <v>0</v>
      </c>
      <c r="Q326" s="204">
        <v>0</v>
      </c>
      <c r="R326" s="204">
        <v>0</v>
      </c>
      <c r="S326" s="204">
        <v>0</v>
      </c>
      <c r="T326" s="204">
        <v>0</v>
      </c>
      <c r="U326" s="204">
        <v>0</v>
      </c>
      <c r="V326" s="15"/>
      <c r="W326" s="15"/>
      <c r="X326" s="15"/>
      <c r="Y326" s="15"/>
      <c r="Z326" s="15"/>
      <c r="AA326" s="15"/>
      <c r="AB326" s="15"/>
      <c r="AC326" s="15"/>
      <c r="AD326" s="15"/>
      <c r="AE326" s="15"/>
      <c r="AF326" s="15"/>
      <c r="AG326" s="15"/>
      <c r="AH326" s="15"/>
      <c r="AI326" s="15"/>
      <c r="AJ326" s="15"/>
    </row>
    <row r="327" spans="2:36" ht="12" hidden="1" x14ac:dyDescent="0.2">
      <c r="B327" s="100" t="s">
        <v>1318</v>
      </c>
      <c r="C327" s="70" t="s">
        <v>181</v>
      </c>
      <c r="D327" s="226">
        <v>0</v>
      </c>
      <c r="E327" s="226">
        <v>0</v>
      </c>
      <c r="F327" s="204">
        <v>0</v>
      </c>
      <c r="G327" s="226">
        <v>0</v>
      </c>
      <c r="H327" s="226">
        <v>0</v>
      </c>
      <c r="I327" s="204">
        <v>0</v>
      </c>
      <c r="J327" s="226">
        <v>0</v>
      </c>
      <c r="K327" s="226">
        <v>0</v>
      </c>
      <c r="L327" s="204">
        <v>0</v>
      </c>
      <c r="M327" s="226">
        <v>0</v>
      </c>
      <c r="N327" s="226">
        <v>0</v>
      </c>
      <c r="O327" s="204">
        <v>0</v>
      </c>
      <c r="P327" s="226">
        <v>0</v>
      </c>
      <c r="Q327" s="226">
        <v>0</v>
      </c>
      <c r="R327" s="204">
        <v>0</v>
      </c>
      <c r="S327" s="226">
        <v>0</v>
      </c>
      <c r="T327" s="226">
        <v>0</v>
      </c>
      <c r="U327" s="204">
        <v>0</v>
      </c>
      <c r="V327" s="15"/>
      <c r="W327" s="15"/>
      <c r="X327" s="15"/>
      <c r="Y327" s="15"/>
      <c r="Z327" s="15"/>
      <c r="AA327" s="15"/>
      <c r="AB327" s="15"/>
      <c r="AC327" s="15"/>
      <c r="AD327" s="15"/>
      <c r="AE327" s="15"/>
      <c r="AF327" s="15"/>
      <c r="AG327" s="15"/>
      <c r="AH327" s="15"/>
      <c r="AI327" s="15"/>
      <c r="AJ327" s="15"/>
    </row>
    <row r="328" spans="2:36" ht="12" hidden="1" x14ac:dyDescent="0.2">
      <c r="B328" s="100" t="s">
        <v>1319</v>
      </c>
      <c r="C328" s="70" t="s">
        <v>182</v>
      </c>
      <c r="D328" s="226">
        <v>0</v>
      </c>
      <c r="E328" s="226">
        <v>0</v>
      </c>
      <c r="F328" s="204">
        <v>0</v>
      </c>
      <c r="G328" s="226">
        <v>0</v>
      </c>
      <c r="H328" s="226">
        <v>0</v>
      </c>
      <c r="I328" s="204">
        <v>0</v>
      </c>
      <c r="J328" s="226">
        <v>0</v>
      </c>
      <c r="K328" s="226">
        <v>0</v>
      </c>
      <c r="L328" s="204">
        <v>0</v>
      </c>
      <c r="M328" s="226">
        <v>0</v>
      </c>
      <c r="N328" s="226">
        <v>0</v>
      </c>
      <c r="O328" s="204">
        <v>0</v>
      </c>
      <c r="P328" s="226">
        <v>0</v>
      </c>
      <c r="Q328" s="226">
        <v>0</v>
      </c>
      <c r="R328" s="204">
        <v>0</v>
      </c>
      <c r="S328" s="226">
        <v>0</v>
      </c>
      <c r="T328" s="226">
        <v>0</v>
      </c>
      <c r="U328" s="204">
        <v>0</v>
      </c>
      <c r="V328" s="15"/>
      <c r="W328" s="15"/>
      <c r="X328" s="15"/>
      <c r="Y328" s="15"/>
      <c r="Z328" s="15"/>
      <c r="AA328" s="15"/>
      <c r="AB328" s="15"/>
      <c r="AC328" s="15"/>
      <c r="AD328" s="15"/>
      <c r="AE328" s="15"/>
      <c r="AF328" s="15"/>
      <c r="AG328" s="15"/>
      <c r="AH328" s="15"/>
      <c r="AI328" s="15"/>
      <c r="AJ328" s="15"/>
    </row>
    <row r="329" spans="2:36" ht="22.5" hidden="1" x14ac:dyDescent="0.2">
      <c r="B329" s="100" t="s">
        <v>1320</v>
      </c>
      <c r="C329" s="67" t="s">
        <v>184</v>
      </c>
      <c r="D329" s="205">
        <v>0</v>
      </c>
      <c r="E329" s="205">
        <v>0</v>
      </c>
      <c r="F329" s="205">
        <v>0</v>
      </c>
      <c r="G329" s="205">
        <v>0</v>
      </c>
      <c r="H329" s="205">
        <v>0</v>
      </c>
      <c r="I329" s="205">
        <v>0</v>
      </c>
      <c r="J329" s="205">
        <v>0</v>
      </c>
      <c r="K329" s="205">
        <v>0</v>
      </c>
      <c r="L329" s="205">
        <v>0</v>
      </c>
      <c r="M329" s="205">
        <v>0</v>
      </c>
      <c r="N329" s="205">
        <v>0</v>
      </c>
      <c r="O329" s="205">
        <v>0</v>
      </c>
      <c r="P329" s="205">
        <v>0</v>
      </c>
      <c r="Q329" s="205">
        <v>0</v>
      </c>
      <c r="R329" s="205">
        <v>0</v>
      </c>
      <c r="S329" s="205">
        <v>0</v>
      </c>
      <c r="T329" s="205">
        <v>0</v>
      </c>
      <c r="U329" s="205">
        <v>0</v>
      </c>
      <c r="V329" s="15"/>
      <c r="W329" s="15"/>
      <c r="X329" s="15"/>
      <c r="Y329" s="15"/>
      <c r="Z329" s="15"/>
      <c r="AA329" s="15"/>
      <c r="AB329" s="15"/>
      <c r="AC329" s="15"/>
      <c r="AD329" s="15"/>
      <c r="AE329" s="15"/>
      <c r="AF329" s="15"/>
      <c r="AG329" s="15"/>
      <c r="AH329" s="15"/>
      <c r="AI329" s="15"/>
      <c r="AJ329" s="15"/>
    </row>
    <row r="330" spans="2:36" ht="12" hidden="1" x14ac:dyDescent="0.2">
      <c r="B330" s="100" t="s">
        <v>1321</v>
      </c>
      <c r="C330" s="70" t="s">
        <v>185</v>
      </c>
      <c r="D330" s="204">
        <v>0</v>
      </c>
      <c r="E330" s="204">
        <v>0</v>
      </c>
      <c r="F330" s="204">
        <v>0</v>
      </c>
      <c r="G330" s="204">
        <v>0</v>
      </c>
      <c r="H330" s="204">
        <v>0</v>
      </c>
      <c r="I330" s="204">
        <v>0</v>
      </c>
      <c r="J330" s="204">
        <v>0</v>
      </c>
      <c r="K330" s="204">
        <v>0</v>
      </c>
      <c r="L330" s="204">
        <v>0</v>
      </c>
      <c r="M330" s="204">
        <v>0</v>
      </c>
      <c r="N330" s="204">
        <v>0</v>
      </c>
      <c r="O330" s="204">
        <v>0</v>
      </c>
      <c r="P330" s="204">
        <v>0</v>
      </c>
      <c r="Q330" s="204">
        <v>0</v>
      </c>
      <c r="R330" s="204">
        <v>0</v>
      </c>
      <c r="S330" s="204">
        <v>0</v>
      </c>
      <c r="T330" s="204">
        <v>0</v>
      </c>
      <c r="U330" s="204">
        <v>0</v>
      </c>
      <c r="V330" s="15"/>
      <c r="W330" s="15"/>
      <c r="X330" s="15"/>
      <c r="Y330" s="15"/>
      <c r="Z330" s="15"/>
      <c r="AA330" s="15"/>
      <c r="AB330" s="15"/>
      <c r="AC330" s="15"/>
      <c r="AD330" s="15"/>
      <c r="AE330" s="15"/>
      <c r="AF330" s="15"/>
      <c r="AG330" s="15"/>
      <c r="AH330" s="15"/>
      <c r="AI330" s="15"/>
      <c r="AJ330" s="15"/>
    </row>
    <row r="331" spans="2:36" ht="22.5" hidden="1" x14ac:dyDescent="0.2">
      <c r="B331" s="100" t="s">
        <v>1322</v>
      </c>
      <c r="C331" s="70" t="s">
        <v>629</v>
      </c>
      <c r="D331" s="204">
        <v>0</v>
      </c>
      <c r="E331" s="204">
        <v>0</v>
      </c>
      <c r="F331" s="204">
        <v>0</v>
      </c>
      <c r="G331" s="204">
        <v>0</v>
      </c>
      <c r="H331" s="204">
        <v>0</v>
      </c>
      <c r="I331" s="204">
        <v>0</v>
      </c>
      <c r="J331" s="204">
        <v>0</v>
      </c>
      <c r="K331" s="204">
        <v>0</v>
      </c>
      <c r="L331" s="204">
        <v>0</v>
      </c>
      <c r="M331" s="204">
        <v>0</v>
      </c>
      <c r="N331" s="204">
        <v>0</v>
      </c>
      <c r="O331" s="204">
        <v>0</v>
      </c>
      <c r="P331" s="204">
        <v>0</v>
      </c>
      <c r="Q331" s="204">
        <v>0</v>
      </c>
      <c r="R331" s="204">
        <v>0</v>
      </c>
      <c r="S331" s="204">
        <v>0</v>
      </c>
      <c r="T331" s="204">
        <v>0</v>
      </c>
      <c r="U331" s="204">
        <v>0</v>
      </c>
      <c r="V331" s="15"/>
      <c r="W331" s="15"/>
      <c r="X331" s="15"/>
      <c r="Y331" s="15"/>
      <c r="Z331" s="15"/>
      <c r="AA331" s="15"/>
      <c r="AB331" s="15"/>
      <c r="AC331" s="15"/>
      <c r="AD331" s="15"/>
      <c r="AE331" s="15"/>
      <c r="AF331" s="15"/>
      <c r="AG331" s="15"/>
      <c r="AH331" s="15"/>
      <c r="AI331" s="15"/>
      <c r="AJ331" s="15"/>
    </row>
    <row r="332" spans="2:36" ht="12" hidden="1" x14ac:dyDescent="0.2">
      <c r="B332" s="100" t="s">
        <v>1323</v>
      </c>
      <c r="C332" s="70" t="s">
        <v>186</v>
      </c>
      <c r="D332" s="204">
        <v>0</v>
      </c>
      <c r="E332" s="204">
        <v>0</v>
      </c>
      <c r="F332" s="204">
        <v>0</v>
      </c>
      <c r="G332" s="204">
        <v>0</v>
      </c>
      <c r="H332" s="204">
        <v>0</v>
      </c>
      <c r="I332" s="204">
        <v>0</v>
      </c>
      <c r="J332" s="204">
        <v>0</v>
      </c>
      <c r="K332" s="204">
        <v>0</v>
      </c>
      <c r="L332" s="204">
        <v>0</v>
      </c>
      <c r="M332" s="204">
        <v>0</v>
      </c>
      <c r="N332" s="204">
        <v>0</v>
      </c>
      <c r="O332" s="204">
        <v>0</v>
      </c>
      <c r="P332" s="204">
        <v>0</v>
      </c>
      <c r="Q332" s="204">
        <v>0</v>
      </c>
      <c r="R332" s="204">
        <v>0</v>
      </c>
      <c r="S332" s="204">
        <v>0</v>
      </c>
      <c r="T332" s="204">
        <v>0</v>
      </c>
      <c r="U332" s="204">
        <v>0</v>
      </c>
      <c r="V332" s="15"/>
      <c r="W332" s="15"/>
      <c r="X332" s="15"/>
      <c r="Y332" s="15"/>
      <c r="Z332" s="15"/>
      <c r="AA332" s="15"/>
      <c r="AB332" s="15"/>
      <c r="AC332" s="15"/>
      <c r="AD332" s="15"/>
      <c r="AE332" s="15"/>
      <c r="AF332" s="15"/>
      <c r="AG332" s="15"/>
      <c r="AH332" s="15"/>
      <c r="AI332" s="15"/>
      <c r="AJ332" s="15"/>
    </row>
    <row r="333" spans="2:36" ht="12" hidden="1" x14ac:dyDescent="0.2">
      <c r="B333" s="100" t="s">
        <v>1324</v>
      </c>
      <c r="C333" s="70" t="s">
        <v>187</v>
      </c>
      <c r="D333" s="204">
        <v>0</v>
      </c>
      <c r="E333" s="204">
        <v>0</v>
      </c>
      <c r="F333" s="204">
        <v>0</v>
      </c>
      <c r="G333" s="204">
        <v>0</v>
      </c>
      <c r="H333" s="204">
        <v>0</v>
      </c>
      <c r="I333" s="204">
        <v>0</v>
      </c>
      <c r="J333" s="204">
        <v>0</v>
      </c>
      <c r="K333" s="204">
        <v>0</v>
      </c>
      <c r="L333" s="204">
        <v>0</v>
      </c>
      <c r="M333" s="204">
        <v>0</v>
      </c>
      <c r="N333" s="204">
        <v>0</v>
      </c>
      <c r="O333" s="204">
        <v>0</v>
      </c>
      <c r="P333" s="204">
        <v>0</v>
      </c>
      <c r="Q333" s="204">
        <v>0</v>
      </c>
      <c r="R333" s="204">
        <v>0</v>
      </c>
      <c r="S333" s="204">
        <v>0</v>
      </c>
      <c r="T333" s="204">
        <v>0</v>
      </c>
      <c r="U333" s="204">
        <v>0</v>
      </c>
      <c r="V333" s="15"/>
      <c r="W333" s="15"/>
      <c r="X333" s="15"/>
      <c r="Y333" s="15"/>
      <c r="Z333" s="15"/>
      <c r="AA333" s="15"/>
      <c r="AB333" s="15"/>
      <c r="AC333" s="15"/>
      <c r="AD333" s="15"/>
      <c r="AE333" s="15"/>
      <c r="AF333" s="15"/>
      <c r="AG333" s="15"/>
      <c r="AH333" s="15"/>
      <c r="AI333" s="15"/>
      <c r="AJ333" s="15"/>
    </row>
    <row r="334" spans="2:36" ht="12" hidden="1" x14ac:dyDescent="0.2">
      <c r="B334" s="100" t="s">
        <v>1325</v>
      </c>
      <c r="C334" s="70" t="s">
        <v>188</v>
      </c>
      <c r="D334" s="204">
        <v>0</v>
      </c>
      <c r="E334" s="204">
        <v>0</v>
      </c>
      <c r="F334" s="204">
        <v>0</v>
      </c>
      <c r="G334" s="204">
        <v>0</v>
      </c>
      <c r="H334" s="204">
        <v>0</v>
      </c>
      <c r="I334" s="204">
        <v>0</v>
      </c>
      <c r="J334" s="204">
        <v>0</v>
      </c>
      <c r="K334" s="204">
        <v>0</v>
      </c>
      <c r="L334" s="204">
        <v>0</v>
      </c>
      <c r="M334" s="204">
        <v>0</v>
      </c>
      <c r="N334" s="204">
        <v>0</v>
      </c>
      <c r="O334" s="204">
        <v>0</v>
      </c>
      <c r="P334" s="204">
        <v>0</v>
      </c>
      <c r="Q334" s="204">
        <v>0</v>
      </c>
      <c r="R334" s="204">
        <v>0</v>
      </c>
      <c r="S334" s="204">
        <v>0</v>
      </c>
      <c r="T334" s="204">
        <v>0</v>
      </c>
      <c r="U334" s="204">
        <v>0</v>
      </c>
      <c r="V334" s="15"/>
      <c r="W334" s="15"/>
      <c r="X334" s="15"/>
      <c r="Y334" s="15"/>
      <c r="Z334" s="15"/>
      <c r="AA334" s="15"/>
      <c r="AB334" s="15"/>
      <c r="AC334" s="15"/>
      <c r="AD334" s="15"/>
      <c r="AE334" s="15"/>
      <c r="AF334" s="15"/>
      <c r="AG334" s="15"/>
      <c r="AH334" s="15"/>
      <c r="AI334" s="15"/>
      <c r="AJ334" s="15"/>
    </row>
    <row r="335" spans="2:36" ht="22.5" hidden="1" x14ac:dyDescent="0.2">
      <c r="B335" s="100" t="s">
        <v>1326</v>
      </c>
      <c r="C335" s="70" t="s">
        <v>189</v>
      </c>
      <c r="D335" s="204">
        <v>0</v>
      </c>
      <c r="E335" s="204">
        <v>0</v>
      </c>
      <c r="F335" s="204">
        <v>0</v>
      </c>
      <c r="G335" s="204">
        <v>0</v>
      </c>
      <c r="H335" s="204">
        <v>0</v>
      </c>
      <c r="I335" s="204">
        <v>0</v>
      </c>
      <c r="J335" s="204">
        <v>0</v>
      </c>
      <c r="K335" s="204">
        <v>0</v>
      </c>
      <c r="L335" s="204">
        <v>0</v>
      </c>
      <c r="M335" s="204">
        <v>0</v>
      </c>
      <c r="N335" s="204">
        <v>0</v>
      </c>
      <c r="O335" s="204">
        <v>0</v>
      </c>
      <c r="P335" s="204">
        <v>0</v>
      </c>
      <c r="Q335" s="204">
        <v>0</v>
      </c>
      <c r="R335" s="204">
        <v>0</v>
      </c>
      <c r="S335" s="204">
        <v>0</v>
      </c>
      <c r="T335" s="204">
        <v>0</v>
      </c>
      <c r="U335" s="204">
        <v>0</v>
      </c>
      <c r="V335" s="15"/>
      <c r="W335" s="15"/>
      <c r="X335" s="15"/>
      <c r="Y335" s="15"/>
      <c r="Z335" s="15"/>
      <c r="AA335" s="15"/>
      <c r="AB335" s="15"/>
      <c r="AC335" s="15"/>
      <c r="AD335" s="15"/>
      <c r="AE335" s="15"/>
      <c r="AF335" s="15"/>
      <c r="AG335" s="15"/>
      <c r="AH335" s="15"/>
      <c r="AI335" s="15"/>
      <c r="AJ335" s="15"/>
    </row>
    <row r="336" spans="2:36" ht="12" hidden="1" x14ac:dyDescent="0.2">
      <c r="B336" s="100" t="s">
        <v>1327</v>
      </c>
      <c r="C336" s="70" t="s">
        <v>190</v>
      </c>
      <c r="D336" s="204">
        <v>0</v>
      </c>
      <c r="E336" s="204">
        <v>0</v>
      </c>
      <c r="F336" s="204">
        <v>0</v>
      </c>
      <c r="G336" s="204">
        <v>0</v>
      </c>
      <c r="H336" s="204">
        <v>0</v>
      </c>
      <c r="I336" s="204">
        <v>0</v>
      </c>
      <c r="J336" s="204">
        <v>0</v>
      </c>
      <c r="K336" s="204">
        <v>0</v>
      </c>
      <c r="L336" s="204">
        <v>0</v>
      </c>
      <c r="M336" s="204">
        <v>0</v>
      </c>
      <c r="N336" s="204">
        <v>0</v>
      </c>
      <c r="O336" s="204">
        <v>0</v>
      </c>
      <c r="P336" s="204">
        <v>0</v>
      </c>
      <c r="Q336" s="204">
        <v>0</v>
      </c>
      <c r="R336" s="204">
        <v>0</v>
      </c>
      <c r="S336" s="204">
        <v>0</v>
      </c>
      <c r="T336" s="204">
        <v>0</v>
      </c>
      <c r="U336" s="204">
        <v>0</v>
      </c>
      <c r="V336" s="15"/>
      <c r="W336" s="15"/>
      <c r="X336" s="15"/>
      <c r="Y336" s="15"/>
      <c r="Z336" s="15"/>
      <c r="AA336" s="15"/>
      <c r="AB336" s="15"/>
      <c r="AC336" s="15"/>
      <c r="AD336" s="15"/>
      <c r="AE336" s="15"/>
      <c r="AF336" s="15"/>
      <c r="AG336" s="15"/>
      <c r="AH336" s="15"/>
      <c r="AI336" s="15"/>
      <c r="AJ336" s="15"/>
    </row>
    <row r="337" spans="2:36" ht="12" hidden="1" x14ac:dyDescent="0.2">
      <c r="B337" s="100" t="s">
        <v>1328</v>
      </c>
      <c r="C337" s="70" t="s">
        <v>191</v>
      </c>
      <c r="D337" s="204">
        <v>0</v>
      </c>
      <c r="E337" s="204">
        <v>0</v>
      </c>
      <c r="F337" s="204">
        <v>0</v>
      </c>
      <c r="G337" s="204">
        <v>0</v>
      </c>
      <c r="H337" s="204">
        <v>0</v>
      </c>
      <c r="I337" s="204">
        <v>0</v>
      </c>
      <c r="J337" s="204">
        <v>0</v>
      </c>
      <c r="K337" s="204">
        <v>0</v>
      </c>
      <c r="L337" s="204">
        <v>0</v>
      </c>
      <c r="M337" s="204">
        <v>0</v>
      </c>
      <c r="N337" s="204">
        <v>0</v>
      </c>
      <c r="O337" s="204">
        <v>0</v>
      </c>
      <c r="P337" s="204">
        <v>0</v>
      </c>
      <c r="Q337" s="204">
        <v>0</v>
      </c>
      <c r="R337" s="204">
        <v>0</v>
      </c>
      <c r="S337" s="204">
        <v>0</v>
      </c>
      <c r="T337" s="204">
        <v>0</v>
      </c>
      <c r="U337" s="204">
        <v>0</v>
      </c>
      <c r="V337" s="15"/>
      <c r="W337" s="15"/>
      <c r="X337" s="15"/>
      <c r="Y337" s="15"/>
      <c r="Z337" s="15"/>
      <c r="AA337" s="15"/>
      <c r="AB337" s="15"/>
      <c r="AC337" s="15"/>
      <c r="AD337" s="15"/>
      <c r="AE337" s="15"/>
      <c r="AF337" s="15"/>
      <c r="AG337" s="15"/>
      <c r="AH337" s="15"/>
      <c r="AI337" s="15"/>
      <c r="AJ337" s="15"/>
    </row>
    <row r="338" spans="2:36" ht="12" hidden="1" x14ac:dyDescent="0.2">
      <c r="B338" s="100" t="s">
        <v>1329</v>
      </c>
      <c r="C338" s="70" t="s">
        <v>192</v>
      </c>
      <c r="D338" s="204">
        <v>0</v>
      </c>
      <c r="E338" s="204">
        <v>0</v>
      </c>
      <c r="F338" s="204">
        <v>0</v>
      </c>
      <c r="G338" s="204">
        <v>0</v>
      </c>
      <c r="H338" s="204">
        <v>0</v>
      </c>
      <c r="I338" s="204">
        <v>0</v>
      </c>
      <c r="J338" s="204">
        <v>0</v>
      </c>
      <c r="K338" s="204">
        <v>0</v>
      </c>
      <c r="L338" s="204">
        <v>0</v>
      </c>
      <c r="M338" s="204">
        <v>0</v>
      </c>
      <c r="N338" s="204">
        <v>0</v>
      </c>
      <c r="O338" s="204">
        <v>0</v>
      </c>
      <c r="P338" s="204">
        <v>0</v>
      </c>
      <c r="Q338" s="204">
        <v>0</v>
      </c>
      <c r="R338" s="204">
        <v>0</v>
      </c>
      <c r="S338" s="204">
        <v>0</v>
      </c>
      <c r="T338" s="204">
        <v>0</v>
      </c>
      <c r="U338" s="204">
        <v>0</v>
      </c>
      <c r="V338" s="15"/>
      <c r="W338" s="15"/>
      <c r="X338" s="15"/>
      <c r="Y338" s="15"/>
      <c r="Z338" s="15"/>
      <c r="AA338" s="15"/>
      <c r="AB338" s="15"/>
      <c r="AC338" s="15"/>
      <c r="AD338" s="15"/>
      <c r="AE338" s="15"/>
      <c r="AF338" s="15"/>
      <c r="AG338" s="15"/>
      <c r="AH338" s="15"/>
      <c r="AI338" s="15"/>
      <c r="AJ338" s="15"/>
    </row>
    <row r="339" spans="2:36" ht="12" hidden="1" x14ac:dyDescent="0.2">
      <c r="B339" s="100" t="s">
        <v>1330</v>
      </c>
      <c r="C339" s="70" t="s">
        <v>193</v>
      </c>
      <c r="D339" s="204">
        <v>0</v>
      </c>
      <c r="E339" s="204">
        <v>0</v>
      </c>
      <c r="F339" s="204">
        <v>0</v>
      </c>
      <c r="G339" s="204">
        <v>0</v>
      </c>
      <c r="H339" s="204">
        <v>0</v>
      </c>
      <c r="I339" s="204">
        <v>0</v>
      </c>
      <c r="J339" s="204">
        <v>0</v>
      </c>
      <c r="K339" s="204">
        <v>0</v>
      </c>
      <c r="L339" s="204">
        <v>0</v>
      </c>
      <c r="M339" s="204">
        <v>0</v>
      </c>
      <c r="N339" s="204">
        <v>0</v>
      </c>
      <c r="O339" s="204">
        <v>0</v>
      </c>
      <c r="P339" s="204">
        <v>0</v>
      </c>
      <c r="Q339" s="204">
        <v>0</v>
      </c>
      <c r="R339" s="204">
        <v>0</v>
      </c>
      <c r="S339" s="204">
        <v>0</v>
      </c>
      <c r="T339" s="204">
        <v>0</v>
      </c>
      <c r="U339" s="204">
        <v>0</v>
      </c>
      <c r="V339" s="15"/>
      <c r="W339" s="15"/>
      <c r="X339" s="15"/>
      <c r="Y339" s="15"/>
      <c r="Z339" s="15"/>
      <c r="AA339" s="15"/>
      <c r="AB339" s="15"/>
      <c r="AC339" s="15"/>
      <c r="AD339" s="15"/>
      <c r="AE339" s="15"/>
      <c r="AF339" s="15"/>
      <c r="AG339" s="15"/>
      <c r="AH339" s="15"/>
      <c r="AI339" s="15"/>
      <c r="AJ339" s="15"/>
    </row>
    <row r="340" spans="2:36" ht="22.5" hidden="1" x14ac:dyDescent="0.2">
      <c r="B340" s="100" t="s">
        <v>1331</v>
      </c>
      <c r="C340" s="70" t="s">
        <v>143</v>
      </c>
      <c r="D340" s="204">
        <v>0</v>
      </c>
      <c r="E340" s="204">
        <v>0</v>
      </c>
      <c r="F340" s="204">
        <v>0</v>
      </c>
      <c r="G340" s="204">
        <v>0</v>
      </c>
      <c r="H340" s="204">
        <v>0</v>
      </c>
      <c r="I340" s="204">
        <v>0</v>
      </c>
      <c r="J340" s="204">
        <v>0</v>
      </c>
      <c r="K340" s="204">
        <v>0</v>
      </c>
      <c r="L340" s="204">
        <v>0</v>
      </c>
      <c r="M340" s="204">
        <v>0</v>
      </c>
      <c r="N340" s="204">
        <v>0</v>
      </c>
      <c r="O340" s="204">
        <v>0</v>
      </c>
      <c r="P340" s="204">
        <v>0</v>
      </c>
      <c r="Q340" s="204">
        <v>0</v>
      </c>
      <c r="R340" s="204">
        <v>0</v>
      </c>
      <c r="S340" s="204">
        <v>0</v>
      </c>
      <c r="T340" s="204">
        <v>0</v>
      </c>
      <c r="U340" s="204">
        <v>0</v>
      </c>
      <c r="V340" s="15"/>
      <c r="W340" s="15"/>
      <c r="X340" s="15"/>
      <c r="Y340" s="15"/>
      <c r="Z340" s="15"/>
      <c r="AA340" s="15"/>
      <c r="AB340" s="15"/>
      <c r="AC340" s="15"/>
      <c r="AD340" s="15"/>
      <c r="AE340" s="15"/>
      <c r="AF340" s="15"/>
      <c r="AG340" s="15"/>
      <c r="AH340" s="15"/>
      <c r="AI340" s="15"/>
      <c r="AJ340" s="15"/>
    </row>
    <row r="341" spans="2:36" ht="12" hidden="1" x14ac:dyDescent="0.2">
      <c r="B341" s="100" t="s">
        <v>1332</v>
      </c>
      <c r="C341" s="70" t="s">
        <v>185</v>
      </c>
      <c r="D341" s="204">
        <v>0</v>
      </c>
      <c r="E341" s="204">
        <v>0</v>
      </c>
      <c r="F341" s="204">
        <v>0</v>
      </c>
      <c r="G341" s="204">
        <v>0</v>
      </c>
      <c r="H341" s="204">
        <v>0</v>
      </c>
      <c r="I341" s="204">
        <v>0</v>
      </c>
      <c r="J341" s="204">
        <v>0</v>
      </c>
      <c r="K341" s="204">
        <v>0</v>
      </c>
      <c r="L341" s="204">
        <v>0</v>
      </c>
      <c r="M341" s="204">
        <v>0</v>
      </c>
      <c r="N341" s="204">
        <v>0</v>
      </c>
      <c r="O341" s="204">
        <v>0</v>
      </c>
      <c r="P341" s="204">
        <v>0</v>
      </c>
      <c r="Q341" s="204">
        <v>0</v>
      </c>
      <c r="R341" s="204">
        <v>0</v>
      </c>
      <c r="S341" s="204">
        <v>0</v>
      </c>
      <c r="T341" s="204">
        <v>0</v>
      </c>
      <c r="U341" s="204">
        <v>0</v>
      </c>
      <c r="V341" s="15"/>
      <c r="W341" s="15"/>
      <c r="X341" s="15"/>
      <c r="Y341" s="15"/>
      <c r="Z341" s="15"/>
      <c r="AA341" s="15"/>
      <c r="AB341" s="15"/>
      <c r="AC341" s="15"/>
      <c r="AD341" s="15"/>
      <c r="AE341" s="15"/>
      <c r="AF341" s="15"/>
      <c r="AG341" s="15"/>
      <c r="AH341" s="15"/>
      <c r="AI341" s="15"/>
      <c r="AJ341" s="15"/>
    </row>
    <row r="342" spans="2:36" ht="22.5" hidden="1" x14ac:dyDescent="0.2">
      <c r="B342" s="100" t="s">
        <v>1333</v>
      </c>
      <c r="C342" s="70" t="s">
        <v>629</v>
      </c>
      <c r="D342" s="204">
        <v>0</v>
      </c>
      <c r="E342" s="204">
        <v>0</v>
      </c>
      <c r="F342" s="204">
        <v>0</v>
      </c>
      <c r="G342" s="204">
        <v>0</v>
      </c>
      <c r="H342" s="204">
        <v>0</v>
      </c>
      <c r="I342" s="204">
        <v>0</v>
      </c>
      <c r="J342" s="204">
        <v>0</v>
      </c>
      <c r="K342" s="204">
        <v>0</v>
      </c>
      <c r="L342" s="204">
        <v>0</v>
      </c>
      <c r="M342" s="204">
        <v>0</v>
      </c>
      <c r="N342" s="204">
        <v>0</v>
      </c>
      <c r="O342" s="204">
        <v>0</v>
      </c>
      <c r="P342" s="204">
        <v>0</v>
      </c>
      <c r="Q342" s="204">
        <v>0</v>
      </c>
      <c r="R342" s="204">
        <v>0</v>
      </c>
      <c r="S342" s="204">
        <v>0</v>
      </c>
      <c r="T342" s="204">
        <v>0</v>
      </c>
      <c r="U342" s="204">
        <v>0</v>
      </c>
      <c r="V342" s="15"/>
      <c r="W342" s="15"/>
      <c r="X342" s="15"/>
      <c r="Y342" s="15"/>
      <c r="Z342" s="15"/>
      <c r="AA342" s="15"/>
      <c r="AB342" s="15"/>
      <c r="AC342" s="15"/>
      <c r="AD342" s="15"/>
      <c r="AE342" s="15"/>
      <c r="AF342" s="15"/>
      <c r="AG342" s="15"/>
      <c r="AH342" s="15"/>
      <c r="AI342" s="15"/>
      <c r="AJ342" s="15"/>
    </row>
    <row r="343" spans="2:36" ht="12" hidden="1" x14ac:dyDescent="0.2">
      <c r="B343" s="100" t="s">
        <v>1334</v>
      </c>
      <c r="C343" s="70" t="s">
        <v>186</v>
      </c>
      <c r="D343" s="204">
        <v>0</v>
      </c>
      <c r="E343" s="204">
        <v>0</v>
      </c>
      <c r="F343" s="204">
        <v>0</v>
      </c>
      <c r="G343" s="204">
        <v>0</v>
      </c>
      <c r="H343" s="204">
        <v>0</v>
      </c>
      <c r="I343" s="204">
        <v>0</v>
      </c>
      <c r="J343" s="204">
        <v>0</v>
      </c>
      <c r="K343" s="204">
        <v>0</v>
      </c>
      <c r="L343" s="204">
        <v>0</v>
      </c>
      <c r="M343" s="204">
        <v>0</v>
      </c>
      <c r="N343" s="204">
        <v>0</v>
      </c>
      <c r="O343" s="204">
        <v>0</v>
      </c>
      <c r="P343" s="204">
        <v>0</v>
      </c>
      <c r="Q343" s="204">
        <v>0</v>
      </c>
      <c r="R343" s="204">
        <v>0</v>
      </c>
      <c r="S343" s="204">
        <v>0</v>
      </c>
      <c r="T343" s="204">
        <v>0</v>
      </c>
      <c r="U343" s="204">
        <v>0</v>
      </c>
      <c r="V343" s="15"/>
      <c r="W343" s="15"/>
      <c r="X343" s="15"/>
      <c r="Y343" s="15"/>
      <c r="Z343" s="15"/>
      <c r="AA343" s="15"/>
      <c r="AB343" s="15"/>
      <c r="AC343" s="15"/>
      <c r="AD343" s="15"/>
      <c r="AE343" s="15"/>
      <c r="AF343" s="15"/>
      <c r="AG343" s="15"/>
      <c r="AH343" s="15"/>
      <c r="AI343" s="15"/>
      <c r="AJ343" s="15"/>
    </row>
    <row r="344" spans="2:36" ht="12" hidden="1" x14ac:dyDescent="0.2">
      <c r="B344" s="100" t="s">
        <v>1335</v>
      </c>
      <c r="C344" s="70" t="s">
        <v>187</v>
      </c>
      <c r="D344" s="204">
        <v>0</v>
      </c>
      <c r="E344" s="204">
        <v>0</v>
      </c>
      <c r="F344" s="204">
        <v>0</v>
      </c>
      <c r="G344" s="204">
        <v>0</v>
      </c>
      <c r="H344" s="204">
        <v>0</v>
      </c>
      <c r="I344" s="204">
        <v>0</v>
      </c>
      <c r="J344" s="204">
        <v>0</v>
      </c>
      <c r="K344" s="204">
        <v>0</v>
      </c>
      <c r="L344" s="204">
        <v>0</v>
      </c>
      <c r="M344" s="204">
        <v>0</v>
      </c>
      <c r="N344" s="204">
        <v>0</v>
      </c>
      <c r="O344" s="204">
        <v>0</v>
      </c>
      <c r="P344" s="204">
        <v>0</v>
      </c>
      <c r="Q344" s="204">
        <v>0</v>
      </c>
      <c r="R344" s="204">
        <v>0</v>
      </c>
      <c r="S344" s="204">
        <v>0</v>
      </c>
      <c r="T344" s="204">
        <v>0</v>
      </c>
      <c r="U344" s="204">
        <v>0</v>
      </c>
      <c r="V344" s="15"/>
      <c r="W344" s="15"/>
      <c r="X344" s="15"/>
      <c r="Y344" s="15"/>
      <c r="Z344" s="15"/>
      <c r="AA344" s="15"/>
      <c r="AB344" s="15"/>
      <c r="AC344" s="15"/>
      <c r="AD344" s="15"/>
      <c r="AE344" s="15"/>
      <c r="AF344" s="15"/>
      <c r="AG344" s="15"/>
      <c r="AH344" s="15"/>
      <c r="AI344" s="15"/>
      <c r="AJ344" s="15"/>
    </row>
    <row r="345" spans="2:36" ht="12" hidden="1" x14ac:dyDescent="0.2">
      <c r="B345" s="100" t="s">
        <v>1336</v>
      </c>
      <c r="C345" s="70" t="s">
        <v>188</v>
      </c>
      <c r="D345" s="204">
        <v>0</v>
      </c>
      <c r="E345" s="204">
        <v>0</v>
      </c>
      <c r="F345" s="204">
        <v>0</v>
      </c>
      <c r="G345" s="204">
        <v>0</v>
      </c>
      <c r="H345" s="204">
        <v>0</v>
      </c>
      <c r="I345" s="204">
        <v>0</v>
      </c>
      <c r="J345" s="204">
        <v>0</v>
      </c>
      <c r="K345" s="204">
        <v>0</v>
      </c>
      <c r="L345" s="204">
        <v>0</v>
      </c>
      <c r="M345" s="204">
        <v>0</v>
      </c>
      <c r="N345" s="204">
        <v>0</v>
      </c>
      <c r="O345" s="204">
        <v>0</v>
      </c>
      <c r="P345" s="204">
        <v>0</v>
      </c>
      <c r="Q345" s="204">
        <v>0</v>
      </c>
      <c r="R345" s="204">
        <v>0</v>
      </c>
      <c r="S345" s="204">
        <v>0</v>
      </c>
      <c r="T345" s="204">
        <v>0</v>
      </c>
      <c r="U345" s="204">
        <v>0</v>
      </c>
      <c r="V345" s="15"/>
      <c r="W345" s="15"/>
      <c r="X345" s="15"/>
      <c r="Y345" s="15"/>
      <c r="Z345" s="15"/>
      <c r="AA345" s="15"/>
      <c r="AB345" s="15"/>
      <c r="AC345" s="15"/>
      <c r="AD345" s="15"/>
      <c r="AE345" s="15"/>
      <c r="AF345" s="15"/>
      <c r="AG345" s="15"/>
      <c r="AH345" s="15"/>
      <c r="AI345" s="15"/>
      <c r="AJ345" s="15"/>
    </row>
    <row r="346" spans="2:36" ht="22.5" hidden="1" x14ac:dyDescent="0.2">
      <c r="B346" s="100" t="s">
        <v>1337</v>
      </c>
      <c r="C346" s="70" t="s">
        <v>189</v>
      </c>
      <c r="D346" s="204">
        <v>0</v>
      </c>
      <c r="E346" s="204">
        <v>0</v>
      </c>
      <c r="F346" s="204">
        <v>0</v>
      </c>
      <c r="G346" s="204">
        <v>0</v>
      </c>
      <c r="H346" s="204">
        <v>0</v>
      </c>
      <c r="I346" s="204">
        <v>0</v>
      </c>
      <c r="J346" s="204">
        <v>0</v>
      </c>
      <c r="K346" s="204">
        <v>0</v>
      </c>
      <c r="L346" s="204">
        <v>0</v>
      </c>
      <c r="M346" s="204">
        <v>0</v>
      </c>
      <c r="N346" s="204">
        <v>0</v>
      </c>
      <c r="O346" s="204">
        <v>0</v>
      </c>
      <c r="P346" s="204">
        <v>0</v>
      </c>
      <c r="Q346" s="204">
        <v>0</v>
      </c>
      <c r="R346" s="204">
        <v>0</v>
      </c>
      <c r="S346" s="204">
        <v>0</v>
      </c>
      <c r="T346" s="204">
        <v>0</v>
      </c>
      <c r="U346" s="204">
        <v>0</v>
      </c>
      <c r="V346" s="15"/>
      <c r="W346" s="15"/>
      <c r="X346" s="15"/>
      <c r="Y346" s="15"/>
      <c r="Z346" s="15"/>
      <c r="AA346" s="15"/>
      <c r="AB346" s="15"/>
      <c r="AC346" s="15"/>
      <c r="AD346" s="15"/>
      <c r="AE346" s="15"/>
      <c r="AF346" s="15"/>
      <c r="AG346" s="15"/>
      <c r="AH346" s="15"/>
      <c r="AI346" s="15"/>
      <c r="AJ346" s="15"/>
    </row>
    <row r="347" spans="2:36" ht="12" hidden="1" x14ac:dyDescent="0.2">
      <c r="B347" s="100" t="s">
        <v>1338</v>
      </c>
      <c r="C347" s="70" t="s">
        <v>190</v>
      </c>
      <c r="D347" s="204">
        <v>0</v>
      </c>
      <c r="E347" s="204">
        <v>0</v>
      </c>
      <c r="F347" s="204">
        <v>0</v>
      </c>
      <c r="G347" s="204">
        <v>0</v>
      </c>
      <c r="H347" s="204">
        <v>0</v>
      </c>
      <c r="I347" s="204">
        <v>0</v>
      </c>
      <c r="J347" s="204">
        <v>0</v>
      </c>
      <c r="K347" s="204">
        <v>0</v>
      </c>
      <c r="L347" s="204">
        <v>0</v>
      </c>
      <c r="M347" s="204">
        <v>0</v>
      </c>
      <c r="N347" s="204">
        <v>0</v>
      </c>
      <c r="O347" s="204">
        <v>0</v>
      </c>
      <c r="P347" s="204">
        <v>0</v>
      </c>
      <c r="Q347" s="204">
        <v>0</v>
      </c>
      <c r="R347" s="204">
        <v>0</v>
      </c>
      <c r="S347" s="204">
        <v>0</v>
      </c>
      <c r="T347" s="204">
        <v>0</v>
      </c>
      <c r="U347" s="204">
        <v>0</v>
      </c>
      <c r="V347" s="15"/>
      <c r="W347" s="15"/>
      <c r="X347" s="15"/>
      <c r="Y347" s="15"/>
      <c r="Z347" s="15"/>
      <c r="AA347" s="15"/>
      <c r="AB347" s="15"/>
      <c r="AC347" s="15"/>
      <c r="AD347" s="15"/>
      <c r="AE347" s="15"/>
      <c r="AF347" s="15"/>
      <c r="AG347" s="15"/>
      <c r="AH347" s="15"/>
      <c r="AI347" s="15"/>
      <c r="AJ347" s="15"/>
    </row>
    <row r="348" spans="2:36" ht="12" hidden="1" x14ac:dyDescent="0.2">
      <c r="B348" s="100" t="s">
        <v>1339</v>
      </c>
      <c r="C348" s="70" t="s">
        <v>194</v>
      </c>
      <c r="D348" s="204">
        <v>0</v>
      </c>
      <c r="E348" s="204">
        <v>0</v>
      </c>
      <c r="F348" s="204">
        <v>0</v>
      </c>
      <c r="G348" s="204">
        <v>0</v>
      </c>
      <c r="H348" s="204">
        <v>0</v>
      </c>
      <c r="I348" s="204">
        <v>0</v>
      </c>
      <c r="J348" s="204">
        <v>0</v>
      </c>
      <c r="K348" s="204">
        <v>0</v>
      </c>
      <c r="L348" s="204">
        <v>0</v>
      </c>
      <c r="M348" s="204">
        <v>0</v>
      </c>
      <c r="N348" s="204">
        <v>0</v>
      </c>
      <c r="O348" s="204">
        <v>0</v>
      </c>
      <c r="P348" s="204">
        <v>0</v>
      </c>
      <c r="Q348" s="204">
        <v>0</v>
      </c>
      <c r="R348" s="204">
        <v>0</v>
      </c>
      <c r="S348" s="204">
        <v>0</v>
      </c>
      <c r="T348" s="204">
        <v>0</v>
      </c>
      <c r="U348" s="204">
        <v>0</v>
      </c>
      <c r="V348" s="15"/>
      <c r="W348" s="15"/>
      <c r="X348" s="15"/>
      <c r="Y348" s="15"/>
      <c r="Z348" s="15"/>
      <c r="AA348" s="15"/>
      <c r="AB348" s="15"/>
      <c r="AC348" s="15"/>
      <c r="AD348" s="15"/>
      <c r="AE348" s="15"/>
      <c r="AF348" s="15"/>
      <c r="AG348" s="15"/>
      <c r="AH348" s="15"/>
      <c r="AI348" s="15"/>
      <c r="AJ348" s="15"/>
    </row>
    <row r="349" spans="2:36" ht="12" hidden="1" x14ac:dyDescent="0.2">
      <c r="B349" s="100" t="s">
        <v>1340</v>
      </c>
      <c r="C349" s="70" t="s">
        <v>192</v>
      </c>
      <c r="D349" s="204">
        <v>0</v>
      </c>
      <c r="E349" s="204">
        <v>0</v>
      </c>
      <c r="F349" s="204">
        <v>0</v>
      </c>
      <c r="G349" s="204">
        <v>0</v>
      </c>
      <c r="H349" s="204">
        <v>0</v>
      </c>
      <c r="I349" s="204">
        <v>0</v>
      </c>
      <c r="J349" s="204">
        <v>0</v>
      </c>
      <c r="K349" s="204">
        <v>0</v>
      </c>
      <c r="L349" s="204">
        <v>0</v>
      </c>
      <c r="M349" s="204">
        <v>0</v>
      </c>
      <c r="N349" s="204">
        <v>0</v>
      </c>
      <c r="O349" s="204">
        <v>0</v>
      </c>
      <c r="P349" s="204">
        <v>0</v>
      </c>
      <c r="Q349" s="204">
        <v>0</v>
      </c>
      <c r="R349" s="204">
        <v>0</v>
      </c>
      <c r="S349" s="204">
        <v>0</v>
      </c>
      <c r="T349" s="204">
        <v>0</v>
      </c>
      <c r="U349" s="204">
        <v>0</v>
      </c>
      <c r="V349" s="15"/>
      <c r="W349" s="15"/>
      <c r="X349" s="15"/>
      <c r="Y349" s="15"/>
      <c r="Z349" s="15"/>
      <c r="AA349" s="15"/>
      <c r="AB349" s="15"/>
      <c r="AC349" s="15"/>
      <c r="AD349" s="15"/>
      <c r="AE349" s="15"/>
      <c r="AF349" s="15"/>
      <c r="AG349" s="15"/>
      <c r="AH349" s="15"/>
      <c r="AI349" s="15"/>
      <c r="AJ349" s="15"/>
    </row>
    <row r="350" spans="2:36" ht="12" hidden="1" x14ac:dyDescent="0.2">
      <c r="B350" s="100" t="s">
        <v>1341</v>
      </c>
      <c r="C350" s="70" t="s">
        <v>193</v>
      </c>
      <c r="D350" s="204">
        <v>0</v>
      </c>
      <c r="E350" s="204">
        <v>0</v>
      </c>
      <c r="F350" s="204">
        <v>0</v>
      </c>
      <c r="G350" s="204">
        <v>0</v>
      </c>
      <c r="H350" s="204">
        <v>0</v>
      </c>
      <c r="I350" s="204">
        <v>0</v>
      </c>
      <c r="J350" s="204">
        <v>0</v>
      </c>
      <c r="K350" s="204">
        <v>0</v>
      </c>
      <c r="L350" s="204">
        <v>0</v>
      </c>
      <c r="M350" s="204">
        <v>0</v>
      </c>
      <c r="N350" s="204">
        <v>0</v>
      </c>
      <c r="O350" s="204">
        <v>0</v>
      </c>
      <c r="P350" s="204">
        <v>0</v>
      </c>
      <c r="Q350" s="204">
        <v>0</v>
      </c>
      <c r="R350" s="204">
        <v>0</v>
      </c>
      <c r="S350" s="204">
        <v>0</v>
      </c>
      <c r="T350" s="204">
        <v>0</v>
      </c>
      <c r="U350" s="204">
        <v>0</v>
      </c>
      <c r="V350" s="15"/>
      <c r="W350" s="15"/>
      <c r="X350" s="15"/>
      <c r="Y350" s="15"/>
      <c r="Z350" s="15"/>
      <c r="AA350" s="15"/>
      <c r="AB350" s="15"/>
      <c r="AC350" s="15"/>
      <c r="AD350" s="15"/>
      <c r="AE350" s="15"/>
      <c r="AF350" s="15"/>
      <c r="AG350" s="15"/>
      <c r="AH350" s="15"/>
      <c r="AI350" s="15"/>
      <c r="AJ350" s="15"/>
    </row>
    <row r="351" spans="2:36" ht="22.5" hidden="1" x14ac:dyDescent="0.2">
      <c r="B351" s="100" t="s">
        <v>1342</v>
      </c>
      <c r="C351" s="71" t="s">
        <v>160</v>
      </c>
      <c r="D351" s="228">
        <v>0</v>
      </c>
      <c r="E351" s="228">
        <v>0</v>
      </c>
      <c r="F351" s="228">
        <v>0</v>
      </c>
      <c r="G351" s="228">
        <v>0</v>
      </c>
      <c r="H351" s="228">
        <v>0</v>
      </c>
      <c r="I351" s="228">
        <v>0</v>
      </c>
      <c r="J351" s="228">
        <v>0</v>
      </c>
      <c r="K351" s="228">
        <v>0</v>
      </c>
      <c r="L351" s="228">
        <v>0</v>
      </c>
      <c r="M351" s="228">
        <v>0</v>
      </c>
      <c r="N351" s="228">
        <v>0</v>
      </c>
      <c r="O351" s="228">
        <v>0</v>
      </c>
      <c r="P351" s="228">
        <v>0</v>
      </c>
      <c r="Q351" s="228">
        <v>0</v>
      </c>
      <c r="R351" s="228">
        <v>0</v>
      </c>
      <c r="S351" s="228">
        <v>0</v>
      </c>
      <c r="T351" s="228">
        <v>0</v>
      </c>
      <c r="U351" s="228">
        <v>0</v>
      </c>
      <c r="V351" s="15"/>
      <c r="W351" s="15"/>
      <c r="X351" s="15"/>
      <c r="Y351" s="15"/>
      <c r="Z351" s="15"/>
      <c r="AA351" s="15"/>
      <c r="AB351" s="15"/>
      <c r="AC351" s="15"/>
      <c r="AD351" s="15"/>
      <c r="AE351" s="15"/>
      <c r="AF351" s="15"/>
      <c r="AG351" s="15"/>
      <c r="AH351" s="15"/>
      <c r="AI351" s="15"/>
      <c r="AJ351" s="15"/>
    </row>
    <row r="352" spans="2:36" ht="12" hidden="1" x14ac:dyDescent="0.2">
      <c r="B352" s="100" t="s">
        <v>1343</v>
      </c>
      <c r="C352" s="70" t="s">
        <v>195</v>
      </c>
      <c r="D352" s="204">
        <v>0</v>
      </c>
      <c r="E352" s="204">
        <v>0</v>
      </c>
      <c r="F352" s="204">
        <v>0</v>
      </c>
      <c r="G352" s="204">
        <v>0</v>
      </c>
      <c r="H352" s="204">
        <v>0</v>
      </c>
      <c r="I352" s="204">
        <v>0</v>
      </c>
      <c r="J352" s="204">
        <v>0</v>
      </c>
      <c r="K352" s="204">
        <v>0</v>
      </c>
      <c r="L352" s="204">
        <v>0</v>
      </c>
      <c r="M352" s="204">
        <v>0</v>
      </c>
      <c r="N352" s="204">
        <v>0</v>
      </c>
      <c r="O352" s="204">
        <v>0</v>
      </c>
      <c r="P352" s="204">
        <v>0</v>
      </c>
      <c r="Q352" s="204">
        <v>0</v>
      </c>
      <c r="R352" s="204">
        <v>0</v>
      </c>
      <c r="S352" s="204">
        <v>0</v>
      </c>
      <c r="T352" s="204">
        <v>0</v>
      </c>
      <c r="U352" s="204">
        <v>0</v>
      </c>
      <c r="V352" s="15"/>
      <c r="W352" s="15"/>
      <c r="X352" s="15"/>
      <c r="Y352" s="15"/>
      <c r="Z352" s="15"/>
      <c r="AA352" s="15"/>
      <c r="AB352" s="15"/>
      <c r="AC352" s="15"/>
      <c r="AD352" s="15"/>
      <c r="AE352" s="15"/>
      <c r="AF352" s="15"/>
      <c r="AG352" s="15"/>
      <c r="AH352" s="15"/>
      <c r="AI352" s="15"/>
      <c r="AJ352" s="15"/>
    </row>
    <row r="353" spans="2:36" ht="22.5" hidden="1" x14ac:dyDescent="0.2">
      <c r="B353" s="100" t="s">
        <v>1344</v>
      </c>
      <c r="C353" s="70" t="s">
        <v>629</v>
      </c>
      <c r="D353" s="204">
        <v>0</v>
      </c>
      <c r="E353" s="204">
        <v>0</v>
      </c>
      <c r="F353" s="204">
        <v>0</v>
      </c>
      <c r="G353" s="204">
        <v>0</v>
      </c>
      <c r="H353" s="204">
        <v>0</v>
      </c>
      <c r="I353" s="204">
        <v>0</v>
      </c>
      <c r="J353" s="204">
        <v>0</v>
      </c>
      <c r="K353" s="204">
        <v>0</v>
      </c>
      <c r="L353" s="204">
        <v>0</v>
      </c>
      <c r="M353" s="204">
        <v>0</v>
      </c>
      <c r="N353" s="204">
        <v>0</v>
      </c>
      <c r="O353" s="204">
        <v>0</v>
      </c>
      <c r="P353" s="204">
        <v>0</v>
      </c>
      <c r="Q353" s="204">
        <v>0</v>
      </c>
      <c r="R353" s="204">
        <v>0</v>
      </c>
      <c r="S353" s="204">
        <v>0</v>
      </c>
      <c r="T353" s="204">
        <v>0</v>
      </c>
      <c r="U353" s="204">
        <v>0</v>
      </c>
      <c r="V353" s="15"/>
      <c r="W353" s="15"/>
      <c r="X353" s="15"/>
      <c r="Y353" s="15"/>
      <c r="Z353" s="15"/>
      <c r="AA353" s="15"/>
      <c r="AB353" s="15"/>
      <c r="AC353" s="15"/>
      <c r="AD353" s="15"/>
      <c r="AE353" s="15"/>
      <c r="AF353" s="15"/>
      <c r="AG353" s="15"/>
      <c r="AH353" s="15"/>
      <c r="AI353" s="15"/>
      <c r="AJ353" s="15"/>
    </row>
    <row r="354" spans="2:36" ht="12" hidden="1" x14ac:dyDescent="0.2">
      <c r="B354" s="100" t="s">
        <v>1345</v>
      </c>
      <c r="C354" s="70" t="s">
        <v>186</v>
      </c>
      <c r="D354" s="226">
        <v>0</v>
      </c>
      <c r="E354" s="226">
        <v>0</v>
      </c>
      <c r="F354" s="204">
        <v>0</v>
      </c>
      <c r="G354" s="226">
        <v>0</v>
      </c>
      <c r="H354" s="226">
        <v>0</v>
      </c>
      <c r="I354" s="204">
        <v>0</v>
      </c>
      <c r="J354" s="226">
        <v>0</v>
      </c>
      <c r="K354" s="226">
        <v>0</v>
      </c>
      <c r="L354" s="204">
        <v>0</v>
      </c>
      <c r="M354" s="226">
        <v>0</v>
      </c>
      <c r="N354" s="226">
        <v>0</v>
      </c>
      <c r="O354" s="204">
        <v>0</v>
      </c>
      <c r="P354" s="226">
        <v>0</v>
      </c>
      <c r="Q354" s="226">
        <v>0</v>
      </c>
      <c r="R354" s="204">
        <v>0</v>
      </c>
      <c r="S354" s="226">
        <v>0</v>
      </c>
      <c r="T354" s="226">
        <v>0</v>
      </c>
      <c r="U354" s="204">
        <v>0</v>
      </c>
      <c r="V354" s="15"/>
      <c r="W354" s="15"/>
      <c r="X354" s="15"/>
      <c r="Y354" s="15"/>
      <c r="Z354" s="15"/>
      <c r="AA354" s="15"/>
      <c r="AB354" s="15"/>
      <c r="AC354" s="15"/>
      <c r="AD354" s="15"/>
      <c r="AE354" s="15"/>
      <c r="AF354" s="15"/>
      <c r="AG354" s="15"/>
      <c r="AH354" s="15"/>
      <c r="AI354" s="15"/>
      <c r="AJ354" s="15"/>
    </row>
    <row r="355" spans="2:36" ht="12" hidden="1" x14ac:dyDescent="0.2">
      <c r="B355" s="100" t="s">
        <v>1346</v>
      </c>
      <c r="C355" s="70" t="s">
        <v>187</v>
      </c>
      <c r="D355" s="204">
        <v>0</v>
      </c>
      <c r="E355" s="204">
        <v>0</v>
      </c>
      <c r="F355" s="204">
        <v>0</v>
      </c>
      <c r="G355" s="204">
        <v>0</v>
      </c>
      <c r="H355" s="204">
        <v>0</v>
      </c>
      <c r="I355" s="204">
        <v>0</v>
      </c>
      <c r="J355" s="204">
        <v>0</v>
      </c>
      <c r="K355" s="204">
        <v>0</v>
      </c>
      <c r="L355" s="204">
        <v>0</v>
      </c>
      <c r="M355" s="204">
        <v>0</v>
      </c>
      <c r="N355" s="204">
        <v>0</v>
      </c>
      <c r="O355" s="204">
        <v>0</v>
      </c>
      <c r="P355" s="204">
        <v>0</v>
      </c>
      <c r="Q355" s="204">
        <v>0</v>
      </c>
      <c r="R355" s="204">
        <v>0</v>
      </c>
      <c r="S355" s="204">
        <v>0</v>
      </c>
      <c r="T355" s="204">
        <v>0</v>
      </c>
      <c r="U355" s="204">
        <v>0</v>
      </c>
      <c r="V355" s="15"/>
      <c r="W355" s="15"/>
      <c r="X355" s="15"/>
      <c r="Y355" s="15"/>
      <c r="Z355" s="15"/>
      <c r="AA355" s="15"/>
      <c r="AB355" s="15"/>
      <c r="AC355" s="15"/>
      <c r="AD355" s="15"/>
      <c r="AE355" s="15"/>
      <c r="AF355" s="15"/>
      <c r="AG355" s="15"/>
      <c r="AH355" s="15"/>
      <c r="AI355" s="15"/>
      <c r="AJ355" s="15"/>
    </row>
    <row r="356" spans="2:36" ht="12" hidden="1" x14ac:dyDescent="0.2">
      <c r="B356" s="100" t="s">
        <v>1347</v>
      </c>
      <c r="C356" s="70" t="s">
        <v>188</v>
      </c>
      <c r="D356" s="226">
        <v>0</v>
      </c>
      <c r="E356" s="226">
        <v>0</v>
      </c>
      <c r="F356" s="204">
        <v>0</v>
      </c>
      <c r="G356" s="226">
        <v>0</v>
      </c>
      <c r="H356" s="226">
        <v>0</v>
      </c>
      <c r="I356" s="204">
        <v>0</v>
      </c>
      <c r="J356" s="226">
        <v>0</v>
      </c>
      <c r="K356" s="226">
        <v>0</v>
      </c>
      <c r="L356" s="204">
        <v>0</v>
      </c>
      <c r="M356" s="226">
        <v>0</v>
      </c>
      <c r="N356" s="226">
        <v>0</v>
      </c>
      <c r="O356" s="204">
        <v>0</v>
      </c>
      <c r="P356" s="226">
        <v>0</v>
      </c>
      <c r="Q356" s="226">
        <v>0</v>
      </c>
      <c r="R356" s="204">
        <v>0</v>
      </c>
      <c r="S356" s="226">
        <v>0</v>
      </c>
      <c r="T356" s="226">
        <v>0</v>
      </c>
      <c r="U356" s="204">
        <v>0</v>
      </c>
      <c r="V356" s="15"/>
      <c r="W356" s="15"/>
      <c r="X356" s="15"/>
      <c r="Y356" s="15"/>
      <c r="Z356" s="15"/>
      <c r="AA356" s="15"/>
      <c r="AB356" s="15"/>
      <c r="AC356" s="15"/>
      <c r="AD356" s="15"/>
      <c r="AE356" s="15"/>
      <c r="AF356" s="15"/>
      <c r="AG356" s="15"/>
      <c r="AH356" s="15"/>
      <c r="AI356" s="15"/>
      <c r="AJ356" s="15"/>
    </row>
    <row r="357" spans="2:36" ht="22.5" hidden="1" x14ac:dyDescent="0.2">
      <c r="B357" s="100" t="s">
        <v>1348</v>
      </c>
      <c r="C357" s="70" t="s">
        <v>189</v>
      </c>
      <c r="D357" s="226">
        <v>0</v>
      </c>
      <c r="E357" s="226">
        <v>0</v>
      </c>
      <c r="F357" s="204">
        <v>0</v>
      </c>
      <c r="G357" s="226">
        <v>0</v>
      </c>
      <c r="H357" s="226">
        <v>0</v>
      </c>
      <c r="I357" s="204">
        <v>0</v>
      </c>
      <c r="J357" s="226">
        <v>0</v>
      </c>
      <c r="K357" s="226">
        <v>0</v>
      </c>
      <c r="L357" s="204">
        <v>0</v>
      </c>
      <c r="M357" s="226">
        <v>0</v>
      </c>
      <c r="N357" s="226">
        <v>0</v>
      </c>
      <c r="O357" s="204">
        <v>0</v>
      </c>
      <c r="P357" s="226">
        <v>0</v>
      </c>
      <c r="Q357" s="226">
        <v>0</v>
      </c>
      <c r="R357" s="204">
        <v>0</v>
      </c>
      <c r="S357" s="226">
        <v>0</v>
      </c>
      <c r="T357" s="226">
        <v>0</v>
      </c>
      <c r="U357" s="204">
        <v>0</v>
      </c>
      <c r="V357" s="15"/>
      <c r="W357" s="15"/>
      <c r="X357" s="15"/>
      <c r="Y357" s="15"/>
      <c r="Z357" s="15"/>
      <c r="AA357" s="15"/>
      <c r="AB357" s="15"/>
      <c r="AC357" s="15"/>
      <c r="AD357" s="15"/>
      <c r="AE357" s="15"/>
      <c r="AF357" s="15"/>
      <c r="AG357" s="15"/>
      <c r="AH357" s="15"/>
      <c r="AI357" s="15"/>
      <c r="AJ357" s="15"/>
    </row>
    <row r="358" spans="2:36" ht="12" hidden="1" x14ac:dyDescent="0.2">
      <c r="B358" s="100" t="s">
        <v>1349</v>
      </c>
      <c r="C358" s="70" t="s">
        <v>190</v>
      </c>
      <c r="D358" s="204">
        <v>0</v>
      </c>
      <c r="E358" s="204">
        <v>0</v>
      </c>
      <c r="F358" s="204">
        <v>0</v>
      </c>
      <c r="G358" s="204">
        <v>0</v>
      </c>
      <c r="H358" s="204">
        <v>0</v>
      </c>
      <c r="I358" s="204">
        <v>0</v>
      </c>
      <c r="J358" s="204">
        <v>0</v>
      </c>
      <c r="K358" s="204">
        <v>0</v>
      </c>
      <c r="L358" s="204">
        <v>0</v>
      </c>
      <c r="M358" s="204">
        <v>0</v>
      </c>
      <c r="N358" s="204">
        <v>0</v>
      </c>
      <c r="O358" s="204">
        <v>0</v>
      </c>
      <c r="P358" s="204">
        <v>0</v>
      </c>
      <c r="Q358" s="204">
        <v>0</v>
      </c>
      <c r="R358" s="204">
        <v>0</v>
      </c>
      <c r="S358" s="204">
        <v>0</v>
      </c>
      <c r="T358" s="204">
        <v>0</v>
      </c>
      <c r="U358" s="204">
        <v>0</v>
      </c>
      <c r="V358" s="15"/>
      <c r="W358" s="15"/>
      <c r="X358" s="15"/>
      <c r="Y358" s="15"/>
      <c r="Z358" s="15"/>
      <c r="AA358" s="15"/>
      <c r="AB358" s="15"/>
      <c r="AC358" s="15"/>
      <c r="AD358" s="15"/>
      <c r="AE358" s="15"/>
      <c r="AF358" s="15"/>
      <c r="AG358" s="15"/>
      <c r="AH358" s="15"/>
      <c r="AI358" s="15"/>
      <c r="AJ358" s="15"/>
    </row>
    <row r="359" spans="2:36" ht="12" hidden="1" x14ac:dyDescent="0.2">
      <c r="B359" s="100" t="s">
        <v>1350</v>
      </c>
      <c r="C359" s="70" t="s">
        <v>191</v>
      </c>
      <c r="D359" s="226">
        <v>0</v>
      </c>
      <c r="E359" s="226">
        <v>0</v>
      </c>
      <c r="F359" s="204">
        <v>0</v>
      </c>
      <c r="G359" s="226">
        <v>0</v>
      </c>
      <c r="H359" s="226">
        <v>0</v>
      </c>
      <c r="I359" s="204">
        <v>0</v>
      </c>
      <c r="J359" s="226">
        <v>0</v>
      </c>
      <c r="K359" s="226">
        <v>0</v>
      </c>
      <c r="L359" s="204">
        <v>0</v>
      </c>
      <c r="M359" s="226">
        <v>0</v>
      </c>
      <c r="N359" s="226">
        <v>0</v>
      </c>
      <c r="O359" s="204">
        <v>0</v>
      </c>
      <c r="P359" s="226">
        <v>0</v>
      </c>
      <c r="Q359" s="226">
        <v>0</v>
      </c>
      <c r="R359" s="204">
        <v>0</v>
      </c>
      <c r="S359" s="226">
        <v>0</v>
      </c>
      <c r="T359" s="226">
        <v>0</v>
      </c>
      <c r="U359" s="204">
        <v>0</v>
      </c>
      <c r="V359" s="15"/>
      <c r="W359" s="15"/>
      <c r="X359" s="15"/>
      <c r="Y359" s="15"/>
      <c r="Z359" s="15"/>
      <c r="AA359" s="15"/>
      <c r="AB359" s="15"/>
      <c r="AC359" s="15"/>
      <c r="AD359" s="15"/>
      <c r="AE359" s="15"/>
      <c r="AF359" s="15"/>
      <c r="AG359" s="15"/>
      <c r="AH359" s="15"/>
      <c r="AI359" s="15"/>
      <c r="AJ359" s="15"/>
    </row>
    <row r="360" spans="2:36" s="17" customFormat="1" ht="12" hidden="1" x14ac:dyDescent="0.2">
      <c r="B360" s="100" t="s">
        <v>1351</v>
      </c>
      <c r="C360" s="70" t="s">
        <v>192</v>
      </c>
      <c r="D360" s="226">
        <v>0</v>
      </c>
      <c r="E360" s="226">
        <v>0</v>
      </c>
      <c r="F360" s="204">
        <v>0</v>
      </c>
      <c r="G360" s="226">
        <v>0</v>
      </c>
      <c r="H360" s="226">
        <v>0</v>
      </c>
      <c r="I360" s="204">
        <v>0</v>
      </c>
      <c r="J360" s="226">
        <v>0</v>
      </c>
      <c r="K360" s="226">
        <v>0</v>
      </c>
      <c r="L360" s="204">
        <v>0</v>
      </c>
      <c r="M360" s="226">
        <v>0</v>
      </c>
      <c r="N360" s="226">
        <v>0</v>
      </c>
      <c r="O360" s="204">
        <v>0</v>
      </c>
      <c r="P360" s="226">
        <v>0</v>
      </c>
      <c r="Q360" s="226">
        <v>0</v>
      </c>
      <c r="R360" s="204">
        <v>0</v>
      </c>
      <c r="S360" s="226">
        <v>0</v>
      </c>
      <c r="T360" s="226">
        <v>0</v>
      </c>
      <c r="U360" s="204">
        <v>0</v>
      </c>
      <c r="V360" s="15"/>
      <c r="W360" s="15"/>
      <c r="X360" s="15"/>
      <c r="Y360" s="15"/>
      <c r="Z360" s="15"/>
      <c r="AA360" s="15"/>
      <c r="AB360" s="15"/>
      <c r="AC360" s="15"/>
      <c r="AD360" s="15"/>
      <c r="AE360" s="15"/>
      <c r="AF360" s="15"/>
      <c r="AG360" s="15"/>
      <c r="AH360" s="15"/>
      <c r="AI360" s="15"/>
      <c r="AJ360" s="15"/>
    </row>
    <row r="361" spans="2:36" ht="12" hidden="1" x14ac:dyDescent="0.2">
      <c r="B361" s="100" t="s">
        <v>1352</v>
      </c>
      <c r="C361" s="70" t="s">
        <v>193</v>
      </c>
      <c r="D361" s="226">
        <v>0</v>
      </c>
      <c r="E361" s="226">
        <v>0</v>
      </c>
      <c r="F361" s="204">
        <v>0</v>
      </c>
      <c r="G361" s="226">
        <v>0</v>
      </c>
      <c r="H361" s="226">
        <v>0</v>
      </c>
      <c r="I361" s="204">
        <v>0</v>
      </c>
      <c r="J361" s="226">
        <v>0</v>
      </c>
      <c r="K361" s="226">
        <v>0</v>
      </c>
      <c r="L361" s="204">
        <v>0</v>
      </c>
      <c r="M361" s="226">
        <v>0</v>
      </c>
      <c r="N361" s="226">
        <v>0</v>
      </c>
      <c r="O361" s="204">
        <v>0</v>
      </c>
      <c r="P361" s="226">
        <v>0</v>
      </c>
      <c r="Q361" s="226">
        <v>0</v>
      </c>
      <c r="R361" s="204">
        <v>0</v>
      </c>
      <c r="S361" s="226">
        <v>0</v>
      </c>
      <c r="T361" s="226">
        <v>0</v>
      </c>
      <c r="U361" s="204">
        <v>0</v>
      </c>
      <c r="V361" s="15"/>
      <c r="W361" s="15"/>
      <c r="X361" s="15"/>
      <c r="Y361" s="15"/>
      <c r="Z361" s="15"/>
      <c r="AA361" s="15"/>
      <c r="AB361" s="15"/>
      <c r="AC361" s="15"/>
      <c r="AD361" s="15"/>
      <c r="AE361" s="15"/>
      <c r="AF361" s="15"/>
      <c r="AG361" s="15"/>
      <c r="AH361" s="15"/>
      <c r="AI361" s="15"/>
      <c r="AJ361" s="15"/>
    </row>
    <row r="362" spans="2:36" ht="12" x14ac:dyDescent="0.2">
      <c r="B362" s="100" t="s">
        <v>1353</v>
      </c>
      <c r="C362" s="67" t="s">
        <v>196</v>
      </c>
      <c r="D362" s="205">
        <v>777.79084397999998</v>
      </c>
      <c r="E362" s="205">
        <v>269.54509624000002</v>
      </c>
      <c r="F362" s="205">
        <v>-508.24574774000001</v>
      </c>
      <c r="G362" s="205">
        <v>1174.36172904</v>
      </c>
      <c r="H362" s="205">
        <v>288.59871022999999</v>
      </c>
      <c r="I362" s="205">
        <v>-885.76301880999995</v>
      </c>
      <c r="J362" s="205">
        <v>1089.6557057499999</v>
      </c>
      <c r="K362" s="205">
        <v>231.21447771999999</v>
      </c>
      <c r="L362" s="205">
        <v>-858.44122802000004</v>
      </c>
      <c r="M362" s="205">
        <v>1098.8626709600001</v>
      </c>
      <c r="N362" s="205">
        <v>250.02990998000001</v>
      </c>
      <c r="O362" s="205">
        <v>-848.83276097999999</v>
      </c>
      <c r="P362" s="205">
        <v>1048.00019043</v>
      </c>
      <c r="Q362" s="205">
        <v>298.36167397999998</v>
      </c>
      <c r="R362" s="205">
        <v>-749.63851643999999</v>
      </c>
      <c r="S362" s="205">
        <v>1049.5874564600001</v>
      </c>
      <c r="T362" s="205">
        <v>304.09001401</v>
      </c>
      <c r="U362" s="205">
        <v>-745.49744244999999</v>
      </c>
      <c r="V362" s="15"/>
      <c r="W362" s="15"/>
      <c r="X362" s="15"/>
      <c r="Y362" s="15"/>
      <c r="Z362" s="15"/>
      <c r="AA362" s="15"/>
      <c r="AB362" s="15"/>
      <c r="AC362" s="15"/>
      <c r="AD362" s="15"/>
      <c r="AE362" s="15"/>
      <c r="AF362" s="15"/>
      <c r="AG362" s="15"/>
      <c r="AH362" s="15"/>
      <c r="AI362" s="15"/>
      <c r="AJ362" s="15"/>
    </row>
    <row r="363" spans="2:36" ht="22.5" x14ac:dyDescent="0.2">
      <c r="B363" s="100" t="s">
        <v>1354</v>
      </c>
      <c r="C363" s="71" t="s">
        <v>143</v>
      </c>
      <c r="D363" s="228">
        <v>480.76351302</v>
      </c>
      <c r="E363" s="228">
        <v>81.333365069999999</v>
      </c>
      <c r="F363" s="228">
        <v>-399.43014796</v>
      </c>
      <c r="G363" s="228">
        <v>691.33773602999997</v>
      </c>
      <c r="H363" s="228">
        <v>13.77517725</v>
      </c>
      <c r="I363" s="228">
        <v>-677.56255878000002</v>
      </c>
      <c r="J363" s="228">
        <v>755.10578758999998</v>
      </c>
      <c r="K363" s="228">
        <v>68.78084819</v>
      </c>
      <c r="L363" s="228">
        <v>-686.32493939999995</v>
      </c>
      <c r="M363" s="228">
        <v>715.23754270999996</v>
      </c>
      <c r="N363" s="228">
        <v>8.3509700500000008</v>
      </c>
      <c r="O363" s="228">
        <v>-706.88657264999995</v>
      </c>
      <c r="P363" s="228">
        <v>584.07389795999995</v>
      </c>
      <c r="Q363" s="228">
        <v>156.11670401000001</v>
      </c>
      <c r="R363" s="228">
        <v>-427.95719394999998</v>
      </c>
      <c r="S363" s="228">
        <v>719.08736507000003</v>
      </c>
      <c r="T363" s="228">
        <v>4.7315607599999998</v>
      </c>
      <c r="U363" s="228">
        <v>-714.35580431000005</v>
      </c>
      <c r="V363" s="15"/>
      <c r="W363" s="15"/>
      <c r="X363" s="15"/>
      <c r="Y363" s="15"/>
      <c r="Z363" s="15"/>
      <c r="AA363" s="15"/>
      <c r="AB363" s="15"/>
      <c r="AC363" s="15"/>
      <c r="AD363" s="15"/>
      <c r="AE363" s="15"/>
      <c r="AF363" s="15"/>
      <c r="AG363" s="15"/>
      <c r="AH363" s="15"/>
      <c r="AI363" s="15"/>
      <c r="AJ363" s="15"/>
    </row>
    <row r="364" spans="2:36" ht="12" customHeight="1" x14ac:dyDescent="0.2">
      <c r="B364" s="100" t="s">
        <v>1355</v>
      </c>
      <c r="C364" s="71" t="s">
        <v>160</v>
      </c>
      <c r="D364" s="228">
        <v>297.02733095999997</v>
      </c>
      <c r="E364" s="228">
        <v>188.21173117000001</v>
      </c>
      <c r="F364" s="228">
        <v>108.81559978</v>
      </c>
      <c r="G364" s="228">
        <v>483.02399301999998</v>
      </c>
      <c r="H364" s="228">
        <v>274.82353298999999</v>
      </c>
      <c r="I364" s="228">
        <v>208.20046002999999</v>
      </c>
      <c r="J364" s="228">
        <v>334.54991815</v>
      </c>
      <c r="K364" s="228">
        <v>162.43362952999999</v>
      </c>
      <c r="L364" s="228">
        <v>172.11628862000001</v>
      </c>
      <c r="M364" s="228">
        <v>383.62512824999999</v>
      </c>
      <c r="N364" s="228">
        <v>241.67893992</v>
      </c>
      <c r="O364" s="228">
        <v>141.94618833000001</v>
      </c>
      <c r="P364" s="228">
        <v>463.92629246000001</v>
      </c>
      <c r="Q364" s="228">
        <v>142.24496997</v>
      </c>
      <c r="R364" s="228">
        <v>321.68132249000001</v>
      </c>
      <c r="S364" s="228">
        <v>330.50009139000002</v>
      </c>
      <c r="T364" s="228">
        <v>299.35845325000003</v>
      </c>
      <c r="U364" s="228">
        <v>31.141638140000001</v>
      </c>
      <c r="V364" s="15"/>
      <c r="W364" s="15"/>
      <c r="X364" s="15"/>
      <c r="Y364" s="15"/>
      <c r="Z364" s="15"/>
      <c r="AA364" s="15"/>
      <c r="AB364" s="15"/>
      <c r="AC364" s="15"/>
      <c r="AD364" s="15"/>
      <c r="AE364" s="15"/>
      <c r="AF364" s="15"/>
      <c r="AG364" s="15"/>
      <c r="AH364" s="15"/>
      <c r="AI364" s="15"/>
      <c r="AJ364" s="15"/>
    </row>
    <row r="365" spans="2:36" ht="12" x14ac:dyDescent="0.2">
      <c r="B365" s="100" t="s">
        <v>1356</v>
      </c>
      <c r="C365" s="67" t="s">
        <v>197</v>
      </c>
      <c r="D365" s="205">
        <v>0</v>
      </c>
      <c r="E365" s="205">
        <v>0</v>
      </c>
      <c r="F365" s="205">
        <v>0</v>
      </c>
      <c r="G365" s="205">
        <v>0</v>
      </c>
      <c r="H365" s="205">
        <v>3.3075484500000001</v>
      </c>
      <c r="I365" s="205">
        <v>3.3075484500000001</v>
      </c>
      <c r="J365" s="205">
        <v>0</v>
      </c>
      <c r="K365" s="205">
        <v>0.29953994</v>
      </c>
      <c r="L365" s="205">
        <v>0.29953994</v>
      </c>
      <c r="M365" s="205">
        <v>0</v>
      </c>
      <c r="N365" s="205">
        <v>0.80646183000000005</v>
      </c>
      <c r="O365" s="205">
        <v>0.80646183000000005</v>
      </c>
      <c r="P365" s="205">
        <v>0</v>
      </c>
      <c r="Q365" s="205">
        <v>0</v>
      </c>
      <c r="R365" s="205">
        <v>0</v>
      </c>
      <c r="S365" s="205">
        <v>0</v>
      </c>
      <c r="T365" s="205">
        <v>0.81080216999999999</v>
      </c>
      <c r="U365" s="205">
        <v>0.81080216999999999</v>
      </c>
      <c r="V365" s="15"/>
      <c r="W365" s="15"/>
      <c r="X365" s="15"/>
      <c r="Y365" s="15"/>
      <c r="Z365" s="15"/>
      <c r="AA365" s="15"/>
      <c r="AB365" s="15"/>
      <c r="AC365" s="15"/>
      <c r="AD365" s="15"/>
      <c r="AE365" s="15"/>
      <c r="AF365" s="15"/>
      <c r="AG365" s="15"/>
      <c r="AH365" s="15"/>
      <c r="AI365" s="15"/>
      <c r="AJ365" s="15"/>
    </row>
    <row r="366" spans="2:36" ht="22.5" x14ac:dyDescent="0.2">
      <c r="B366" s="100" t="s">
        <v>1357</v>
      </c>
      <c r="C366" s="70" t="s">
        <v>143</v>
      </c>
      <c r="D366" s="226">
        <v>0</v>
      </c>
      <c r="E366" s="226">
        <v>0</v>
      </c>
      <c r="F366" s="204">
        <v>0</v>
      </c>
      <c r="G366" s="226">
        <v>0</v>
      </c>
      <c r="H366" s="226">
        <v>3.3075484500000001</v>
      </c>
      <c r="I366" s="204">
        <v>3.3075484500000001</v>
      </c>
      <c r="J366" s="226">
        <v>0</v>
      </c>
      <c r="K366" s="226">
        <v>0.29953994</v>
      </c>
      <c r="L366" s="204">
        <v>0.29953994</v>
      </c>
      <c r="M366" s="226">
        <v>0</v>
      </c>
      <c r="N366" s="226">
        <v>0.80646183000000005</v>
      </c>
      <c r="O366" s="204">
        <v>0.80646183000000005</v>
      </c>
      <c r="P366" s="226">
        <v>0</v>
      </c>
      <c r="Q366" s="226">
        <v>0</v>
      </c>
      <c r="R366" s="204">
        <v>0</v>
      </c>
      <c r="S366" s="226">
        <v>0</v>
      </c>
      <c r="T366" s="226">
        <v>0.81080216999999999</v>
      </c>
      <c r="U366" s="204">
        <v>0.81080216999999999</v>
      </c>
      <c r="V366" s="15"/>
      <c r="W366" s="15"/>
      <c r="X366" s="15"/>
      <c r="Y366" s="15"/>
      <c r="Z366" s="15"/>
      <c r="AA366" s="15"/>
      <c r="AB366" s="15"/>
      <c r="AC366" s="15"/>
      <c r="AD366" s="15"/>
      <c r="AE366" s="15"/>
      <c r="AF366" s="15"/>
      <c r="AG366" s="15"/>
      <c r="AH366" s="15"/>
      <c r="AI366" s="15"/>
      <c r="AJ366" s="15"/>
    </row>
    <row r="367" spans="2:36" ht="12" customHeight="1" x14ac:dyDescent="0.2">
      <c r="B367" s="100" t="s">
        <v>1358</v>
      </c>
      <c r="C367" s="70" t="s">
        <v>160</v>
      </c>
      <c r="D367" s="204">
        <v>0</v>
      </c>
      <c r="E367" s="204">
        <v>0</v>
      </c>
      <c r="F367" s="204">
        <v>0</v>
      </c>
      <c r="G367" s="204">
        <v>0</v>
      </c>
      <c r="H367" s="204">
        <v>0</v>
      </c>
      <c r="I367" s="204">
        <v>0</v>
      </c>
      <c r="J367" s="204">
        <v>0</v>
      </c>
      <c r="K367" s="204">
        <v>0</v>
      </c>
      <c r="L367" s="204">
        <v>0</v>
      </c>
      <c r="M367" s="204">
        <v>0</v>
      </c>
      <c r="N367" s="204">
        <v>0</v>
      </c>
      <c r="O367" s="204">
        <v>0</v>
      </c>
      <c r="P367" s="204">
        <v>0</v>
      </c>
      <c r="Q367" s="204">
        <v>0</v>
      </c>
      <c r="R367" s="204">
        <v>0</v>
      </c>
      <c r="S367" s="204">
        <v>0</v>
      </c>
      <c r="T367" s="204">
        <v>0</v>
      </c>
      <c r="U367" s="204">
        <v>0</v>
      </c>
      <c r="V367" s="15"/>
      <c r="W367" s="15"/>
      <c r="X367" s="15"/>
      <c r="Y367" s="15"/>
      <c r="Z367" s="15"/>
      <c r="AA367" s="15"/>
      <c r="AB367" s="15"/>
      <c r="AC367" s="15"/>
      <c r="AD367" s="15"/>
      <c r="AE367" s="15"/>
      <c r="AF367" s="15"/>
      <c r="AG367" s="15"/>
      <c r="AH367" s="15"/>
      <c r="AI367" s="15"/>
      <c r="AJ367" s="15"/>
    </row>
    <row r="368" spans="2:36" ht="12" x14ac:dyDescent="0.2">
      <c r="B368" s="100" t="s">
        <v>1359</v>
      </c>
      <c r="C368" s="67" t="s">
        <v>198</v>
      </c>
      <c r="D368" s="205">
        <v>384.46757836</v>
      </c>
      <c r="E368" s="205">
        <v>73.326167249999997</v>
      </c>
      <c r="F368" s="205">
        <v>-311.14141110000003</v>
      </c>
      <c r="G368" s="205">
        <v>581.10486080999999</v>
      </c>
      <c r="H368" s="205">
        <v>0.10096331</v>
      </c>
      <c r="I368" s="205">
        <v>-581.00389749999999</v>
      </c>
      <c r="J368" s="205">
        <v>678.50297241999999</v>
      </c>
      <c r="K368" s="205">
        <v>53.541061239999998</v>
      </c>
      <c r="L368" s="205">
        <v>-624.96191118000002</v>
      </c>
      <c r="M368" s="205">
        <v>687.40885727</v>
      </c>
      <c r="N368" s="205">
        <v>1.13974E-2</v>
      </c>
      <c r="O368" s="205">
        <v>-687.39745987000003</v>
      </c>
      <c r="P368" s="205">
        <v>540.11380674999998</v>
      </c>
      <c r="Q368" s="205">
        <v>149.89747939</v>
      </c>
      <c r="R368" s="205">
        <v>-390.21632734999997</v>
      </c>
      <c r="S368" s="205">
        <v>712.60999732000005</v>
      </c>
      <c r="T368" s="205">
        <v>0</v>
      </c>
      <c r="U368" s="205">
        <v>-712.60999732000005</v>
      </c>
      <c r="V368" s="15"/>
      <c r="W368" s="15"/>
      <c r="X368" s="15"/>
      <c r="Y368" s="15"/>
      <c r="Z368" s="15"/>
      <c r="AA368" s="15"/>
      <c r="AB368" s="15"/>
      <c r="AC368" s="15"/>
      <c r="AD368" s="15"/>
      <c r="AE368" s="15"/>
      <c r="AF368" s="15"/>
      <c r="AG368" s="15"/>
      <c r="AH368" s="15"/>
      <c r="AI368" s="15"/>
      <c r="AJ368" s="15"/>
    </row>
    <row r="369" spans="2:36" ht="22.5" x14ac:dyDescent="0.2">
      <c r="B369" s="100" t="s">
        <v>1360</v>
      </c>
      <c r="C369" s="71" t="s">
        <v>143</v>
      </c>
      <c r="D369" s="228">
        <v>383.84237071000001</v>
      </c>
      <c r="E369" s="228">
        <v>73.326167249999997</v>
      </c>
      <c r="F369" s="228">
        <v>-310.51620344999998</v>
      </c>
      <c r="G369" s="228">
        <v>578.75889821999999</v>
      </c>
      <c r="H369" s="228">
        <v>0</v>
      </c>
      <c r="I369" s="228">
        <v>-578.75889821999999</v>
      </c>
      <c r="J369" s="228">
        <v>661.03560998</v>
      </c>
      <c r="K369" s="228">
        <v>53.541061239999998</v>
      </c>
      <c r="L369" s="228">
        <v>-607.49454874000003</v>
      </c>
      <c r="M369" s="228">
        <v>677.21890866000001</v>
      </c>
      <c r="N369" s="228">
        <v>1.13974E-2</v>
      </c>
      <c r="O369" s="228">
        <v>-677.20751126000005</v>
      </c>
      <c r="P369" s="228">
        <v>534.47567552999999</v>
      </c>
      <c r="Q369" s="228">
        <v>149.89747939</v>
      </c>
      <c r="R369" s="228">
        <v>-384.57819613999999</v>
      </c>
      <c r="S369" s="228">
        <v>683.29061936999994</v>
      </c>
      <c r="T369" s="228">
        <v>0</v>
      </c>
      <c r="U369" s="228">
        <v>-683.29061936999994</v>
      </c>
      <c r="V369" s="15"/>
      <c r="W369" s="15"/>
      <c r="X369" s="15"/>
      <c r="Y369" s="15"/>
      <c r="Z369" s="15"/>
      <c r="AA369" s="15"/>
      <c r="AB369" s="15"/>
      <c r="AC369" s="15"/>
      <c r="AD369" s="15"/>
      <c r="AE369" s="15"/>
      <c r="AF369" s="15"/>
      <c r="AG369" s="15"/>
      <c r="AH369" s="15"/>
      <c r="AI369" s="15"/>
      <c r="AJ369" s="15"/>
    </row>
    <row r="370" spans="2:36" ht="12" hidden="1" x14ac:dyDescent="0.2">
      <c r="B370" s="100" t="s">
        <v>1361</v>
      </c>
      <c r="C370" s="70" t="s">
        <v>199</v>
      </c>
      <c r="D370" s="204">
        <v>0</v>
      </c>
      <c r="E370" s="204">
        <v>0</v>
      </c>
      <c r="F370" s="204">
        <v>0</v>
      </c>
      <c r="G370" s="204">
        <v>0</v>
      </c>
      <c r="H370" s="204">
        <v>0</v>
      </c>
      <c r="I370" s="204">
        <v>0</v>
      </c>
      <c r="J370" s="204">
        <v>0</v>
      </c>
      <c r="K370" s="204">
        <v>0</v>
      </c>
      <c r="L370" s="204">
        <v>0</v>
      </c>
      <c r="M370" s="204">
        <v>0</v>
      </c>
      <c r="N370" s="204">
        <v>0</v>
      </c>
      <c r="O370" s="204">
        <v>0</v>
      </c>
      <c r="P370" s="204">
        <v>0</v>
      </c>
      <c r="Q370" s="204">
        <v>0</v>
      </c>
      <c r="R370" s="204">
        <v>0</v>
      </c>
      <c r="S370" s="204">
        <v>0</v>
      </c>
      <c r="T370" s="204">
        <v>0</v>
      </c>
      <c r="U370" s="204">
        <v>0</v>
      </c>
      <c r="V370" s="15"/>
      <c r="W370" s="15"/>
      <c r="X370" s="15"/>
      <c r="Y370" s="15"/>
      <c r="Z370" s="15"/>
      <c r="AA370" s="15"/>
      <c r="AB370" s="15"/>
      <c r="AC370" s="15"/>
      <c r="AD370" s="15"/>
      <c r="AE370" s="15"/>
      <c r="AF370" s="15"/>
      <c r="AG370" s="15"/>
      <c r="AH370" s="15"/>
      <c r="AI370" s="15"/>
      <c r="AJ370" s="15"/>
    </row>
    <row r="371" spans="2:36" ht="12" hidden="1" x14ac:dyDescent="0.2">
      <c r="B371" s="100" t="s">
        <v>1362</v>
      </c>
      <c r="C371" s="70" t="s">
        <v>179</v>
      </c>
      <c r="D371" s="226">
        <v>0</v>
      </c>
      <c r="E371" s="226">
        <v>0</v>
      </c>
      <c r="F371" s="204">
        <v>0</v>
      </c>
      <c r="G371" s="226">
        <v>0</v>
      </c>
      <c r="H371" s="226">
        <v>0</v>
      </c>
      <c r="I371" s="204">
        <v>0</v>
      </c>
      <c r="J371" s="226">
        <v>0</v>
      </c>
      <c r="K371" s="226">
        <v>0</v>
      </c>
      <c r="L371" s="204">
        <v>0</v>
      </c>
      <c r="M371" s="226">
        <v>0</v>
      </c>
      <c r="N371" s="226">
        <v>0</v>
      </c>
      <c r="O371" s="204">
        <v>0</v>
      </c>
      <c r="P371" s="226">
        <v>0</v>
      </c>
      <c r="Q371" s="226">
        <v>0</v>
      </c>
      <c r="R371" s="204">
        <v>0</v>
      </c>
      <c r="S371" s="226">
        <v>0</v>
      </c>
      <c r="T371" s="226">
        <v>0</v>
      </c>
      <c r="U371" s="204">
        <v>0</v>
      </c>
      <c r="V371" s="15"/>
      <c r="W371" s="15"/>
      <c r="X371" s="15"/>
      <c r="Y371" s="15"/>
      <c r="Z371" s="15"/>
      <c r="AA371" s="15"/>
      <c r="AB371" s="15"/>
      <c r="AC371" s="15"/>
      <c r="AD371" s="15"/>
      <c r="AE371" s="15"/>
      <c r="AF371" s="15"/>
      <c r="AG371" s="15"/>
      <c r="AH371" s="15"/>
      <c r="AI371" s="15"/>
      <c r="AJ371" s="15"/>
    </row>
    <row r="372" spans="2:36" s="11" customFormat="1" ht="12" hidden="1" x14ac:dyDescent="0.2">
      <c r="B372" s="100" t="s">
        <v>1363</v>
      </c>
      <c r="C372" s="70" t="s">
        <v>180</v>
      </c>
      <c r="D372" s="226">
        <v>0</v>
      </c>
      <c r="E372" s="226">
        <v>0</v>
      </c>
      <c r="F372" s="204">
        <v>0</v>
      </c>
      <c r="G372" s="226">
        <v>0</v>
      </c>
      <c r="H372" s="226">
        <v>0</v>
      </c>
      <c r="I372" s="204">
        <v>0</v>
      </c>
      <c r="J372" s="226">
        <v>0</v>
      </c>
      <c r="K372" s="226">
        <v>0</v>
      </c>
      <c r="L372" s="204">
        <v>0</v>
      </c>
      <c r="M372" s="226">
        <v>0</v>
      </c>
      <c r="N372" s="226">
        <v>0</v>
      </c>
      <c r="O372" s="204">
        <v>0</v>
      </c>
      <c r="P372" s="226">
        <v>0</v>
      </c>
      <c r="Q372" s="226">
        <v>0</v>
      </c>
      <c r="R372" s="204">
        <v>0</v>
      </c>
      <c r="S372" s="226">
        <v>0</v>
      </c>
      <c r="T372" s="226">
        <v>0</v>
      </c>
      <c r="U372" s="204">
        <v>0</v>
      </c>
      <c r="V372" s="15"/>
      <c r="W372" s="15"/>
      <c r="X372" s="15"/>
      <c r="Y372" s="15"/>
      <c r="Z372" s="15"/>
      <c r="AA372" s="15"/>
      <c r="AB372" s="15"/>
      <c r="AC372" s="15"/>
      <c r="AD372" s="15"/>
      <c r="AE372" s="15"/>
      <c r="AF372" s="15"/>
      <c r="AG372" s="15"/>
      <c r="AH372" s="15"/>
      <c r="AI372" s="15"/>
      <c r="AJ372" s="15"/>
    </row>
    <row r="373" spans="2:36" s="50" customFormat="1" ht="22.5" x14ac:dyDescent="0.2">
      <c r="B373" s="100" t="s">
        <v>1364</v>
      </c>
      <c r="C373" s="70" t="s">
        <v>627</v>
      </c>
      <c r="D373" s="204">
        <v>0</v>
      </c>
      <c r="E373" s="204">
        <v>73.289402640000006</v>
      </c>
      <c r="F373" s="204">
        <v>73.289402640000006</v>
      </c>
      <c r="G373" s="204">
        <v>11.8758914</v>
      </c>
      <c r="H373" s="204">
        <v>0</v>
      </c>
      <c r="I373" s="204">
        <v>-11.8758914</v>
      </c>
      <c r="J373" s="204">
        <v>0</v>
      </c>
      <c r="K373" s="204">
        <v>53.530707620000001</v>
      </c>
      <c r="L373" s="204">
        <v>53.530707620000001</v>
      </c>
      <c r="M373" s="204">
        <v>115.86647324</v>
      </c>
      <c r="N373" s="204">
        <v>0</v>
      </c>
      <c r="O373" s="204">
        <v>-115.86647324</v>
      </c>
      <c r="P373" s="204">
        <v>0</v>
      </c>
      <c r="Q373" s="204">
        <v>149.89747939</v>
      </c>
      <c r="R373" s="204">
        <v>149.89747939</v>
      </c>
      <c r="S373" s="204">
        <v>70.040891220000006</v>
      </c>
      <c r="T373" s="204">
        <v>0</v>
      </c>
      <c r="U373" s="204">
        <v>-70.040891220000006</v>
      </c>
      <c r="V373" s="15"/>
      <c r="W373" s="15"/>
      <c r="X373" s="15"/>
      <c r="Y373" s="15"/>
      <c r="Z373" s="15"/>
      <c r="AA373" s="15"/>
      <c r="AB373" s="15"/>
      <c r="AC373" s="15"/>
      <c r="AD373" s="15"/>
      <c r="AE373" s="15"/>
      <c r="AF373" s="15"/>
      <c r="AG373" s="15"/>
      <c r="AH373" s="15"/>
      <c r="AI373" s="15"/>
      <c r="AJ373" s="15"/>
    </row>
    <row r="374" spans="2:36" s="50" customFormat="1" ht="12" hidden="1" x14ac:dyDescent="0.2">
      <c r="B374" s="100" t="s">
        <v>1365</v>
      </c>
      <c r="C374" s="70" t="s">
        <v>200</v>
      </c>
      <c r="D374" s="226">
        <v>0</v>
      </c>
      <c r="E374" s="226">
        <v>0</v>
      </c>
      <c r="F374" s="204">
        <v>0</v>
      </c>
      <c r="G374" s="226">
        <v>0</v>
      </c>
      <c r="H374" s="226">
        <v>0</v>
      </c>
      <c r="I374" s="204">
        <v>0</v>
      </c>
      <c r="J374" s="226">
        <v>0</v>
      </c>
      <c r="K374" s="226">
        <v>0</v>
      </c>
      <c r="L374" s="204">
        <v>0</v>
      </c>
      <c r="M374" s="226">
        <v>0</v>
      </c>
      <c r="N374" s="226">
        <v>0</v>
      </c>
      <c r="O374" s="204">
        <v>0</v>
      </c>
      <c r="P374" s="226">
        <v>0</v>
      </c>
      <c r="Q374" s="226">
        <v>0</v>
      </c>
      <c r="R374" s="204">
        <v>0</v>
      </c>
      <c r="S374" s="226">
        <v>0</v>
      </c>
      <c r="T374" s="226">
        <v>0</v>
      </c>
      <c r="U374" s="204">
        <v>0</v>
      </c>
      <c r="V374" s="15"/>
      <c r="W374" s="15"/>
      <c r="X374" s="15"/>
      <c r="Y374" s="15"/>
      <c r="Z374" s="15"/>
      <c r="AA374" s="15"/>
      <c r="AB374" s="15"/>
      <c r="AC374" s="15"/>
      <c r="AD374" s="15"/>
      <c r="AE374" s="15"/>
      <c r="AF374" s="15"/>
      <c r="AG374" s="15"/>
      <c r="AH374" s="15"/>
      <c r="AI374" s="15"/>
      <c r="AJ374" s="15"/>
    </row>
    <row r="375" spans="2:36" s="16" customFormat="1" ht="12" x14ac:dyDescent="0.2">
      <c r="B375" s="100" t="s">
        <v>1366</v>
      </c>
      <c r="C375" s="70" t="s">
        <v>179</v>
      </c>
      <c r="D375" s="226">
        <v>0</v>
      </c>
      <c r="E375" s="226">
        <v>73.289402640000006</v>
      </c>
      <c r="F375" s="204">
        <v>73.289402640000006</v>
      </c>
      <c r="G375" s="226">
        <v>11.8758914</v>
      </c>
      <c r="H375" s="226">
        <v>0</v>
      </c>
      <c r="I375" s="204">
        <v>-11.8758914</v>
      </c>
      <c r="J375" s="226">
        <v>0</v>
      </c>
      <c r="K375" s="226">
        <v>53.530707620000001</v>
      </c>
      <c r="L375" s="204">
        <v>53.530707620000001</v>
      </c>
      <c r="M375" s="226">
        <v>115.86647324</v>
      </c>
      <c r="N375" s="226">
        <v>0</v>
      </c>
      <c r="O375" s="204">
        <v>-115.86647324</v>
      </c>
      <c r="P375" s="226">
        <v>0</v>
      </c>
      <c r="Q375" s="226">
        <v>149.89747939</v>
      </c>
      <c r="R375" s="204">
        <v>149.89747939</v>
      </c>
      <c r="S375" s="226">
        <v>70.040891220000006</v>
      </c>
      <c r="T375" s="226">
        <v>0</v>
      </c>
      <c r="U375" s="204">
        <v>-70.040891220000006</v>
      </c>
      <c r="V375" s="15"/>
      <c r="W375" s="15"/>
      <c r="X375" s="15"/>
      <c r="Y375" s="15"/>
      <c r="Z375" s="15"/>
      <c r="AA375" s="15"/>
      <c r="AB375" s="15"/>
      <c r="AC375" s="15"/>
      <c r="AD375" s="15"/>
      <c r="AE375" s="15"/>
      <c r="AF375" s="15"/>
      <c r="AG375" s="15"/>
      <c r="AH375" s="15"/>
      <c r="AI375" s="15"/>
      <c r="AJ375" s="15"/>
    </row>
    <row r="376" spans="2:36" ht="12" hidden="1" x14ac:dyDescent="0.2">
      <c r="B376" s="100" t="s">
        <v>1367</v>
      </c>
      <c r="C376" s="70" t="s">
        <v>180</v>
      </c>
      <c r="D376" s="226">
        <v>0</v>
      </c>
      <c r="E376" s="226">
        <v>0</v>
      </c>
      <c r="F376" s="204">
        <v>0</v>
      </c>
      <c r="G376" s="226">
        <v>0</v>
      </c>
      <c r="H376" s="226">
        <v>0</v>
      </c>
      <c r="I376" s="204">
        <v>0</v>
      </c>
      <c r="J376" s="226">
        <v>0</v>
      </c>
      <c r="K376" s="226">
        <v>0</v>
      </c>
      <c r="L376" s="204">
        <v>0</v>
      </c>
      <c r="M376" s="226">
        <v>0</v>
      </c>
      <c r="N376" s="226">
        <v>0</v>
      </c>
      <c r="O376" s="204">
        <v>0</v>
      </c>
      <c r="P376" s="226">
        <v>0</v>
      </c>
      <c r="Q376" s="226">
        <v>0</v>
      </c>
      <c r="R376" s="204">
        <v>0</v>
      </c>
      <c r="S376" s="226">
        <v>0</v>
      </c>
      <c r="T376" s="226">
        <v>0</v>
      </c>
      <c r="U376" s="204">
        <v>0</v>
      </c>
      <c r="V376" s="15"/>
      <c r="W376" s="15"/>
      <c r="X376" s="15"/>
      <c r="Y376" s="15"/>
      <c r="Z376" s="15"/>
      <c r="AA376" s="15"/>
      <c r="AB376" s="15"/>
      <c r="AC376" s="15"/>
      <c r="AD376" s="15"/>
      <c r="AE376" s="15"/>
      <c r="AF376" s="15"/>
      <c r="AG376" s="15"/>
      <c r="AH376" s="15"/>
      <c r="AI376" s="15"/>
      <c r="AJ376" s="15"/>
    </row>
    <row r="377" spans="2:36" ht="12" hidden="1" x14ac:dyDescent="0.2">
      <c r="B377" s="100" t="s">
        <v>1368</v>
      </c>
      <c r="C377" s="70" t="s">
        <v>110</v>
      </c>
      <c r="D377" s="204">
        <v>0</v>
      </c>
      <c r="E377" s="204">
        <v>0</v>
      </c>
      <c r="F377" s="204">
        <v>0</v>
      </c>
      <c r="G377" s="204">
        <v>0</v>
      </c>
      <c r="H377" s="204">
        <v>0</v>
      </c>
      <c r="I377" s="204">
        <v>0</v>
      </c>
      <c r="J377" s="204">
        <v>0</v>
      </c>
      <c r="K377" s="204">
        <v>0</v>
      </c>
      <c r="L377" s="204">
        <v>0</v>
      </c>
      <c r="M377" s="204">
        <v>0</v>
      </c>
      <c r="N377" s="204">
        <v>0</v>
      </c>
      <c r="O377" s="204">
        <v>0</v>
      </c>
      <c r="P377" s="204">
        <v>0</v>
      </c>
      <c r="Q377" s="204">
        <v>0</v>
      </c>
      <c r="R377" s="204">
        <v>0</v>
      </c>
      <c r="S377" s="204">
        <v>0</v>
      </c>
      <c r="T377" s="204">
        <v>0</v>
      </c>
      <c r="U377" s="204">
        <v>0</v>
      </c>
      <c r="V377" s="15"/>
      <c r="W377" s="15"/>
      <c r="X377" s="15"/>
      <c r="Y377" s="15"/>
      <c r="Z377" s="15"/>
      <c r="AA377" s="15"/>
      <c r="AB377" s="15"/>
      <c r="AC377" s="15"/>
      <c r="AD377" s="15"/>
      <c r="AE377" s="15"/>
      <c r="AF377" s="15"/>
      <c r="AG377" s="15"/>
      <c r="AH377" s="15"/>
      <c r="AI377" s="15"/>
      <c r="AJ377" s="15"/>
    </row>
    <row r="378" spans="2:36" s="15" customFormat="1" ht="12" hidden="1" x14ac:dyDescent="0.2">
      <c r="B378" s="100" t="s">
        <v>1369</v>
      </c>
      <c r="C378" s="70" t="s">
        <v>179</v>
      </c>
      <c r="D378" s="226">
        <v>0</v>
      </c>
      <c r="E378" s="226">
        <v>0</v>
      </c>
      <c r="F378" s="204">
        <v>0</v>
      </c>
      <c r="G378" s="226">
        <v>0</v>
      </c>
      <c r="H378" s="226">
        <v>0</v>
      </c>
      <c r="I378" s="204">
        <v>0</v>
      </c>
      <c r="J378" s="226">
        <v>0</v>
      </c>
      <c r="K378" s="226">
        <v>0</v>
      </c>
      <c r="L378" s="204">
        <v>0</v>
      </c>
      <c r="M378" s="226">
        <v>0</v>
      </c>
      <c r="N378" s="226">
        <v>0</v>
      </c>
      <c r="O378" s="204">
        <v>0</v>
      </c>
      <c r="P378" s="226">
        <v>0</v>
      </c>
      <c r="Q378" s="226">
        <v>0</v>
      </c>
      <c r="R378" s="204">
        <v>0</v>
      </c>
      <c r="S378" s="226">
        <v>0</v>
      </c>
      <c r="T378" s="226">
        <v>0</v>
      </c>
      <c r="U378" s="204">
        <v>0</v>
      </c>
    </row>
    <row r="379" spans="2:36" s="50" customFormat="1" ht="12" hidden="1" x14ac:dyDescent="0.2">
      <c r="B379" s="100" t="s">
        <v>1370</v>
      </c>
      <c r="C379" s="70" t="s">
        <v>180</v>
      </c>
      <c r="D379" s="226">
        <v>0</v>
      </c>
      <c r="E379" s="226">
        <v>0</v>
      </c>
      <c r="F379" s="204">
        <v>0</v>
      </c>
      <c r="G379" s="226">
        <v>0</v>
      </c>
      <c r="H379" s="226">
        <v>0</v>
      </c>
      <c r="I379" s="204">
        <v>0</v>
      </c>
      <c r="J379" s="226">
        <v>0</v>
      </c>
      <c r="K379" s="226">
        <v>0</v>
      </c>
      <c r="L379" s="204">
        <v>0</v>
      </c>
      <c r="M379" s="226">
        <v>0</v>
      </c>
      <c r="N379" s="226">
        <v>0</v>
      </c>
      <c r="O379" s="204">
        <v>0</v>
      </c>
      <c r="P379" s="226">
        <v>0</v>
      </c>
      <c r="Q379" s="226">
        <v>0</v>
      </c>
      <c r="R379" s="204">
        <v>0</v>
      </c>
      <c r="S379" s="226">
        <v>0</v>
      </c>
      <c r="T379" s="226">
        <v>0</v>
      </c>
      <c r="U379" s="204">
        <v>0</v>
      </c>
      <c r="V379" s="15"/>
      <c r="W379" s="15"/>
      <c r="X379" s="15"/>
      <c r="Y379" s="15"/>
      <c r="Z379" s="15"/>
      <c r="AA379" s="15"/>
      <c r="AB379" s="15"/>
      <c r="AC379" s="15"/>
      <c r="AD379" s="15"/>
      <c r="AE379" s="15"/>
      <c r="AF379" s="15"/>
      <c r="AG379" s="15"/>
      <c r="AH379" s="15"/>
      <c r="AI379" s="15"/>
      <c r="AJ379" s="15"/>
    </row>
    <row r="380" spans="2:36" ht="12" x14ac:dyDescent="0.2">
      <c r="B380" s="100" t="s">
        <v>1371</v>
      </c>
      <c r="C380" s="70" t="s">
        <v>168</v>
      </c>
      <c r="D380" s="204">
        <v>383.84237071000001</v>
      </c>
      <c r="E380" s="204">
        <v>3.6764619999999998E-2</v>
      </c>
      <c r="F380" s="204">
        <v>-383.80560609000003</v>
      </c>
      <c r="G380" s="204">
        <v>566.88300681999999</v>
      </c>
      <c r="H380" s="204">
        <v>0</v>
      </c>
      <c r="I380" s="204">
        <v>-566.88300681999999</v>
      </c>
      <c r="J380" s="204">
        <v>661.03560998</v>
      </c>
      <c r="K380" s="204">
        <v>1.0353619999999999E-2</v>
      </c>
      <c r="L380" s="204">
        <v>-661.02525635999996</v>
      </c>
      <c r="M380" s="204">
        <v>561.35243543000001</v>
      </c>
      <c r="N380" s="204">
        <v>1.13974E-2</v>
      </c>
      <c r="O380" s="204">
        <v>-561.34103803000005</v>
      </c>
      <c r="P380" s="204">
        <v>534.47567552999999</v>
      </c>
      <c r="Q380" s="204">
        <v>0</v>
      </c>
      <c r="R380" s="204">
        <v>-534.47567552999999</v>
      </c>
      <c r="S380" s="204">
        <v>613.24972815000001</v>
      </c>
      <c r="T380" s="204">
        <v>0</v>
      </c>
      <c r="U380" s="204">
        <v>-613.24972815000001</v>
      </c>
      <c r="V380" s="15"/>
      <c r="W380" s="15"/>
      <c r="X380" s="15"/>
      <c r="Y380" s="15"/>
      <c r="Z380" s="15"/>
      <c r="AA380" s="15"/>
      <c r="AB380" s="15"/>
      <c r="AC380" s="15"/>
      <c r="AD380" s="15"/>
      <c r="AE380" s="15"/>
      <c r="AF380" s="15"/>
      <c r="AG380" s="15"/>
      <c r="AH380" s="15"/>
      <c r="AI380" s="15"/>
      <c r="AJ380" s="15"/>
    </row>
    <row r="381" spans="2:36" ht="12" x14ac:dyDescent="0.2">
      <c r="B381" s="100" t="s">
        <v>1372</v>
      </c>
      <c r="C381" s="70" t="s">
        <v>179</v>
      </c>
      <c r="D381" s="204">
        <v>383.84237071000001</v>
      </c>
      <c r="E381" s="204">
        <v>3.6764619999999998E-2</v>
      </c>
      <c r="F381" s="204">
        <v>-383.80560609000003</v>
      </c>
      <c r="G381" s="204">
        <v>566.88300681999999</v>
      </c>
      <c r="H381" s="204">
        <v>0</v>
      </c>
      <c r="I381" s="204">
        <v>-566.88300681999999</v>
      </c>
      <c r="J381" s="204">
        <v>661.03560998</v>
      </c>
      <c r="K381" s="204">
        <v>1.0353619999999999E-2</v>
      </c>
      <c r="L381" s="204">
        <v>-661.02525635999996</v>
      </c>
      <c r="M381" s="204">
        <v>561.35243543000001</v>
      </c>
      <c r="N381" s="204">
        <v>1.13974E-2</v>
      </c>
      <c r="O381" s="204">
        <v>-561.34103803000005</v>
      </c>
      <c r="P381" s="204">
        <v>534.47567552999999</v>
      </c>
      <c r="Q381" s="204">
        <v>0</v>
      </c>
      <c r="R381" s="204">
        <v>-534.47567552999999</v>
      </c>
      <c r="S381" s="204">
        <v>613.24972815000001</v>
      </c>
      <c r="T381" s="204">
        <v>0</v>
      </c>
      <c r="U381" s="204">
        <v>-613.24972815000001</v>
      </c>
      <c r="V381" s="15"/>
      <c r="W381" s="15"/>
      <c r="X381" s="15"/>
      <c r="Y381" s="15"/>
      <c r="Z381" s="15"/>
      <c r="AA381" s="15"/>
      <c r="AB381" s="15"/>
      <c r="AC381" s="15"/>
      <c r="AD381" s="15"/>
      <c r="AE381" s="15"/>
      <c r="AF381" s="15"/>
      <c r="AG381" s="15"/>
      <c r="AH381" s="15"/>
      <c r="AI381" s="15"/>
      <c r="AJ381" s="15"/>
    </row>
    <row r="382" spans="2:36" ht="12" hidden="1" x14ac:dyDescent="0.2">
      <c r="B382" s="100" t="s">
        <v>1373</v>
      </c>
      <c r="C382" s="70" t="s">
        <v>180</v>
      </c>
      <c r="D382" s="204">
        <v>0</v>
      </c>
      <c r="E382" s="204">
        <v>0</v>
      </c>
      <c r="F382" s="204">
        <v>0</v>
      </c>
      <c r="G382" s="204">
        <v>0</v>
      </c>
      <c r="H382" s="204">
        <v>0</v>
      </c>
      <c r="I382" s="204">
        <v>0</v>
      </c>
      <c r="J382" s="204">
        <v>0</v>
      </c>
      <c r="K382" s="204">
        <v>0</v>
      </c>
      <c r="L382" s="204">
        <v>0</v>
      </c>
      <c r="M382" s="204">
        <v>0</v>
      </c>
      <c r="N382" s="204">
        <v>0</v>
      </c>
      <c r="O382" s="204">
        <v>0</v>
      </c>
      <c r="P382" s="204">
        <v>0</v>
      </c>
      <c r="Q382" s="204">
        <v>0</v>
      </c>
      <c r="R382" s="204">
        <v>0</v>
      </c>
      <c r="S382" s="204">
        <v>0</v>
      </c>
      <c r="T382" s="204">
        <v>0</v>
      </c>
      <c r="U382" s="204">
        <v>0</v>
      </c>
      <c r="V382" s="15"/>
      <c r="W382" s="15"/>
      <c r="X382" s="15"/>
      <c r="Y382" s="15"/>
      <c r="Z382" s="15"/>
      <c r="AA382" s="15"/>
      <c r="AB382" s="15"/>
      <c r="AC382" s="15"/>
      <c r="AD382" s="15"/>
      <c r="AE382" s="15"/>
      <c r="AF382" s="15"/>
      <c r="AG382" s="15"/>
      <c r="AH382" s="15"/>
      <c r="AI382" s="15"/>
      <c r="AJ382" s="15"/>
    </row>
    <row r="383" spans="2:36" ht="12" hidden="1" x14ac:dyDescent="0.2">
      <c r="B383" s="100" t="s">
        <v>1374</v>
      </c>
      <c r="C383" s="70" t="s">
        <v>169</v>
      </c>
      <c r="D383" s="204">
        <v>0</v>
      </c>
      <c r="E383" s="204">
        <v>0</v>
      </c>
      <c r="F383" s="204">
        <v>0</v>
      </c>
      <c r="G383" s="204">
        <v>0</v>
      </c>
      <c r="H383" s="204">
        <v>0</v>
      </c>
      <c r="I383" s="204">
        <v>0</v>
      </c>
      <c r="J383" s="204">
        <v>0</v>
      </c>
      <c r="K383" s="204">
        <v>0</v>
      </c>
      <c r="L383" s="204">
        <v>0</v>
      </c>
      <c r="M383" s="204">
        <v>0</v>
      </c>
      <c r="N383" s="204">
        <v>0</v>
      </c>
      <c r="O383" s="204">
        <v>0</v>
      </c>
      <c r="P383" s="204">
        <v>0</v>
      </c>
      <c r="Q383" s="204">
        <v>0</v>
      </c>
      <c r="R383" s="204">
        <v>0</v>
      </c>
      <c r="S383" s="204">
        <v>0</v>
      </c>
      <c r="T383" s="204">
        <v>0</v>
      </c>
      <c r="U383" s="204">
        <v>0</v>
      </c>
      <c r="V383" s="15"/>
      <c r="W383" s="15"/>
      <c r="X383" s="15"/>
      <c r="Y383" s="15"/>
      <c r="Z383" s="15"/>
      <c r="AA383" s="15"/>
      <c r="AB383" s="15"/>
      <c r="AC383" s="15"/>
      <c r="AD383" s="15"/>
      <c r="AE383" s="15"/>
      <c r="AF383" s="15"/>
      <c r="AG383" s="15"/>
      <c r="AH383" s="15"/>
      <c r="AI383" s="15"/>
      <c r="AJ383" s="15"/>
    </row>
    <row r="384" spans="2:36" ht="12" hidden="1" x14ac:dyDescent="0.2">
      <c r="B384" s="100" t="s">
        <v>1375</v>
      </c>
      <c r="C384" s="70" t="s">
        <v>181</v>
      </c>
      <c r="D384" s="226">
        <v>0</v>
      </c>
      <c r="E384" s="226">
        <v>0</v>
      </c>
      <c r="F384" s="204">
        <v>0</v>
      </c>
      <c r="G384" s="226">
        <v>0</v>
      </c>
      <c r="H384" s="226">
        <v>0</v>
      </c>
      <c r="I384" s="204">
        <v>0</v>
      </c>
      <c r="J384" s="226">
        <v>0</v>
      </c>
      <c r="K384" s="226">
        <v>0</v>
      </c>
      <c r="L384" s="204">
        <v>0</v>
      </c>
      <c r="M384" s="226">
        <v>0</v>
      </c>
      <c r="N384" s="226">
        <v>0</v>
      </c>
      <c r="O384" s="204">
        <v>0</v>
      </c>
      <c r="P384" s="226">
        <v>0</v>
      </c>
      <c r="Q384" s="226">
        <v>0</v>
      </c>
      <c r="R384" s="204">
        <v>0</v>
      </c>
      <c r="S384" s="226">
        <v>0</v>
      </c>
      <c r="T384" s="226">
        <v>0</v>
      </c>
      <c r="U384" s="204">
        <v>0</v>
      </c>
      <c r="V384" s="15"/>
      <c r="W384" s="15"/>
      <c r="X384" s="15"/>
      <c r="Y384" s="15"/>
      <c r="Z384" s="15"/>
      <c r="AA384" s="15"/>
      <c r="AB384" s="15"/>
      <c r="AC384" s="15"/>
      <c r="AD384" s="15"/>
      <c r="AE384" s="15"/>
      <c r="AF384" s="15"/>
      <c r="AG384" s="15"/>
      <c r="AH384" s="15"/>
      <c r="AI384" s="15"/>
      <c r="AJ384" s="15"/>
    </row>
    <row r="385" spans="2:36" ht="12" hidden="1" x14ac:dyDescent="0.2">
      <c r="B385" s="100" t="s">
        <v>1376</v>
      </c>
      <c r="C385" s="70" t="s">
        <v>182</v>
      </c>
      <c r="D385" s="226">
        <v>0</v>
      </c>
      <c r="E385" s="226">
        <v>0</v>
      </c>
      <c r="F385" s="204">
        <v>0</v>
      </c>
      <c r="G385" s="226">
        <v>0</v>
      </c>
      <c r="H385" s="226">
        <v>0</v>
      </c>
      <c r="I385" s="204">
        <v>0</v>
      </c>
      <c r="J385" s="226">
        <v>0</v>
      </c>
      <c r="K385" s="226">
        <v>0</v>
      </c>
      <c r="L385" s="204">
        <v>0</v>
      </c>
      <c r="M385" s="226">
        <v>0</v>
      </c>
      <c r="N385" s="226">
        <v>0</v>
      </c>
      <c r="O385" s="204">
        <v>0</v>
      </c>
      <c r="P385" s="226">
        <v>0</v>
      </c>
      <c r="Q385" s="226">
        <v>0</v>
      </c>
      <c r="R385" s="204">
        <v>0</v>
      </c>
      <c r="S385" s="226">
        <v>0</v>
      </c>
      <c r="T385" s="226">
        <v>0</v>
      </c>
      <c r="U385" s="204">
        <v>0</v>
      </c>
      <c r="V385" s="15"/>
      <c r="W385" s="15"/>
      <c r="X385" s="15"/>
      <c r="Y385" s="15"/>
      <c r="Z385" s="15"/>
      <c r="AA385" s="15"/>
      <c r="AB385" s="15"/>
      <c r="AC385" s="15"/>
      <c r="AD385" s="15"/>
      <c r="AE385" s="15"/>
      <c r="AF385" s="15"/>
      <c r="AG385" s="15"/>
      <c r="AH385" s="15"/>
      <c r="AI385" s="15"/>
      <c r="AJ385" s="15"/>
    </row>
    <row r="386" spans="2:36" s="11" customFormat="1" ht="22.5" x14ac:dyDescent="0.2">
      <c r="B386" s="100" t="s">
        <v>1377</v>
      </c>
      <c r="C386" s="70" t="s">
        <v>170</v>
      </c>
      <c r="D386" s="204">
        <v>383.84237071000001</v>
      </c>
      <c r="E386" s="204">
        <v>3.6764619999999998E-2</v>
      </c>
      <c r="F386" s="204">
        <v>-383.80560609000003</v>
      </c>
      <c r="G386" s="204">
        <v>566.88300681999999</v>
      </c>
      <c r="H386" s="204">
        <v>0</v>
      </c>
      <c r="I386" s="204">
        <v>-566.88300681999999</v>
      </c>
      <c r="J386" s="204">
        <v>661.03560998</v>
      </c>
      <c r="K386" s="204">
        <v>1.0353619999999999E-2</v>
      </c>
      <c r="L386" s="204">
        <v>-661.02525635999996</v>
      </c>
      <c r="M386" s="204">
        <v>561.35243543000001</v>
      </c>
      <c r="N386" s="204">
        <v>1.13974E-2</v>
      </c>
      <c r="O386" s="204">
        <v>-561.34103803000005</v>
      </c>
      <c r="P386" s="204">
        <v>534.47567552999999</v>
      </c>
      <c r="Q386" s="204">
        <v>0</v>
      </c>
      <c r="R386" s="204">
        <v>-534.47567552999999</v>
      </c>
      <c r="S386" s="204">
        <v>613.24972815000001</v>
      </c>
      <c r="T386" s="204">
        <v>0</v>
      </c>
      <c r="U386" s="204">
        <v>-613.24972815000001</v>
      </c>
      <c r="V386" s="15"/>
      <c r="W386" s="15"/>
      <c r="X386" s="15"/>
      <c r="Y386" s="15"/>
      <c r="Z386" s="15"/>
      <c r="AA386" s="15"/>
      <c r="AB386" s="15"/>
      <c r="AC386" s="15"/>
      <c r="AD386" s="15"/>
      <c r="AE386" s="15"/>
      <c r="AF386" s="15"/>
      <c r="AG386" s="15"/>
      <c r="AH386" s="15"/>
      <c r="AI386" s="15"/>
      <c r="AJ386" s="15"/>
    </row>
    <row r="387" spans="2:36" ht="12" x14ac:dyDescent="0.2">
      <c r="B387" s="100" t="s">
        <v>1378</v>
      </c>
      <c r="C387" s="70" t="s">
        <v>181</v>
      </c>
      <c r="D387" s="226">
        <v>383.84237071000001</v>
      </c>
      <c r="E387" s="226">
        <v>3.6764619999999998E-2</v>
      </c>
      <c r="F387" s="204">
        <v>-383.80560609000003</v>
      </c>
      <c r="G387" s="226">
        <v>566.88300681999999</v>
      </c>
      <c r="H387" s="226">
        <v>0</v>
      </c>
      <c r="I387" s="204">
        <v>-566.88300681999999</v>
      </c>
      <c r="J387" s="226">
        <v>661.03560998</v>
      </c>
      <c r="K387" s="226">
        <v>1.0353619999999999E-2</v>
      </c>
      <c r="L387" s="204">
        <v>-661.02525635999996</v>
      </c>
      <c r="M387" s="226">
        <v>561.35243543000001</v>
      </c>
      <c r="N387" s="226">
        <v>1.13974E-2</v>
      </c>
      <c r="O387" s="204">
        <v>-561.34103803000005</v>
      </c>
      <c r="P387" s="226">
        <v>534.47567552999999</v>
      </c>
      <c r="Q387" s="226">
        <v>0</v>
      </c>
      <c r="R387" s="204">
        <v>-534.47567552999999</v>
      </c>
      <c r="S387" s="226">
        <v>613.24972815000001</v>
      </c>
      <c r="T387" s="226">
        <v>0</v>
      </c>
      <c r="U387" s="204">
        <v>-613.24972815000001</v>
      </c>
      <c r="V387" s="15"/>
      <c r="W387" s="15"/>
      <c r="X387" s="15"/>
      <c r="Y387" s="15"/>
      <c r="Z387" s="15"/>
      <c r="AA387" s="15"/>
      <c r="AB387" s="15"/>
      <c r="AC387" s="15"/>
      <c r="AD387" s="15"/>
      <c r="AE387" s="15"/>
      <c r="AF387" s="15"/>
      <c r="AG387" s="15"/>
      <c r="AH387" s="15"/>
      <c r="AI387" s="15"/>
      <c r="AJ387" s="15"/>
    </row>
    <row r="388" spans="2:36" s="11" customFormat="1" ht="12" x14ac:dyDescent="0.2">
      <c r="B388" s="100" t="s">
        <v>1379</v>
      </c>
      <c r="C388" s="70" t="s">
        <v>182</v>
      </c>
      <c r="D388" s="226">
        <v>0</v>
      </c>
      <c r="E388" s="226">
        <v>0</v>
      </c>
      <c r="F388" s="204">
        <v>0</v>
      </c>
      <c r="G388" s="226">
        <v>0</v>
      </c>
      <c r="H388" s="226">
        <v>0</v>
      </c>
      <c r="I388" s="204">
        <v>0</v>
      </c>
      <c r="J388" s="226">
        <v>0</v>
      </c>
      <c r="K388" s="226">
        <v>0</v>
      </c>
      <c r="L388" s="204">
        <v>0</v>
      </c>
      <c r="M388" s="226">
        <v>0</v>
      </c>
      <c r="N388" s="226">
        <v>0</v>
      </c>
      <c r="O388" s="204">
        <v>0</v>
      </c>
      <c r="P388" s="226">
        <v>0</v>
      </c>
      <c r="Q388" s="226">
        <v>0</v>
      </c>
      <c r="R388" s="204">
        <v>0</v>
      </c>
      <c r="S388" s="226">
        <v>0</v>
      </c>
      <c r="T388" s="226">
        <v>0</v>
      </c>
      <c r="U388" s="204">
        <v>0</v>
      </c>
      <c r="V388" s="15"/>
      <c r="W388" s="15"/>
      <c r="X388" s="15"/>
      <c r="Y388" s="15"/>
      <c r="Z388" s="15"/>
      <c r="AA388" s="15"/>
      <c r="AB388" s="15"/>
      <c r="AC388" s="15"/>
      <c r="AD388" s="15"/>
      <c r="AE388" s="15"/>
      <c r="AF388" s="15"/>
      <c r="AG388" s="15"/>
      <c r="AH388" s="15"/>
      <c r="AI388" s="15"/>
      <c r="AJ388" s="15"/>
    </row>
    <row r="389" spans="2:36" ht="12" customHeight="1" x14ac:dyDescent="0.2">
      <c r="B389" s="100" t="s">
        <v>1380</v>
      </c>
      <c r="C389" s="71" t="s">
        <v>160</v>
      </c>
      <c r="D389" s="228">
        <v>0.62520765</v>
      </c>
      <c r="E389" s="228">
        <v>0</v>
      </c>
      <c r="F389" s="228">
        <v>0.62520765</v>
      </c>
      <c r="G389" s="228">
        <v>2.3459625800000001</v>
      </c>
      <c r="H389" s="228">
        <v>0.10096331</v>
      </c>
      <c r="I389" s="228">
        <v>2.2449992700000001</v>
      </c>
      <c r="J389" s="228">
        <v>17.467362439999999</v>
      </c>
      <c r="K389" s="228">
        <v>0</v>
      </c>
      <c r="L389" s="228">
        <v>17.467362439999999</v>
      </c>
      <c r="M389" s="228">
        <v>10.18994861</v>
      </c>
      <c r="N389" s="228">
        <v>0</v>
      </c>
      <c r="O389" s="228">
        <v>10.18994861</v>
      </c>
      <c r="P389" s="228">
        <v>5.6381312100000001</v>
      </c>
      <c r="Q389" s="228">
        <v>0</v>
      </c>
      <c r="R389" s="228">
        <v>5.6381312100000001</v>
      </c>
      <c r="S389" s="228">
        <v>29.31937795</v>
      </c>
      <c r="T389" s="228">
        <v>0</v>
      </c>
      <c r="U389" s="228">
        <v>29.31937795</v>
      </c>
      <c r="V389" s="15"/>
      <c r="W389" s="15"/>
      <c r="X389" s="15"/>
      <c r="Y389" s="15"/>
      <c r="Z389" s="15"/>
      <c r="AA389" s="15"/>
      <c r="AB389" s="15"/>
      <c r="AC389" s="15"/>
      <c r="AD389" s="15"/>
      <c r="AE389" s="15"/>
      <c r="AF389" s="15"/>
      <c r="AG389" s="15"/>
      <c r="AH389" s="15"/>
      <c r="AI389" s="15"/>
      <c r="AJ389" s="15"/>
    </row>
    <row r="390" spans="2:36" ht="12" hidden="1" x14ac:dyDescent="0.2">
      <c r="B390" s="100" t="s">
        <v>1381</v>
      </c>
      <c r="C390" s="70" t="s">
        <v>199</v>
      </c>
      <c r="D390" s="204">
        <v>0</v>
      </c>
      <c r="E390" s="204">
        <v>0</v>
      </c>
      <c r="F390" s="204">
        <v>0</v>
      </c>
      <c r="G390" s="204">
        <v>0</v>
      </c>
      <c r="H390" s="204">
        <v>0</v>
      </c>
      <c r="I390" s="204">
        <v>0</v>
      </c>
      <c r="J390" s="204">
        <v>0</v>
      </c>
      <c r="K390" s="204">
        <v>0</v>
      </c>
      <c r="L390" s="204">
        <v>0</v>
      </c>
      <c r="M390" s="204">
        <v>0</v>
      </c>
      <c r="N390" s="204">
        <v>0</v>
      </c>
      <c r="O390" s="204">
        <v>0</v>
      </c>
      <c r="P390" s="204">
        <v>0</v>
      </c>
      <c r="Q390" s="204">
        <v>0</v>
      </c>
      <c r="R390" s="204">
        <v>0</v>
      </c>
      <c r="S390" s="204">
        <v>0</v>
      </c>
      <c r="T390" s="204">
        <v>0</v>
      </c>
      <c r="U390" s="204">
        <v>0</v>
      </c>
      <c r="V390" s="15"/>
      <c r="W390" s="15"/>
      <c r="X390" s="15"/>
      <c r="Y390" s="15"/>
      <c r="Z390" s="15"/>
      <c r="AA390" s="15"/>
      <c r="AB390" s="15"/>
      <c r="AC390" s="15"/>
      <c r="AD390" s="15"/>
      <c r="AE390" s="15"/>
      <c r="AF390" s="15"/>
      <c r="AG390" s="15"/>
      <c r="AH390" s="15"/>
      <c r="AI390" s="15"/>
      <c r="AJ390" s="15"/>
    </row>
    <row r="391" spans="2:36" ht="12" hidden="1" x14ac:dyDescent="0.2">
      <c r="B391" s="100" t="s">
        <v>1382</v>
      </c>
      <c r="C391" s="70" t="s">
        <v>179</v>
      </c>
      <c r="D391" s="226">
        <v>0</v>
      </c>
      <c r="E391" s="226">
        <v>0</v>
      </c>
      <c r="F391" s="204">
        <v>0</v>
      </c>
      <c r="G391" s="226">
        <v>0</v>
      </c>
      <c r="H391" s="226">
        <v>0</v>
      </c>
      <c r="I391" s="204">
        <v>0</v>
      </c>
      <c r="J391" s="226">
        <v>0</v>
      </c>
      <c r="K391" s="226">
        <v>0</v>
      </c>
      <c r="L391" s="204">
        <v>0</v>
      </c>
      <c r="M391" s="226">
        <v>0</v>
      </c>
      <c r="N391" s="226">
        <v>0</v>
      </c>
      <c r="O391" s="204">
        <v>0</v>
      </c>
      <c r="P391" s="226">
        <v>0</v>
      </c>
      <c r="Q391" s="226">
        <v>0</v>
      </c>
      <c r="R391" s="204">
        <v>0</v>
      </c>
      <c r="S391" s="226">
        <v>0</v>
      </c>
      <c r="T391" s="226">
        <v>0</v>
      </c>
      <c r="U391" s="204">
        <v>0</v>
      </c>
      <c r="V391" s="15"/>
      <c r="W391" s="15"/>
      <c r="X391" s="15"/>
      <c r="Y391" s="15"/>
      <c r="Z391" s="15"/>
      <c r="AA391" s="15"/>
      <c r="AB391" s="15"/>
      <c r="AC391" s="15"/>
      <c r="AD391" s="15"/>
      <c r="AE391" s="15"/>
      <c r="AF391" s="15"/>
      <c r="AG391" s="15"/>
      <c r="AH391" s="15"/>
      <c r="AI391" s="15"/>
      <c r="AJ391" s="15"/>
    </row>
    <row r="392" spans="2:36" ht="12" hidden="1" x14ac:dyDescent="0.2">
      <c r="B392" s="100" t="s">
        <v>1383</v>
      </c>
      <c r="C392" s="70" t="s">
        <v>180</v>
      </c>
      <c r="D392" s="226">
        <v>0</v>
      </c>
      <c r="E392" s="226">
        <v>0</v>
      </c>
      <c r="F392" s="204">
        <v>0</v>
      </c>
      <c r="G392" s="226">
        <v>0</v>
      </c>
      <c r="H392" s="226">
        <v>0</v>
      </c>
      <c r="I392" s="204">
        <v>0</v>
      </c>
      <c r="J392" s="226">
        <v>0</v>
      </c>
      <c r="K392" s="226">
        <v>0</v>
      </c>
      <c r="L392" s="204">
        <v>0</v>
      </c>
      <c r="M392" s="226">
        <v>0</v>
      </c>
      <c r="N392" s="226">
        <v>0</v>
      </c>
      <c r="O392" s="204">
        <v>0</v>
      </c>
      <c r="P392" s="226">
        <v>0</v>
      </c>
      <c r="Q392" s="226">
        <v>0</v>
      </c>
      <c r="R392" s="204">
        <v>0</v>
      </c>
      <c r="S392" s="226">
        <v>0</v>
      </c>
      <c r="T392" s="226">
        <v>0</v>
      </c>
      <c r="U392" s="204">
        <v>0</v>
      </c>
      <c r="V392" s="15"/>
      <c r="W392" s="15"/>
      <c r="X392" s="15"/>
      <c r="Y392" s="15"/>
      <c r="Z392" s="15"/>
      <c r="AA392" s="15"/>
      <c r="AB392" s="15"/>
      <c r="AC392" s="15"/>
      <c r="AD392" s="15"/>
      <c r="AE392" s="15"/>
      <c r="AF392" s="15"/>
      <c r="AG392" s="15"/>
      <c r="AH392" s="15"/>
      <c r="AI392" s="15"/>
      <c r="AJ392" s="15"/>
    </row>
    <row r="393" spans="2:36" ht="22.5" x14ac:dyDescent="0.2">
      <c r="B393" s="100" t="s">
        <v>1384</v>
      </c>
      <c r="C393" s="70" t="s">
        <v>627</v>
      </c>
      <c r="D393" s="204">
        <v>0.27894284000000003</v>
      </c>
      <c r="E393" s="204">
        <v>0</v>
      </c>
      <c r="F393" s="204">
        <v>0.27894284000000003</v>
      </c>
      <c r="G393" s="204">
        <v>2.3459625800000001</v>
      </c>
      <c r="H393" s="204">
        <v>0</v>
      </c>
      <c r="I393" s="204">
        <v>2.3459625800000001</v>
      </c>
      <c r="J393" s="204">
        <v>17.174608660000001</v>
      </c>
      <c r="K393" s="204">
        <v>0</v>
      </c>
      <c r="L393" s="204">
        <v>17.174608660000001</v>
      </c>
      <c r="M393" s="204">
        <v>10.04866399</v>
      </c>
      <c r="N393" s="204">
        <v>0</v>
      </c>
      <c r="O393" s="204">
        <v>10.04866399</v>
      </c>
      <c r="P393" s="204">
        <v>5.5644169300000001</v>
      </c>
      <c r="Q393" s="204">
        <v>0</v>
      </c>
      <c r="R393" s="204">
        <v>5.5644169300000001</v>
      </c>
      <c r="S393" s="204">
        <v>28.586052720000001</v>
      </c>
      <c r="T393" s="204">
        <v>0</v>
      </c>
      <c r="U393" s="204">
        <v>28.586052720000001</v>
      </c>
      <c r="V393" s="15"/>
      <c r="W393" s="15"/>
      <c r="X393" s="15"/>
      <c r="Y393" s="15"/>
      <c r="Z393" s="15"/>
      <c r="AA393" s="15"/>
      <c r="AB393" s="15"/>
      <c r="AC393" s="15"/>
      <c r="AD393" s="15"/>
      <c r="AE393" s="15"/>
      <c r="AF393" s="15"/>
      <c r="AG393" s="15"/>
      <c r="AH393" s="15"/>
      <c r="AI393" s="15"/>
      <c r="AJ393" s="15"/>
    </row>
    <row r="394" spans="2:36" ht="12" hidden="1" x14ac:dyDescent="0.2">
      <c r="B394" s="100" t="s">
        <v>1385</v>
      </c>
      <c r="C394" s="70" t="s">
        <v>200</v>
      </c>
      <c r="D394" s="226">
        <v>0</v>
      </c>
      <c r="E394" s="226">
        <v>0</v>
      </c>
      <c r="F394" s="204">
        <v>0</v>
      </c>
      <c r="G394" s="226">
        <v>0</v>
      </c>
      <c r="H394" s="226">
        <v>0</v>
      </c>
      <c r="I394" s="204">
        <v>0</v>
      </c>
      <c r="J394" s="226">
        <v>0</v>
      </c>
      <c r="K394" s="226">
        <v>0</v>
      </c>
      <c r="L394" s="204">
        <v>0</v>
      </c>
      <c r="M394" s="226">
        <v>0</v>
      </c>
      <c r="N394" s="226">
        <v>0</v>
      </c>
      <c r="O394" s="204">
        <v>0</v>
      </c>
      <c r="P394" s="226">
        <v>0</v>
      </c>
      <c r="Q394" s="226">
        <v>0</v>
      </c>
      <c r="R394" s="204">
        <v>0</v>
      </c>
      <c r="S394" s="226">
        <v>0</v>
      </c>
      <c r="T394" s="226">
        <v>0</v>
      </c>
      <c r="U394" s="204">
        <v>0</v>
      </c>
      <c r="V394" s="15"/>
      <c r="W394" s="15"/>
      <c r="X394" s="15"/>
      <c r="Y394" s="15"/>
      <c r="Z394" s="15"/>
      <c r="AA394" s="15"/>
      <c r="AB394" s="15"/>
      <c r="AC394" s="15"/>
      <c r="AD394" s="15"/>
      <c r="AE394" s="15"/>
      <c r="AF394" s="15"/>
      <c r="AG394" s="15"/>
      <c r="AH394" s="15"/>
      <c r="AI394" s="15"/>
      <c r="AJ394" s="15"/>
    </row>
    <row r="395" spans="2:36" ht="12" x14ac:dyDescent="0.2">
      <c r="B395" s="100" t="s">
        <v>1386</v>
      </c>
      <c r="C395" s="70" t="s">
        <v>179</v>
      </c>
      <c r="D395" s="226">
        <v>0.27894284000000003</v>
      </c>
      <c r="E395" s="226">
        <v>0</v>
      </c>
      <c r="F395" s="204">
        <v>0.27894284000000003</v>
      </c>
      <c r="G395" s="226">
        <v>2.3459625800000001</v>
      </c>
      <c r="H395" s="226">
        <v>0</v>
      </c>
      <c r="I395" s="204">
        <v>2.3459625800000001</v>
      </c>
      <c r="J395" s="226">
        <v>17.174608660000001</v>
      </c>
      <c r="K395" s="226">
        <v>0</v>
      </c>
      <c r="L395" s="204">
        <v>17.174608660000001</v>
      </c>
      <c r="M395" s="226">
        <v>10.04866399</v>
      </c>
      <c r="N395" s="226">
        <v>0</v>
      </c>
      <c r="O395" s="204">
        <v>10.04866399</v>
      </c>
      <c r="P395" s="226">
        <v>5.5644169300000001</v>
      </c>
      <c r="Q395" s="226">
        <v>0</v>
      </c>
      <c r="R395" s="204">
        <v>5.5644169300000001</v>
      </c>
      <c r="S395" s="226">
        <v>28.586052720000001</v>
      </c>
      <c r="T395" s="226">
        <v>0</v>
      </c>
      <c r="U395" s="204">
        <v>28.586052720000001</v>
      </c>
      <c r="V395" s="15"/>
      <c r="W395" s="15"/>
      <c r="X395" s="15"/>
      <c r="Y395" s="15"/>
      <c r="Z395" s="15"/>
      <c r="AA395" s="15"/>
      <c r="AB395" s="15"/>
      <c r="AC395" s="15"/>
      <c r="AD395" s="15"/>
      <c r="AE395" s="15"/>
      <c r="AF395" s="15"/>
      <c r="AG395" s="15"/>
      <c r="AH395" s="15"/>
      <c r="AI395" s="15"/>
      <c r="AJ395" s="15"/>
    </row>
    <row r="396" spans="2:36" ht="12" hidden="1" x14ac:dyDescent="0.2">
      <c r="B396" s="100" t="s">
        <v>1387</v>
      </c>
      <c r="C396" s="70" t="s">
        <v>180</v>
      </c>
      <c r="D396" s="226">
        <v>0</v>
      </c>
      <c r="E396" s="226">
        <v>0</v>
      </c>
      <c r="F396" s="204">
        <v>0</v>
      </c>
      <c r="G396" s="226">
        <v>0</v>
      </c>
      <c r="H396" s="226">
        <v>0</v>
      </c>
      <c r="I396" s="204">
        <v>0</v>
      </c>
      <c r="J396" s="226">
        <v>0</v>
      </c>
      <c r="K396" s="226">
        <v>0</v>
      </c>
      <c r="L396" s="204">
        <v>0</v>
      </c>
      <c r="M396" s="226">
        <v>0</v>
      </c>
      <c r="N396" s="226">
        <v>0</v>
      </c>
      <c r="O396" s="204">
        <v>0</v>
      </c>
      <c r="P396" s="226">
        <v>0</v>
      </c>
      <c r="Q396" s="226">
        <v>0</v>
      </c>
      <c r="R396" s="204">
        <v>0</v>
      </c>
      <c r="S396" s="226">
        <v>0</v>
      </c>
      <c r="T396" s="226">
        <v>0</v>
      </c>
      <c r="U396" s="204">
        <v>0</v>
      </c>
      <c r="V396" s="15"/>
      <c r="W396" s="15"/>
      <c r="X396" s="15"/>
      <c r="Y396" s="15"/>
      <c r="Z396" s="15"/>
      <c r="AA396" s="15"/>
      <c r="AB396" s="15"/>
      <c r="AC396" s="15"/>
      <c r="AD396" s="15"/>
      <c r="AE396" s="15"/>
      <c r="AF396" s="15"/>
      <c r="AG396" s="15"/>
      <c r="AH396" s="15"/>
      <c r="AI396" s="15"/>
      <c r="AJ396" s="15"/>
    </row>
    <row r="397" spans="2:36" ht="12" hidden="1" x14ac:dyDescent="0.2">
      <c r="B397" s="100" t="s">
        <v>1388</v>
      </c>
      <c r="C397" s="70" t="s">
        <v>110</v>
      </c>
      <c r="D397" s="204">
        <v>0</v>
      </c>
      <c r="E397" s="204">
        <v>0</v>
      </c>
      <c r="F397" s="204">
        <v>0</v>
      </c>
      <c r="G397" s="204">
        <v>0</v>
      </c>
      <c r="H397" s="204">
        <v>0</v>
      </c>
      <c r="I397" s="204">
        <v>0</v>
      </c>
      <c r="J397" s="204">
        <v>0</v>
      </c>
      <c r="K397" s="204">
        <v>0</v>
      </c>
      <c r="L397" s="204">
        <v>0</v>
      </c>
      <c r="M397" s="204">
        <v>0</v>
      </c>
      <c r="N397" s="204">
        <v>0</v>
      </c>
      <c r="O397" s="204">
        <v>0</v>
      </c>
      <c r="P397" s="204">
        <v>0</v>
      </c>
      <c r="Q397" s="204">
        <v>0</v>
      </c>
      <c r="R397" s="204">
        <v>0</v>
      </c>
      <c r="S397" s="204">
        <v>0</v>
      </c>
      <c r="T397" s="204">
        <v>0</v>
      </c>
      <c r="U397" s="204">
        <v>0</v>
      </c>
      <c r="V397" s="15"/>
      <c r="W397" s="15"/>
      <c r="X397" s="15"/>
      <c r="Y397" s="15"/>
      <c r="Z397" s="15"/>
      <c r="AA397" s="15"/>
      <c r="AB397" s="15"/>
      <c r="AC397" s="15"/>
      <c r="AD397" s="15"/>
      <c r="AE397" s="15"/>
      <c r="AF397" s="15"/>
      <c r="AG397" s="15"/>
      <c r="AH397" s="15"/>
      <c r="AI397" s="15"/>
      <c r="AJ397" s="15"/>
    </row>
    <row r="398" spans="2:36" ht="12" hidden="1" x14ac:dyDescent="0.2">
      <c r="B398" s="100" t="s">
        <v>1389</v>
      </c>
      <c r="C398" s="70" t="s">
        <v>179</v>
      </c>
      <c r="D398" s="226">
        <v>0</v>
      </c>
      <c r="E398" s="226">
        <v>0</v>
      </c>
      <c r="F398" s="204">
        <v>0</v>
      </c>
      <c r="G398" s="226">
        <v>0</v>
      </c>
      <c r="H398" s="226">
        <v>0</v>
      </c>
      <c r="I398" s="204">
        <v>0</v>
      </c>
      <c r="J398" s="226">
        <v>0</v>
      </c>
      <c r="K398" s="226">
        <v>0</v>
      </c>
      <c r="L398" s="204">
        <v>0</v>
      </c>
      <c r="M398" s="226">
        <v>0</v>
      </c>
      <c r="N398" s="226">
        <v>0</v>
      </c>
      <c r="O398" s="204">
        <v>0</v>
      </c>
      <c r="P398" s="226">
        <v>0</v>
      </c>
      <c r="Q398" s="226">
        <v>0</v>
      </c>
      <c r="R398" s="204">
        <v>0</v>
      </c>
      <c r="S398" s="226">
        <v>0</v>
      </c>
      <c r="T398" s="226">
        <v>0</v>
      </c>
      <c r="U398" s="204">
        <v>0</v>
      </c>
      <c r="V398" s="15"/>
      <c r="W398" s="15"/>
      <c r="X398" s="15"/>
      <c r="Y398" s="15"/>
      <c r="Z398" s="15"/>
      <c r="AA398" s="15"/>
      <c r="AB398" s="15"/>
      <c r="AC398" s="15"/>
      <c r="AD398" s="15"/>
      <c r="AE398" s="15"/>
      <c r="AF398" s="15"/>
      <c r="AG398" s="15"/>
      <c r="AH398" s="15"/>
      <c r="AI398" s="15"/>
      <c r="AJ398" s="15"/>
    </row>
    <row r="399" spans="2:36" s="11" customFormat="1" ht="12" hidden="1" x14ac:dyDescent="0.2">
      <c r="B399" s="100" t="s">
        <v>1390</v>
      </c>
      <c r="C399" s="70" t="s">
        <v>180</v>
      </c>
      <c r="D399" s="226">
        <v>0</v>
      </c>
      <c r="E399" s="226">
        <v>0</v>
      </c>
      <c r="F399" s="204">
        <v>0</v>
      </c>
      <c r="G399" s="226">
        <v>0</v>
      </c>
      <c r="H399" s="226">
        <v>0</v>
      </c>
      <c r="I399" s="204">
        <v>0</v>
      </c>
      <c r="J399" s="226">
        <v>0</v>
      </c>
      <c r="K399" s="226">
        <v>0</v>
      </c>
      <c r="L399" s="204">
        <v>0</v>
      </c>
      <c r="M399" s="226">
        <v>0</v>
      </c>
      <c r="N399" s="226">
        <v>0</v>
      </c>
      <c r="O399" s="204">
        <v>0</v>
      </c>
      <c r="P399" s="226">
        <v>0</v>
      </c>
      <c r="Q399" s="226">
        <v>0</v>
      </c>
      <c r="R399" s="204">
        <v>0</v>
      </c>
      <c r="S399" s="226">
        <v>0</v>
      </c>
      <c r="T399" s="226">
        <v>0</v>
      </c>
      <c r="U399" s="204">
        <v>0</v>
      </c>
      <c r="V399" s="15"/>
      <c r="W399" s="15"/>
      <c r="X399" s="15"/>
      <c r="Y399" s="15"/>
      <c r="Z399" s="15"/>
      <c r="AA399" s="15"/>
      <c r="AB399" s="15"/>
      <c r="AC399" s="15"/>
      <c r="AD399" s="15"/>
      <c r="AE399" s="15"/>
      <c r="AF399" s="15"/>
      <c r="AG399" s="15"/>
      <c r="AH399" s="15"/>
      <c r="AI399" s="15"/>
      <c r="AJ399" s="15"/>
    </row>
    <row r="400" spans="2:36" s="11" customFormat="1" ht="12" x14ac:dyDescent="0.2">
      <c r="B400" s="100" t="s">
        <v>1391</v>
      </c>
      <c r="C400" s="70" t="s">
        <v>168</v>
      </c>
      <c r="D400" s="204">
        <v>0.34626479999999998</v>
      </c>
      <c r="E400" s="204">
        <v>0</v>
      </c>
      <c r="F400" s="204">
        <v>0.34626479999999998</v>
      </c>
      <c r="G400" s="204">
        <v>0</v>
      </c>
      <c r="H400" s="204">
        <v>0.10096331</v>
      </c>
      <c r="I400" s="204">
        <v>-0.10096331</v>
      </c>
      <c r="J400" s="204">
        <v>0.29275378000000002</v>
      </c>
      <c r="K400" s="204">
        <v>0</v>
      </c>
      <c r="L400" s="204">
        <v>0.29275378000000002</v>
      </c>
      <c r="M400" s="204">
        <v>0.14128461</v>
      </c>
      <c r="N400" s="204">
        <v>0</v>
      </c>
      <c r="O400" s="204">
        <v>0.14128461</v>
      </c>
      <c r="P400" s="204">
        <v>7.3714290000000002E-2</v>
      </c>
      <c r="Q400" s="204">
        <v>0</v>
      </c>
      <c r="R400" s="204">
        <v>7.3714290000000002E-2</v>
      </c>
      <c r="S400" s="204">
        <v>0.73332522</v>
      </c>
      <c r="T400" s="204">
        <v>0</v>
      </c>
      <c r="U400" s="204">
        <v>0.73332522</v>
      </c>
      <c r="V400" s="15"/>
      <c r="W400" s="15"/>
      <c r="X400" s="15"/>
      <c r="Y400" s="15"/>
      <c r="Z400" s="15"/>
      <c r="AA400" s="15"/>
      <c r="AB400" s="15"/>
      <c r="AC400" s="15"/>
      <c r="AD400" s="15"/>
      <c r="AE400" s="15"/>
      <c r="AF400" s="15"/>
      <c r="AG400" s="15"/>
      <c r="AH400" s="15"/>
      <c r="AI400" s="15"/>
      <c r="AJ400" s="15"/>
    </row>
    <row r="401" spans="2:36" ht="12" x14ac:dyDescent="0.2">
      <c r="B401" s="100" t="s">
        <v>1392</v>
      </c>
      <c r="C401" s="70" t="s">
        <v>179</v>
      </c>
      <c r="D401" s="204">
        <v>0.34626479999999998</v>
      </c>
      <c r="E401" s="204">
        <v>0</v>
      </c>
      <c r="F401" s="204">
        <v>0.34626479999999998</v>
      </c>
      <c r="G401" s="204">
        <v>0</v>
      </c>
      <c r="H401" s="204">
        <v>0.10096331</v>
      </c>
      <c r="I401" s="204">
        <v>-0.10096331</v>
      </c>
      <c r="J401" s="204">
        <v>0.29275378000000002</v>
      </c>
      <c r="K401" s="204">
        <v>0</v>
      </c>
      <c r="L401" s="204">
        <v>0.29275378000000002</v>
      </c>
      <c r="M401" s="204">
        <v>0.14128461</v>
      </c>
      <c r="N401" s="204">
        <v>0</v>
      </c>
      <c r="O401" s="204">
        <v>0.14128461</v>
      </c>
      <c r="P401" s="204">
        <v>7.3714290000000002E-2</v>
      </c>
      <c r="Q401" s="204">
        <v>0</v>
      </c>
      <c r="R401" s="204">
        <v>7.3714290000000002E-2</v>
      </c>
      <c r="S401" s="204">
        <v>0.73332522</v>
      </c>
      <c r="T401" s="204">
        <v>0</v>
      </c>
      <c r="U401" s="204">
        <v>0.73332522</v>
      </c>
      <c r="V401" s="15"/>
      <c r="W401" s="15"/>
      <c r="X401" s="15"/>
      <c r="Y401" s="15"/>
      <c r="Z401" s="15"/>
      <c r="AA401" s="15"/>
      <c r="AB401" s="15"/>
      <c r="AC401" s="15"/>
      <c r="AD401" s="15"/>
      <c r="AE401" s="15"/>
      <c r="AF401" s="15"/>
      <c r="AG401" s="15"/>
      <c r="AH401" s="15"/>
      <c r="AI401" s="15"/>
      <c r="AJ401" s="15"/>
    </row>
    <row r="402" spans="2:36" s="50" customFormat="1" ht="12" x14ac:dyDescent="0.2">
      <c r="B402" s="100" t="s">
        <v>1393</v>
      </c>
      <c r="C402" s="70" t="s">
        <v>180</v>
      </c>
      <c r="D402" s="204">
        <v>0</v>
      </c>
      <c r="E402" s="204">
        <v>0</v>
      </c>
      <c r="F402" s="204">
        <v>0</v>
      </c>
      <c r="G402" s="204">
        <v>0</v>
      </c>
      <c r="H402" s="204">
        <v>0</v>
      </c>
      <c r="I402" s="204">
        <v>0</v>
      </c>
      <c r="J402" s="204">
        <v>0</v>
      </c>
      <c r="K402" s="204">
        <v>0</v>
      </c>
      <c r="L402" s="204">
        <v>0</v>
      </c>
      <c r="M402" s="204">
        <v>0</v>
      </c>
      <c r="N402" s="204">
        <v>0</v>
      </c>
      <c r="O402" s="204">
        <v>0</v>
      </c>
      <c r="P402" s="204">
        <v>0</v>
      </c>
      <c r="Q402" s="204">
        <v>0</v>
      </c>
      <c r="R402" s="204">
        <v>0</v>
      </c>
      <c r="S402" s="204">
        <v>0</v>
      </c>
      <c r="T402" s="204">
        <v>0</v>
      </c>
      <c r="U402" s="204">
        <v>0</v>
      </c>
      <c r="V402" s="15"/>
      <c r="W402" s="15"/>
      <c r="X402" s="15"/>
      <c r="Y402" s="15"/>
      <c r="Z402" s="15"/>
      <c r="AA402" s="15"/>
      <c r="AB402" s="15"/>
      <c r="AC402" s="15"/>
      <c r="AD402" s="15"/>
      <c r="AE402" s="15"/>
      <c r="AF402" s="15"/>
      <c r="AG402" s="15"/>
      <c r="AH402" s="15"/>
      <c r="AI402" s="15"/>
      <c r="AJ402" s="15"/>
    </row>
    <row r="403" spans="2:36" ht="12" x14ac:dyDescent="0.2">
      <c r="B403" s="100" t="s">
        <v>1394</v>
      </c>
      <c r="C403" s="70" t="s">
        <v>169</v>
      </c>
      <c r="D403" s="204">
        <v>0.34626479999999998</v>
      </c>
      <c r="E403" s="204">
        <v>0</v>
      </c>
      <c r="F403" s="204">
        <v>0.34626479999999998</v>
      </c>
      <c r="G403" s="204">
        <v>0</v>
      </c>
      <c r="H403" s="204">
        <v>0.10096331</v>
      </c>
      <c r="I403" s="204">
        <v>-0.10096331</v>
      </c>
      <c r="J403" s="204">
        <v>0.29275378000000002</v>
      </c>
      <c r="K403" s="204">
        <v>0</v>
      </c>
      <c r="L403" s="204">
        <v>0.29275378000000002</v>
      </c>
      <c r="M403" s="204">
        <v>0.14128461</v>
      </c>
      <c r="N403" s="204">
        <v>0</v>
      </c>
      <c r="O403" s="204">
        <v>0.14128461</v>
      </c>
      <c r="P403" s="204">
        <v>7.3714290000000002E-2</v>
      </c>
      <c r="Q403" s="204">
        <v>0</v>
      </c>
      <c r="R403" s="204">
        <v>7.3714290000000002E-2</v>
      </c>
      <c r="S403" s="204">
        <v>0.73332522</v>
      </c>
      <c r="T403" s="204">
        <v>0</v>
      </c>
      <c r="U403" s="204">
        <v>0.73332522</v>
      </c>
      <c r="V403" s="15"/>
      <c r="W403" s="15"/>
      <c r="X403" s="15"/>
      <c r="Y403" s="15"/>
      <c r="Z403" s="15"/>
      <c r="AA403" s="15"/>
      <c r="AB403" s="15"/>
      <c r="AC403" s="15"/>
      <c r="AD403" s="15"/>
      <c r="AE403" s="15"/>
      <c r="AF403" s="15"/>
      <c r="AG403" s="15"/>
      <c r="AH403" s="15"/>
      <c r="AI403" s="15"/>
      <c r="AJ403" s="15"/>
    </row>
    <row r="404" spans="2:36" ht="12" x14ac:dyDescent="0.2">
      <c r="B404" s="100" t="s">
        <v>1395</v>
      </c>
      <c r="C404" s="70" t="s">
        <v>181</v>
      </c>
      <c r="D404" s="226">
        <v>0.34626479999999998</v>
      </c>
      <c r="E404" s="226">
        <v>0</v>
      </c>
      <c r="F404" s="204">
        <v>0.34626479999999998</v>
      </c>
      <c r="G404" s="226">
        <v>0</v>
      </c>
      <c r="H404" s="226">
        <v>0.10096331</v>
      </c>
      <c r="I404" s="204">
        <v>-0.10096331</v>
      </c>
      <c r="J404" s="226">
        <v>0.29275378000000002</v>
      </c>
      <c r="K404" s="226">
        <v>0</v>
      </c>
      <c r="L404" s="204">
        <v>0.29275378000000002</v>
      </c>
      <c r="M404" s="226">
        <v>0.14128461</v>
      </c>
      <c r="N404" s="226">
        <v>0</v>
      </c>
      <c r="O404" s="204">
        <v>0.14128461</v>
      </c>
      <c r="P404" s="226">
        <v>7.3714290000000002E-2</v>
      </c>
      <c r="Q404" s="226">
        <v>0</v>
      </c>
      <c r="R404" s="204">
        <v>7.3714290000000002E-2</v>
      </c>
      <c r="S404" s="226">
        <v>0.73332522</v>
      </c>
      <c r="T404" s="226">
        <v>0</v>
      </c>
      <c r="U404" s="204">
        <v>0.73332522</v>
      </c>
      <c r="V404" s="15"/>
      <c r="W404" s="15"/>
      <c r="X404" s="15"/>
      <c r="Y404" s="15"/>
      <c r="Z404" s="15"/>
      <c r="AA404" s="15"/>
      <c r="AB404" s="15"/>
      <c r="AC404" s="15"/>
      <c r="AD404" s="15"/>
      <c r="AE404" s="15"/>
      <c r="AF404" s="15"/>
      <c r="AG404" s="15"/>
      <c r="AH404" s="15"/>
      <c r="AI404" s="15"/>
      <c r="AJ404" s="15"/>
    </row>
    <row r="405" spans="2:36" ht="12" hidden="1" x14ac:dyDescent="0.2">
      <c r="B405" s="100" t="s">
        <v>1396</v>
      </c>
      <c r="C405" s="70" t="s">
        <v>182</v>
      </c>
      <c r="D405" s="226">
        <v>0</v>
      </c>
      <c r="E405" s="226">
        <v>0</v>
      </c>
      <c r="F405" s="204">
        <v>0</v>
      </c>
      <c r="G405" s="226">
        <v>0</v>
      </c>
      <c r="H405" s="226">
        <v>0</v>
      </c>
      <c r="I405" s="204">
        <v>0</v>
      </c>
      <c r="J405" s="226">
        <v>0</v>
      </c>
      <c r="K405" s="226">
        <v>0</v>
      </c>
      <c r="L405" s="204">
        <v>0</v>
      </c>
      <c r="M405" s="226">
        <v>0</v>
      </c>
      <c r="N405" s="226">
        <v>0</v>
      </c>
      <c r="O405" s="204">
        <v>0</v>
      </c>
      <c r="P405" s="226">
        <v>0</v>
      </c>
      <c r="Q405" s="226">
        <v>0</v>
      </c>
      <c r="R405" s="204">
        <v>0</v>
      </c>
      <c r="S405" s="226">
        <v>0</v>
      </c>
      <c r="T405" s="226">
        <v>0</v>
      </c>
      <c r="U405" s="204">
        <v>0</v>
      </c>
      <c r="V405" s="15"/>
      <c r="W405" s="15"/>
      <c r="X405" s="15"/>
      <c r="Y405" s="15"/>
      <c r="Z405" s="15"/>
      <c r="AA405" s="15"/>
      <c r="AB405" s="15"/>
      <c r="AC405" s="15"/>
      <c r="AD405" s="15"/>
      <c r="AE405" s="15"/>
      <c r="AF405" s="15"/>
      <c r="AG405" s="15"/>
      <c r="AH405" s="15"/>
      <c r="AI405" s="15"/>
      <c r="AJ405" s="15"/>
    </row>
    <row r="406" spans="2:36" ht="22.5" hidden="1" x14ac:dyDescent="0.2">
      <c r="B406" s="100" t="s">
        <v>1397</v>
      </c>
      <c r="C406" s="70" t="s">
        <v>170</v>
      </c>
      <c r="D406" s="204">
        <v>0</v>
      </c>
      <c r="E406" s="204">
        <v>0</v>
      </c>
      <c r="F406" s="204">
        <v>0</v>
      </c>
      <c r="G406" s="204">
        <v>0</v>
      </c>
      <c r="H406" s="204">
        <v>0</v>
      </c>
      <c r="I406" s="204">
        <v>0</v>
      </c>
      <c r="J406" s="204">
        <v>0</v>
      </c>
      <c r="K406" s="204">
        <v>0</v>
      </c>
      <c r="L406" s="204">
        <v>0</v>
      </c>
      <c r="M406" s="204">
        <v>0</v>
      </c>
      <c r="N406" s="204">
        <v>0</v>
      </c>
      <c r="O406" s="204">
        <v>0</v>
      </c>
      <c r="P406" s="204">
        <v>0</v>
      </c>
      <c r="Q406" s="204">
        <v>0</v>
      </c>
      <c r="R406" s="204">
        <v>0</v>
      </c>
      <c r="S406" s="204">
        <v>0</v>
      </c>
      <c r="T406" s="204">
        <v>0</v>
      </c>
      <c r="U406" s="204">
        <v>0</v>
      </c>
      <c r="V406" s="15"/>
      <c r="W406" s="15"/>
      <c r="X406" s="15"/>
      <c r="Y406" s="15"/>
      <c r="Z406" s="15"/>
      <c r="AA406" s="15"/>
      <c r="AB406" s="15"/>
      <c r="AC406" s="15"/>
      <c r="AD406" s="15"/>
      <c r="AE406" s="15"/>
      <c r="AF406" s="15"/>
      <c r="AG406" s="15"/>
      <c r="AH406" s="15"/>
      <c r="AI406" s="15"/>
      <c r="AJ406" s="15"/>
    </row>
    <row r="407" spans="2:36" ht="12" hidden="1" x14ac:dyDescent="0.2">
      <c r="B407" s="100" t="s">
        <v>1398</v>
      </c>
      <c r="C407" s="70" t="s">
        <v>181</v>
      </c>
      <c r="D407" s="226">
        <v>0</v>
      </c>
      <c r="E407" s="226">
        <v>0</v>
      </c>
      <c r="F407" s="204">
        <v>0</v>
      </c>
      <c r="G407" s="226">
        <v>0</v>
      </c>
      <c r="H407" s="226">
        <v>0</v>
      </c>
      <c r="I407" s="204">
        <v>0</v>
      </c>
      <c r="J407" s="226">
        <v>0</v>
      </c>
      <c r="K407" s="226">
        <v>0</v>
      </c>
      <c r="L407" s="204">
        <v>0</v>
      </c>
      <c r="M407" s="226">
        <v>0</v>
      </c>
      <c r="N407" s="226">
        <v>0</v>
      </c>
      <c r="O407" s="204">
        <v>0</v>
      </c>
      <c r="P407" s="226">
        <v>0</v>
      </c>
      <c r="Q407" s="226">
        <v>0</v>
      </c>
      <c r="R407" s="204">
        <v>0</v>
      </c>
      <c r="S407" s="226">
        <v>0</v>
      </c>
      <c r="T407" s="226">
        <v>0</v>
      </c>
      <c r="U407" s="204">
        <v>0</v>
      </c>
      <c r="V407" s="15"/>
      <c r="W407" s="15"/>
      <c r="X407" s="15"/>
      <c r="Y407" s="15"/>
      <c r="Z407" s="15"/>
      <c r="AA407" s="15"/>
      <c r="AB407" s="15"/>
      <c r="AC407" s="15"/>
      <c r="AD407" s="15"/>
      <c r="AE407" s="15"/>
      <c r="AF407" s="15"/>
      <c r="AG407" s="15"/>
      <c r="AH407" s="15"/>
      <c r="AI407" s="15"/>
      <c r="AJ407" s="15"/>
    </row>
    <row r="408" spans="2:36" ht="12" hidden="1" x14ac:dyDescent="0.2">
      <c r="B408" s="100" t="s">
        <v>1399</v>
      </c>
      <c r="C408" s="70" t="s">
        <v>182</v>
      </c>
      <c r="D408" s="226">
        <v>0</v>
      </c>
      <c r="E408" s="226">
        <v>0</v>
      </c>
      <c r="F408" s="204">
        <v>0</v>
      </c>
      <c r="G408" s="226">
        <v>0</v>
      </c>
      <c r="H408" s="226">
        <v>0</v>
      </c>
      <c r="I408" s="204">
        <v>0</v>
      </c>
      <c r="J408" s="226">
        <v>0</v>
      </c>
      <c r="K408" s="226">
        <v>0</v>
      </c>
      <c r="L408" s="204">
        <v>0</v>
      </c>
      <c r="M408" s="226">
        <v>0</v>
      </c>
      <c r="N408" s="226">
        <v>0</v>
      </c>
      <c r="O408" s="204">
        <v>0</v>
      </c>
      <c r="P408" s="226">
        <v>0</v>
      </c>
      <c r="Q408" s="226">
        <v>0</v>
      </c>
      <c r="R408" s="204">
        <v>0</v>
      </c>
      <c r="S408" s="226">
        <v>0</v>
      </c>
      <c r="T408" s="226">
        <v>0</v>
      </c>
      <c r="U408" s="204">
        <v>0</v>
      </c>
      <c r="V408" s="15"/>
      <c r="W408" s="15"/>
      <c r="X408" s="15"/>
      <c r="Y408" s="15"/>
      <c r="Z408" s="15"/>
      <c r="AA408" s="15"/>
      <c r="AB408" s="15"/>
      <c r="AC408" s="15"/>
      <c r="AD408" s="15"/>
      <c r="AE408" s="15"/>
      <c r="AF408" s="15"/>
      <c r="AG408" s="15"/>
      <c r="AH408" s="15"/>
      <c r="AI408" s="15"/>
      <c r="AJ408" s="15"/>
    </row>
    <row r="409" spans="2:36" s="11" customFormat="1" ht="12" x14ac:dyDescent="0.2">
      <c r="B409" s="100" t="s">
        <v>1400</v>
      </c>
      <c r="C409" s="67" t="s">
        <v>201</v>
      </c>
      <c r="D409" s="205">
        <v>141.93278085</v>
      </c>
      <c r="E409" s="205">
        <v>192.73436692000001</v>
      </c>
      <c r="F409" s="205">
        <v>50.801586069999999</v>
      </c>
      <c r="G409" s="205">
        <v>481.19420838000002</v>
      </c>
      <c r="H409" s="205">
        <v>283.31902237000003</v>
      </c>
      <c r="I409" s="205">
        <v>-197.87518600999999</v>
      </c>
      <c r="J409" s="205">
        <v>252.30561054</v>
      </c>
      <c r="K409" s="205">
        <v>174.20747876999999</v>
      </c>
      <c r="L409" s="205">
        <v>-78.098131769999995</v>
      </c>
      <c r="M409" s="205">
        <v>373.47511250000002</v>
      </c>
      <c r="N409" s="205">
        <v>204.33621583999999</v>
      </c>
      <c r="O409" s="205">
        <v>-169.13889666</v>
      </c>
      <c r="P409" s="205">
        <v>369.13014307999998</v>
      </c>
      <c r="Q409" s="205">
        <v>146.11403421</v>
      </c>
      <c r="R409" s="205">
        <v>-223.01610887000001</v>
      </c>
      <c r="S409" s="205">
        <v>201.31843728999999</v>
      </c>
      <c r="T409" s="205">
        <v>302.41890237000001</v>
      </c>
      <c r="U409" s="205">
        <v>101.10046508000001</v>
      </c>
      <c r="V409" s="15"/>
      <c r="W409" s="15"/>
      <c r="X409" s="15"/>
      <c r="Y409" s="15"/>
      <c r="Z409" s="15"/>
      <c r="AA409" s="15"/>
      <c r="AB409" s="15"/>
      <c r="AC409" s="15"/>
      <c r="AD409" s="15"/>
      <c r="AE409" s="15"/>
      <c r="AF409" s="15"/>
      <c r="AG409" s="15"/>
      <c r="AH409" s="15"/>
      <c r="AI409" s="15"/>
      <c r="AJ409" s="15"/>
    </row>
    <row r="410" spans="2:36" ht="22.5" x14ac:dyDescent="0.2">
      <c r="B410" s="100" t="s">
        <v>1401</v>
      </c>
      <c r="C410" s="71" t="s">
        <v>143</v>
      </c>
      <c r="D410" s="228">
        <v>6.3990964100000003</v>
      </c>
      <c r="E410" s="228">
        <v>7.7172999200000003</v>
      </c>
      <c r="F410" s="228">
        <v>1.31820351</v>
      </c>
      <c r="G410" s="228">
        <v>14.687765539999999</v>
      </c>
      <c r="H410" s="228">
        <v>10.4676288</v>
      </c>
      <c r="I410" s="228">
        <v>-4.2201367400000001</v>
      </c>
      <c r="J410" s="228">
        <v>5.3767422199999997</v>
      </c>
      <c r="K410" s="228">
        <v>14.606676569999999</v>
      </c>
      <c r="L410" s="228">
        <v>9.2299343599999997</v>
      </c>
      <c r="M410" s="228">
        <v>6.9246685599999998</v>
      </c>
      <c r="N410" s="228">
        <v>7.5331108200000001</v>
      </c>
      <c r="O410" s="228">
        <v>0.60844224999999996</v>
      </c>
      <c r="P410" s="228">
        <v>5.6775321500000002</v>
      </c>
      <c r="Q410" s="228">
        <v>6.2192246200000003</v>
      </c>
      <c r="R410" s="228">
        <v>0.54169246999999998</v>
      </c>
      <c r="S410" s="228">
        <v>9.6436820999999995</v>
      </c>
      <c r="T410" s="228">
        <v>3.9207585900000002</v>
      </c>
      <c r="U410" s="228">
        <v>-5.7229235100000002</v>
      </c>
      <c r="V410" s="15"/>
      <c r="W410" s="15"/>
      <c r="X410" s="15"/>
      <c r="Y410" s="15"/>
      <c r="Z410" s="15"/>
      <c r="AA410" s="15"/>
      <c r="AB410" s="15"/>
      <c r="AC410" s="15"/>
      <c r="AD410" s="15"/>
      <c r="AE410" s="15"/>
      <c r="AF410" s="15"/>
      <c r="AG410" s="15"/>
      <c r="AH410" s="15"/>
      <c r="AI410" s="15"/>
      <c r="AJ410" s="15"/>
    </row>
    <row r="411" spans="2:36" s="11" customFormat="1" ht="12" hidden="1" x14ac:dyDescent="0.2">
      <c r="B411" s="100" t="s">
        <v>1402</v>
      </c>
      <c r="C411" s="70" t="s">
        <v>178</v>
      </c>
      <c r="D411" s="204">
        <v>0</v>
      </c>
      <c r="E411" s="204">
        <v>0</v>
      </c>
      <c r="F411" s="204">
        <v>0</v>
      </c>
      <c r="G411" s="204">
        <v>0</v>
      </c>
      <c r="H411" s="204">
        <v>0</v>
      </c>
      <c r="I411" s="204">
        <v>0</v>
      </c>
      <c r="J411" s="204">
        <v>0</v>
      </c>
      <c r="K411" s="204">
        <v>0</v>
      </c>
      <c r="L411" s="204">
        <v>0</v>
      </c>
      <c r="M411" s="204">
        <v>0</v>
      </c>
      <c r="N411" s="204">
        <v>0</v>
      </c>
      <c r="O411" s="204">
        <v>0</v>
      </c>
      <c r="P411" s="204">
        <v>0</v>
      </c>
      <c r="Q411" s="204">
        <v>0</v>
      </c>
      <c r="R411" s="204">
        <v>0</v>
      </c>
      <c r="S411" s="204">
        <v>0</v>
      </c>
      <c r="T411" s="204">
        <v>0</v>
      </c>
      <c r="U411" s="204">
        <v>0</v>
      </c>
      <c r="V411" s="15"/>
      <c r="W411" s="15"/>
      <c r="X411" s="15"/>
      <c r="Y411" s="15"/>
      <c r="Z411" s="15"/>
      <c r="AA411" s="15"/>
      <c r="AB411" s="15"/>
      <c r="AC411" s="15"/>
      <c r="AD411" s="15"/>
      <c r="AE411" s="15"/>
      <c r="AF411" s="15"/>
      <c r="AG411" s="15"/>
      <c r="AH411" s="15"/>
      <c r="AI411" s="15"/>
      <c r="AJ411" s="15"/>
    </row>
    <row r="412" spans="2:36" ht="22.5" hidden="1" x14ac:dyDescent="0.2">
      <c r="B412" s="100" t="s">
        <v>1403</v>
      </c>
      <c r="C412" s="70" t="s">
        <v>202</v>
      </c>
      <c r="D412" s="226">
        <v>0</v>
      </c>
      <c r="E412" s="226">
        <v>0</v>
      </c>
      <c r="F412" s="204">
        <v>0</v>
      </c>
      <c r="G412" s="226">
        <v>0</v>
      </c>
      <c r="H412" s="226">
        <v>0</v>
      </c>
      <c r="I412" s="204">
        <v>0</v>
      </c>
      <c r="J412" s="226">
        <v>0</v>
      </c>
      <c r="K412" s="226">
        <v>0</v>
      </c>
      <c r="L412" s="204">
        <v>0</v>
      </c>
      <c r="M412" s="226">
        <v>0</v>
      </c>
      <c r="N412" s="226">
        <v>0</v>
      </c>
      <c r="O412" s="204">
        <v>0</v>
      </c>
      <c r="P412" s="226">
        <v>0</v>
      </c>
      <c r="Q412" s="226">
        <v>0</v>
      </c>
      <c r="R412" s="204">
        <v>0</v>
      </c>
      <c r="S412" s="226">
        <v>0</v>
      </c>
      <c r="T412" s="226">
        <v>0</v>
      </c>
      <c r="U412" s="204">
        <v>0</v>
      </c>
      <c r="V412" s="15"/>
      <c r="W412" s="15"/>
      <c r="X412" s="15"/>
      <c r="Y412" s="15"/>
      <c r="Z412" s="15"/>
      <c r="AA412" s="15"/>
      <c r="AB412" s="15"/>
      <c r="AC412" s="15"/>
      <c r="AD412" s="15"/>
      <c r="AE412" s="15"/>
      <c r="AF412" s="15"/>
      <c r="AG412" s="15"/>
      <c r="AH412" s="15"/>
      <c r="AI412" s="15"/>
      <c r="AJ412" s="15"/>
    </row>
    <row r="413" spans="2:36" ht="12" hidden="1" x14ac:dyDescent="0.2">
      <c r="B413" s="100" t="s">
        <v>1404</v>
      </c>
      <c r="C413" s="70" t="s">
        <v>203</v>
      </c>
      <c r="D413" s="226">
        <v>0</v>
      </c>
      <c r="E413" s="226">
        <v>0</v>
      </c>
      <c r="F413" s="204">
        <v>0</v>
      </c>
      <c r="G413" s="226">
        <v>0</v>
      </c>
      <c r="H413" s="226">
        <v>0</v>
      </c>
      <c r="I413" s="204">
        <v>0</v>
      </c>
      <c r="J413" s="226">
        <v>0</v>
      </c>
      <c r="K413" s="226">
        <v>0</v>
      </c>
      <c r="L413" s="204">
        <v>0</v>
      </c>
      <c r="M413" s="226">
        <v>0</v>
      </c>
      <c r="N413" s="226">
        <v>0</v>
      </c>
      <c r="O413" s="204">
        <v>0</v>
      </c>
      <c r="P413" s="226">
        <v>0</v>
      </c>
      <c r="Q413" s="226">
        <v>0</v>
      </c>
      <c r="R413" s="204">
        <v>0</v>
      </c>
      <c r="S413" s="226">
        <v>0</v>
      </c>
      <c r="T413" s="226">
        <v>0</v>
      </c>
      <c r="U413" s="204">
        <v>0</v>
      </c>
      <c r="V413" s="15"/>
      <c r="W413" s="15"/>
      <c r="X413" s="15"/>
      <c r="Y413" s="15"/>
      <c r="Z413" s="15"/>
      <c r="AA413" s="15"/>
      <c r="AB413" s="15"/>
      <c r="AC413" s="15"/>
      <c r="AD413" s="15"/>
      <c r="AE413" s="15"/>
      <c r="AF413" s="15"/>
      <c r="AG413" s="15"/>
      <c r="AH413" s="15"/>
      <c r="AI413" s="15"/>
      <c r="AJ413" s="15"/>
    </row>
    <row r="414" spans="2:36" ht="12" hidden="1" x14ac:dyDescent="0.2">
      <c r="B414" s="100" t="s">
        <v>1405</v>
      </c>
      <c r="C414" s="70" t="s">
        <v>204</v>
      </c>
      <c r="D414" s="226">
        <v>0</v>
      </c>
      <c r="E414" s="226">
        <v>0</v>
      </c>
      <c r="F414" s="204">
        <v>0</v>
      </c>
      <c r="G414" s="226">
        <v>0</v>
      </c>
      <c r="H414" s="226">
        <v>0</v>
      </c>
      <c r="I414" s="204">
        <v>0</v>
      </c>
      <c r="J414" s="226">
        <v>0</v>
      </c>
      <c r="K414" s="226">
        <v>0</v>
      </c>
      <c r="L414" s="204">
        <v>0</v>
      </c>
      <c r="M414" s="226">
        <v>0</v>
      </c>
      <c r="N414" s="226">
        <v>0</v>
      </c>
      <c r="O414" s="204">
        <v>0</v>
      </c>
      <c r="P414" s="226">
        <v>0</v>
      </c>
      <c r="Q414" s="226">
        <v>0</v>
      </c>
      <c r="R414" s="204">
        <v>0</v>
      </c>
      <c r="S414" s="226">
        <v>0</v>
      </c>
      <c r="T414" s="226">
        <v>0</v>
      </c>
      <c r="U414" s="204">
        <v>0</v>
      </c>
      <c r="V414" s="15"/>
      <c r="W414" s="15"/>
      <c r="X414" s="15"/>
      <c r="Y414" s="15"/>
      <c r="Z414" s="15"/>
      <c r="AA414" s="15"/>
      <c r="AB414" s="15"/>
      <c r="AC414" s="15"/>
      <c r="AD414" s="15"/>
      <c r="AE414" s="15"/>
      <c r="AF414" s="15"/>
      <c r="AG414" s="15"/>
      <c r="AH414" s="15"/>
      <c r="AI414" s="15"/>
      <c r="AJ414" s="15"/>
    </row>
    <row r="415" spans="2:36" ht="22.5" x14ac:dyDescent="0.2">
      <c r="B415" s="100" t="s">
        <v>1406</v>
      </c>
      <c r="C415" s="70" t="s">
        <v>627</v>
      </c>
      <c r="D415" s="204">
        <v>1.94713987</v>
      </c>
      <c r="E415" s="204">
        <v>1.59009099</v>
      </c>
      <c r="F415" s="204">
        <v>-0.35704888000000001</v>
      </c>
      <c r="G415" s="204">
        <v>7.32147887</v>
      </c>
      <c r="H415" s="204">
        <v>1.1131199300000001</v>
      </c>
      <c r="I415" s="204">
        <v>-6.20835895</v>
      </c>
      <c r="J415" s="204">
        <v>1.06183761</v>
      </c>
      <c r="K415" s="204">
        <v>7.3560637699999996</v>
      </c>
      <c r="L415" s="204">
        <v>6.29422616</v>
      </c>
      <c r="M415" s="204">
        <v>2.0143898400000002</v>
      </c>
      <c r="N415" s="204">
        <v>1.2060844900000001</v>
      </c>
      <c r="O415" s="204">
        <v>-0.80830535000000003</v>
      </c>
      <c r="P415" s="204">
        <v>1.95762328</v>
      </c>
      <c r="Q415" s="204">
        <v>1.9654552000000001</v>
      </c>
      <c r="R415" s="204">
        <v>7.8319199999999992E-3</v>
      </c>
      <c r="S415" s="204">
        <v>5.2925286500000004</v>
      </c>
      <c r="T415" s="204">
        <v>0.66618655999999998</v>
      </c>
      <c r="U415" s="204">
        <v>-4.6263420899999996</v>
      </c>
      <c r="V415" s="15"/>
      <c r="W415" s="15"/>
      <c r="X415" s="15"/>
      <c r="Y415" s="15"/>
      <c r="Z415" s="15"/>
      <c r="AA415" s="15"/>
      <c r="AB415" s="15"/>
      <c r="AC415" s="15"/>
      <c r="AD415" s="15"/>
      <c r="AE415" s="15"/>
      <c r="AF415" s="15"/>
      <c r="AG415" s="15"/>
      <c r="AH415" s="15"/>
      <c r="AI415" s="15"/>
      <c r="AJ415" s="15"/>
    </row>
    <row r="416" spans="2:36" ht="12" hidden="1" x14ac:dyDescent="0.2">
      <c r="B416" s="100" t="s">
        <v>1407</v>
      </c>
      <c r="C416" s="70" t="s">
        <v>179</v>
      </c>
      <c r="D416" s="226">
        <v>0</v>
      </c>
      <c r="E416" s="226">
        <v>0</v>
      </c>
      <c r="F416" s="204">
        <v>0</v>
      </c>
      <c r="G416" s="226">
        <v>0</v>
      </c>
      <c r="H416" s="226">
        <v>0</v>
      </c>
      <c r="I416" s="204">
        <v>0</v>
      </c>
      <c r="J416" s="226">
        <v>0</v>
      </c>
      <c r="K416" s="226">
        <v>0</v>
      </c>
      <c r="L416" s="204">
        <v>0</v>
      </c>
      <c r="M416" s="226">
        <v>0</v>
      </c>
      <c r="N416" s="226">
        <v>0</v>
      </c>
      <c r="O416" s="204">
        <v>0</v>
      </c>
      <c r="P416" s="226">
        <v>0</v>
      </c>
      <c r="Q416" s="226">
        <v>0</v>
      </c>
      <c r="R416" s="204">
        <v>0</v>
      </c>
      <c r="S416" s="226">
        <v>0</v>
      </c>
      <c r="T416" s="226">
        <v>0</v>
      </c>
      <c r="U416" s="204">
        <v>0</v>
      </c>
      <c r="V416" s="15"/>
      <c r="W416" s="15"/>
      <c r="X416" s="15"/>
      <c r="Y416" s="15"/>
      <c r="Z416" s="15"/>
      <c r="AA416" s="15"/>
      <c r="AB416" s="15"/>
      <c r="AC416" s="15"/>
      <c r="AD416" s="15"/>
      <c r="AE416" s="15"/>
      <c r="AF416" s="15"/>
      <c r="AG416" s="15"/>
      <c r="AH416" s="15"/>
      <c r="AI416" s="15"/>
      <c r="AJ416" s="15"/>
    </row>
    <row r="417" spans="2:36" ht="12" x14ac:dyDescent="0.2">
      <c r="B417" s="100" t="s">
        <v>1408</v>
      </c>
      <c r="C417" s="70" t="s">
        <v>180</v>
      </c>
      <c r="D417" s="226">
        <v>1.94713987</v>
      </c>
      <c r="E417" s="226">
        <v>1.59009099</v>
      </c>
      <c r="F417" s="204">
        <v>-0.35704888000000001</v>
      </c>
      <c r="G417" s="226">
        <v>7.32147887</v>
      </c>
      <c r="H417" s="226">
        <v>1.1131199300000001</v>
      </c>
      <c r="I417" s="204">
        <v>-6.20835895</v>
      </c>
      <c r="J417" s="226">
        <v>1.06183761</v>
      </c>
      <c r="K417" s="226">
        <v>7.3560637699999996</v>
      </c>
      <c r="L417" s="204">
        <v>6.29422616</v>
      </c>
      <c r="M417" s="226">
        <v>2.0143898400000002</v>
      </c>
      <c r="N417" s="226">
        <v>1.2060844900000001</v>
      </c>
      <c r="O417" s="204">
        <v>-0.80830535000000003</v>
      </c>
      <c r="P417" s="226">
        <v>1.95762328</v>
      </c>
      <c r="Q417" s="226">
        <v>1.9654552000000001</v>
      </c>
      <c r="R417" s="204">
        <v>7.8319199999999992E-3</v>
      </c>
      <c r="S417" s="226">
        <v>5.2925286500000004</v>
      </c>
      <c r="T417" s="226">
        <v>0.66618655999999998</v>
      </c>
      <c r="U417" s="204">
        <v>-4.6263420899999996</v>
      </c>
      <c r="V417" s="15"/>
      <c r="W417" s="15"/>
      <c r="X417" s="15"/>
      <c r="Y417" s="15"/>
      <c r="Z417" s="15"/>
      <c r="AA417" s="15"/>
      <c r="AB417" s="15"/>
      <c r="AC417" s="15"/>
      <c r="AD417" s="15"/>
      <c r="AE417" s="15"/>
      <c r="AF417" s="15"/>
      <c r="AG417" s="15"/>
      <c r="AH417" s="15"/>
      <c r="AI417" s="15"/>
      <c r="AJ417" s="15"/>
    </row>
    <row r="418" spans="2:36" ht="12" hidden="1" x14ac:dyDescent="0.2">
      <c r="B418" s="100" t="s">
        <v>1409</v>
      </c>
      <c r="C418" s="70" t="s">
        <v>110</v>
      </c>
      <c r="D418" s="204">
        <v>0</v>
      </c>
      <c r="E418" s="204">
        <v>0</v>
      </c>
      <c r="F418" s="204">
        <v>0</v>
      </c>
      <c r="G418" s="204">
        <v>0</v>
      </c>
      <c r="H418" s="204">
        <v>0</v>
      </c>
      <c r="I418" s="204">
        <v>0</v>
      </c>
      <c r="J418" s="204">
        <v>0</v>
      </c>
      <c r="K418" s="204">
        <v>0</v>
      </c>
      <c r="L418" s="204">
        <v>0</v>
      </c>
      <c r="M418" s="204">
        <v>0</v>
      </c>
      <c r="N418" s="204">
        <v>0</v>
      </c>
      <c r="O418" s="204">
        <v>0</v>
      </c>
      <c r="P418" s="204">
        <v>0</v>
      </c>
      <c r="Q418" s="204">
        <v>0</v>
      </c>
      <c r="R418" s="204">
        <v>0</v>
      </c>
      <c r="S418" s="204">
        <v>0</v>
      </c>
      <c r="T418" s="204">
        <v>0</v>
      </c>
      <c r="U418" s="204">
        <v>0</v>
      </c>
      <c r="V418" s="15"/>
      <c r="W418" s="15"/>
      <c r="X418" s="15"/>
      <c r="Y418" s="15"/>
      <c r="Z418" s="15"/>
      <c r="AA418" s="15"/>
      <c r="AB418" s="15"/>
      <c r="AC418" s="15"/>
      <c r="AD418" s="15"/>
      <c r="AE418" s="15"/>
      <c r="AF418" s="15"/>
      <c r="AG418" s="15"/>
      <c r="AH418" s="15"/>
      <c r="AI418" s="15"/>
      <c r="AJ418" s="15"/>
    </row>
    <row r="419" spans="2:36" s="11" customFormat="1" ht="22.5" hidden="1" x14ac:dyDescent="0.2">
      <c r="B419" s="100" t="s">
        <v>1410</v>
      </c>
      <c r="C419" s="70" t="s">
        <v>202</v>
      </c>
      <c r="D419" s="226">
        <v>0</v>
      </c>
      <c r="E419" s="226">
        <v>0</v>
      </c>
      <c r="F419" s="204">
        <v>0</v>
      </c>
      <c r="G419" s="226">
        <v>0</v>
      </c>
      <c r="H419" s="226">
        <v>0</v>
      </c>
      <c r="I419" s="204">
        <v>0</v>
      </c>
      <c r="J419" s="226">
        <v>0</v>
      </c>
      <c r="K419" s="226">
        <v>0</v>
      </c>
      <c r="L419" s="204">
        <v>0</v>
      </c>
      <c r="M419" s="226">
        <v>0</v>
      </c>
      <c r="N419" s="226">
        <v>0</v>
      </c>
      <c r="O419" s="204">
        <v>0</v>
      </c>
      <c r="P419" s="226">
        <v>0</v>
      </c>
      <c r="Q419" s="226">
        <v>0</v>
      </c>
      <c r="R419" s="204">
        <v>0</v>
      </c>
      <c r="S419" s="226">
        <v>0</v>
      </c>
      <c r="T419" s="226">
        <v>0</v>
      </c>
      <c r="U419" s="204">
        <v>0</v>
      </c>
      <c r="V419" s="15"/>
      <c r="W419" s="15"/>
      <c r="X419" s="15"/>
      <c r="Y419" s="15"/>
      <c r="Z419" s="15"/>
      <c r="AA419" s="15"/>
      <c r="AB419" s="15"/>
      <c r="AC419" s="15"/>
      <c r="AD419" s="15"/>
      <c r="AE419" s="15"/>
      <c r="AF419" s="15"/>
      <c r="AG419" s="15"/>
      <c r="AH419" s="15"/>
      <c r="AI419" s="15"/>
      <c r="AJ419" s="15"/>
    </row>
    <row r="420" spans="2:36" s="11" customFormat="1" ht="12" hidden="1" x14ac:dyDescent="0.2">
      <c r="B420" s="100" t="s">
        <v>1411</v>
      </c>
      <c r="C420" s="70" t="s">
        <v>203</v>
      </c>
      <c r="D420" s="226">
        <v>0</v>
      </c>
      <c r="E420" s="226">
        <v>0</v>
      </c>
      <c r="F420" s="204">
        <v>0</v>
      </c>
      <c r="G420" s="226">
        <v>0</v>
      </c>
      <c r="H420" s="226">
        <v>0</v>
      </c>
      <c r="I420" s="204">
        <v>0</v>
      </c>
      <c r="J420" s="226">
        <v>0</v>
      </c>
      <c r="K420" s="226">
        <v>0</v>
      </c>
      <c r="L420" s="204">
        <v>0</v>
      </c>
      <c r="M420" s="226">
        <v>0</v>
      </c>
      <c r="N420" s="226">
        <v>0</v>
      </c>
      <c r="O420" s="204">
        <v>0</v>
      </c>
      <c r="P420" s="226">
        <v>0</v>
      </c>
      <c r="Q420" s="226">
        <v>0</v>
      </c>
      <c r="R420" s="204">
        <v>0</v>
      </c>
      <c r="S420" s="226">
        <v>0</v>
      </c>
      <c r="T420" s="226">
        <v>0</v>
      </c>
      <c r="U420" s="204">
        <v>0</v>
      </c>
      <c r="V420" s="15"/>
      <c r="W420" s="15"/>
      <c r="X420" s="15"/>
      <c r="Y420" s="15"/>
      <c r="Z420" s="15"/>
      <c r="AA420" s="15"/>
      <c r="AB420" s="15"/>
      <c r="AC420" s="15"/>
      <c r="AD420" s="15"/>
      <c r="AE420" s="15"/>
      <c r="AF420" s="15"/>
      <c r="AG420" s="15"/>
      <c r="AH420" s="15"/>
      <c r="AI420" s="15"/>
      <c r="AJ420" s="15"/>
    </row>
    <row r="421" spans="2:36" ht="12" hidden="1" x14ac:dyDescent="0.2">
      <c r="B421" s="100" t="s">
        <v>1412</v>
      </c>
      <c r="C421" s="70" t="s">
        <v>204</v>
      </c>
      <c r="D421" s="226">
        <v>0</v>
      </c>
      <c r="E421" s="226">
        <v>0</v>
      </c>
      <c r="F421" s="204">
        <v>0</v>
      </c>
      <c r="G421" s="226">
        <v>0</v>
      </c>
      <c r="H421" s="226">
        <v>0</v>
      </c>
      <c r="I421" s="204">
        <v>0</v>
      </c>
      <c r="J421" s="226">
        <v>0</v>
      </c>
      <c r="K421" s="226">
        <v>0</v>
      </c>
      <c r="L421" s="204">
        <v>0</v>
      </c>
      <c r="M421" s="226">
        <v>0</v>
      </c>
      <c r="N421" s="226">
        <v>0</v>
      </c>
      <c r="O421" s="204">
        <v>0</v>
      </c>
      <c r="P421" s="226">
        <v>0</v>
      </c>
      <c r="Q421" s="226">
        <v>0</v>
      </c>
      <c r="R421" s="204">
        <v>0</v>
      </c>
      <c r="S421" s="226">
        <v>0</v>
      </c>
      <c r="T421" s="226">
        <v>0</v>
      </c>
      <c r="U421" s="204">
        <v>0</v>
      </c>
      <c r="V421" s="15"/>
      <c r="W421" s="15"/>
      <c r="X421" s="15"/>
      <c r="Y421" s="15"/>
      <c r="Z421" s="15"/>
      <c r="AA421" s="15"/>
      <c r="AB421" s="15"/>
      <c r="AC421" s="15"/>
      <c r="AD421" s="15"/>
      <c r="AE421" s="15"/>
      <c r="AF421" s="15"/>
      <c r="AG421" s="15"/>
      <c r="AH421" s="15"/>
      <c r="AI421" s="15"/>
      <c r="AJ421" s="15"/>
    </row>
    <row r="422" spans="2:36" ht="12" x14ac:dyDescent="0.2">
      <c r="B422" s="100" t="s">
        <v>1413</v>
      </c>
      <c r="C422" s="70" t="s">
        <v>168</v>
      </c>
      <c r="D422" s="204">
        <v>4.4519565400000003</v>
      </c>
      <c r="E422" s="204">
        <v>6.1272089300000001</v>
      </c>
      <c r="F422" s="204">
        <v>1.67525239</v>
      </c>
      <c r="G422" s="204">
        <v>7.36628667</v>
      </c>
      <c r="H422" s="204">
        <v>9.3545088700000001</v>
      </c>
      <c r="I422" s="204">
        <v>1.9882222000000001</v>
      </c>
      <c r="J422" s="204">
        <v>4.3149046000000002</v>
      </c>
      <c r="K422" s="204">
        <v>7.2506127999999999</v>
      </c>
      <c r="L422" s="204">
        <v>2.9357082000000001</v>
      </c>
      <c r="M422" s="204">
        <v>4.9102787299999999</v>
      </c>
      <c r="N422" s="204">
        <v>6.3270263299999998</v>
      </c>
      <c r="O422" s="204">
        <v>1.4167476000000001</v>
      </c>
      <c r="P422" s="204">
        <v>3.7199088699999998</v>
      </c>
      <c r="Q422" s="204">
        <v>4.2537694200000002</v>
      </c>
      <c r="R422" s="204">
        <v>0.53386054999999999</v>
      </c>
      <c r="S422" s="204">
        <v>4.35115345</v>
      </c>
      <c r="T422" s="204">
        <v>3.2545720199999999</v>
      </c>
      <c r="U422" s="204">
        <v>-1.0965814199999999</v>
      </c>
      <c r="V422" s="15"/>
      <c r="W422" s="15"/>
      <c r="X422" s="15"/>
      <c r="Y422" s="15"/>
      <c r="Z422" s="15"/>
      <c r="AA422" s="15"/>
      <c r="AB422" s="15"/>
      <c r="AC422" s="15"/>
      <c r="AD422" s="15"/>
      <c r="AE422" s="15"/>
      <c r="AF422" s="15"/>
      <c r="AG422" s="15"/>
      <c r="AH422" s="15"/>
      <c r="AI422" s="15"/>
      <c r="AJ422" s="15"/>
    </row>
    <row r="423" spans="2:36" ht="12" x14ac:dyDescent="0.2">
      <c r="B423" s="100" t="s">
        <v>1414</v>
      </c>
      <c r="C423" s="70" t="s">
        <v>179</v>
      </c>
      <c r="D423" s="204">
        <v>0.41510556999999998</v>
      </c>
      <c r="E423" s="204">
        <v>0.72663074999999999</v>
      </c>
      <c r="F423" s="204">
        <v>0.31152517000000002</v>
      </c>
      <c r="G423" s="204">
        <v>0.39011369000000001</v>
      </c>
      <c r="H423" s="204">
        <v>0.43390821000000002</v>
      </c>
      <c r="I423" s="204">
        <v>4.3794529999999998E-2</v>
      </c>
      <c r="J423" s="204">
        <v>1.4327569600000001</v>
      </c>
      <c r="K423" s="204">
        <v>0.83722598999999998</v>
      </c>
      <c r="L423" s="204">
        <v>-0.59553098000000004</v>
      </c>
      <c r="M423" s="204">
        <v>0.35829465999999999</v>
      </c>
      <c r="N423" s="204">
        <v>1.03935332</v>
      </c>
      <c r="O423" s="204">
        <v>0.68105866000000004</v>
      </c>
      <c r="P423" s="204">
        <v>4.6540020000000001E-2</v>
      </c>
      <c r="Q423" s="204">
        <v>0.41417064999999997</v>
      </c>
      <c r="R423" s="204">
        <v>0.36763064000000001</v>
      </c>
      <c r="S423" s="204">
        <v>2.485186E-2</v>
      </c>
      <c r="T423" s="204">
        <v>0.35370011000000001</v>
      </c>
      <c r="U423" s="204">
        <v>0.32884825000000001</v>
      </c>
      <c r="V423" s="15"/>
      <c r="W423" s="15"/>
      <c r="X423" s="15"/>
      <c r="Y423" s="15"/>
      <c r="Z423" s="15"/>
      <c r="AA423" s="15"/>
      <c r="AB423" s="15"/>
      <c r="AC423" s="15"/>
      <c r="AD423" s="15"/>
      <c r="AE423" s="15"/>
      <c r="AF423" s="15"/>
      <c r="AG423" s="15"/>
      <c r="AH423" s="15"/>
      <c r="AI423" s="15"/>
      <c r="AJ423" s="15"/>
    </row>
    <row r="424" spans="2:36" ht="12" x14ac:dyDescent="0.2">
      <c r="B424" s="100" t="s">
        <v>1415</v>
      </c>
      <c r="C424" s="70" t="s">
        <v>180</v>
      </c>
      <c r="D424" s="204">
        <v>4.0368509699999997</v>
      </c>
      <c r="E424" s="204">
        <v>5.4005781800000001</v>
      </c>
      <c r="F424" s="204">
        <v>1.36372721</v>
      </c>
      <c r="G424" s="204">
        <v>6.9761729800000003</v>
      </c>
      <c r="H424" s="204">
        <v>8.9206006599999998</v>
      </c>
      <c r="I424" s="204">
        <v>1.9444276700000001</v>
      </c>
      <c r="J424" s="204">
        <v>2.8821476399999999</v>
      </c>
      <c r="K424" s="204">
        <v>6.4133868100000004</v>
      </c>
      <c r="L424" s="204">
        <v>3.53123918</v>
      </c>
      <c r="M424" s="204">
        <v>4.5519840599999997</v>
      </c>
      <c r="N424" s="204">
        <v>5.2876730099999998</v>
      </c>
      <c r="O424" s="204">
        <v>0.73568893999999996</v>
      </c>
      <c r="P424" s="204">
        <v>3.6733688500000001</v>
      </c>
      <c r="Q424" s="204">
        <v>3.8395987699999998</v>
      </c>
      <c r="R424" s="204">
        <v>0.16622991000000001</v>
      </c>
      <c r="S424" s="204">
        <v>4.3263015899999999</v>
      </c>
      <c r="T424" s="204">
        <v>2.9008719100000002</v>
      </c>
      <c r="U424" s="204">
        <v>-1.4254296799999999</v>
      </c>
      <c r="V424" s="15"/>
      <c r="W424" s="15"/>
      <c r="X424" s="15"/>
      <c r="Y424" s="15"/>
      <c r="Z424" s="15"/>
      <c r="AA424" s="15"/>
      <c r="AB424" s="15"/>
      <c r="AC424" s="15"/>
      <c r="AD424" s="15"/>
      <c r="AE424" s="15"/>
      <c r="AF424" s="15"/>
      <c r="AG424" s="15"/>
      <c r="AH424" s="15"/>
      <c r="AI424" s="15"/>
      <c r="AJ424" s="15"/>
    </row>
    <row r="425" spans="2:36" s="15" customFormat="1" ht="12" hidden="1" x14ac:dyDescent="0.2">
      <c r="B425" s="100" t="s">
        <v>1416</v>
      </c>
      <c r="C425" s="70" t="s">
        <v>169</v>
      </c>
      <c r="D425" s="204">
        <v>0</v>
      </c>
      <c r="E425" s="204">
        <v>0</v>
      </c>
      <c r="F425" s="204">
        <v>0</v>
      </c>
      <c r="G425" s="204">
        <v>0</v>
      </c>
      <c r="H425" s="204">
        <v>0</v>
      </c>
      <c r="I425" s="204">
        <v>0</v>
      </c>
      <c r="J425" s="204">
        <v>0</v>
      </c>
      <c r="K425" s="204">
        <v>0</v>
      </c>
      <c r="L425" s="204">
        <v>0</v>
      </c>
      <c r="M425" s="204">
        <v>0</v>
      </c>
      <c r="N425" s="204">
        <v>0</v>
      </c>
      <c r="O425" s="204">
        <v>0</v>
      </c>
      <c r="P425" s="204">
        <v>0</v>
      </c>
      <c r="Q425" s="204">
        <v>0</v>
      </c>
      <c r="R425" s="204">
        <v>0</v>
      </c>
      <c r="S425" s="204">
        <v>0</v>
      </c>
      <c r="T425" s="204">
        <v>0</v>
      </c>
      <c r="U425" s="204">
        <v>0</v>
      </c>
    </row>
    <row r="426" spans="2:36" s="50" customFormat="1" ht="12" hidden="1" x14ac:dyDescent="0.2">
      <c r="B426" s="100" t="s">
        <v>1417</v>
      </c>
      <c r="C426" s="70" t="s">
        <v>181</v>
      </c>
      <c r="D426" s="226">
        <v>0</v>
      </c>
      <c r="E426" s="226">
        <v>0</v>
      </c>
      <c r="F426" s="204">
        <v>0</v>
      </c>
      <c r="G426" s="226">
        <v>0</v>
      </c>
      <c r="H426" s="226">
        <v>0</v>
      </c>
      <c r="I426" s="204">
        <v>0</v>
      </c>
      <c r="J426" s="226">
        <v>0</v>
      </c>
      <c r="K426" s="226">
        <v>0</v>
      </c>
      <c r="L426" s="204">
        <v>0</v>
      </c>
      <c r="M426" s="226">
        <v>0</v>
      </c>
      <c r="N426" s="226">
        <v>0</v>
      </c>
      <c r="O426" s="204">
        <v>0</v>
      </c>
      <c r="P426" s="226">
        <v>0</v>
      </c>
      <c r="Q426" s="226">
        <v>0</v>
      </c>
      <c r="R426" s="204">
        <v>0</v>
      </c>
      <c r="S426" s="226">
        <v>0</v>
      </c>
      <c r="T426" s="226">
        <v>0</v>
      </c>
      <c r="U426" s="204">
        <v>0</v>
      </c>
      <c r="V426" s="15"/>
      <c r="W426" s="15"/>
      <c r="X426" s="15"/>
      <c r="Y426" s="15"/>
      <c r="Z426" s="15"/>
      <c r="AA426" s="15"/>
      <c r="AB426" s="15"/>
      <c r="AC426" s="15"/>
      <c r="AD426" s="15"/>
      <c r="AE426" s="15"/>
      <c r="AF426" s="15"/>
      <c r="AG426" s="15"/>
      <c r="AH426" s="15"/>
      <c r="AI426" s="15"/>
      <c r="AJ426" s="15"/>
    </row>
    <row r="427" spans="2:36" ht="12" hidden="1" x14ac:dyDescent="0.2">
      <c r="B427" s="100" t="s">
        <v>1418</v>
      </c>
      <c r="C427" s="70" t="s">
        <v>182</v>
      </c>
      <c r="D427" s="226">
        <v>0</v>
      </c>
      <c r="E427" s="226">
        <v>0</v>
      </c>
      <c r="F427" s="204">
        <v>0</v>
      </c>
      <c r="G427" s="226">
        <v>0</v>
      </c>
      <c r="H427" s="226">
        <v>0</v>
      </c>
      <c r="I427" s="204">
        <v>0</v>
      </c>
      <c r="J427" s="226">
        <v>0</v>
      </c>
      <c r="K427" s="226">
        <v>0</v>
      </c>
      <c r="L427" s="204">
        <v>0</v>
      </c>
      <c r="M427" s="226">
        <v>0</v>
      </c>
      <c r="N427" s="226">
        <v>0</v>
      </c>
      <c r="O427" s="204">
        <v>0</v>
      </c>
      <c r="P427" s="226">
        <v>0</v>
      </c>
      <c r="Q427" s="226">
        <v>0</v>
      </c>
      <c r="R427" s="204">
        <v>0</v>
      </c>
      <c r="S427" s="226">
        <v>0</v>
      </c>
      <c r="T427" s="226">
        <v>0</v>
      </c>
      <c r="U427" s="204">
        <v>0</v>
      </c>
      <c r="V427" s="15"/>
      <c r="W427" s="15"/>
      <c r="X427" s="15"/>
      <c r="Y427" s="15"/>
      <c r="Z427" s="15"/>
      <c r="AA427" s="15"/>
      <c r="AB427" s="15"/>
      <c r="AC427" s="15"/>
      <c r="AD427" s="15"/>
      <c r="AE427" s="15"/>
      <c r="AF427" s="15"/>
      <c r="AG427" s="15"/>
      <c r="AH427" s="15"/>
      <c r="AI427" s="15"/>
      <c r="AJ427" s="15"/>
    </row>
    <row r="428" spans="2:36" ht="22.5" x14ac:dyDescent="0.2">
      <c r="B428" s="100" t="s">
        <v>1419</v>
      </c>
      <c r="C428" s="70" t="s">
        <v>170</v>
      </c>
      <c r="D428" s="204">
        <v>4.4519565400000003</v>
      </c>
      <c r="E428" s="204">
        <v>6.1272089300000001</v>
      </c>
      <c r="F428" s="204">
        <v>1.67525239</v>
      </c>
      <c r="G428" s="204">
        <v>7.36628667</v>
      </c>
      <c r="H428" s="204">
        <v>9.3545088700000001</v>
      </c>
      <c r="I428" s="204">
        <v>1.9882222000000001</v>
      </c>
      <c r="J428" s="204">
        <v>4.3149046000000002</v>
      </c>
      <c r="K428" s="204">
        <v>7.2506127999999999</v>
      </c>
      <c r="L428" s="204">
        <v>2.9357082000000001</v>
      </c>
      <c r="M428" s="204">
        <v>4.9102787299999999</v>
      </c>
      <c r="N428" s="204">
        <v>6.3270263299999998</v>
      </c>
      <c r="O428" s="204">
        <v>1.4167476000000001</v>
      </c>
      <c r="P428" s="204">
        <v>3.7199088699999998</v>
      </c>
      <c r="Q428" s="204">
        <v>4.2537694200000002</v>
      </c>
      <c r="R428" s="204">
        <v>0.53386054999999999</v>
      </c>
      <c r="S428" s="204">
        <v>4.35115345</v>
      </c>
      <c r="T428" s="204">
        <v>3.2545720199999999</v>
      </c>
      <c r="U428" s="204">
        <v>-1.0965814199999999</v>
      </c>
      <c r="V428" s="15"/>
      <c r="W428" s="15"/>
      <c r="X428" s="15"/>
      <c r="Y428" s="15"/>
      <c r="Z428" s="15"/>
      <c r="AA428" s="15"/>
      <c r="AB428" s="15"/>
      <c r="AC428" s="15"/>
      <c r="AD428" s="15"/>
      <c r="AE428" s="15"/>
      <c r="AF428" s="15"/>
      <c r="AG428" s="15"/>
      <c r="AH428" s="15"/>
      <c r="AI428" s="15"/>
      <c r="AJ428" s="15"/>
    </row>
    <row r="429" spans="2:36" ht="12" x14ac:dyDescent="0.2">
      <c r="B429" s="100" t="s">
        <v>1420</v>
      </c>
      <c r="C429" s="70" t="s">
        <v>181</v>
      </c>
      <c r="D429" s="226">
        <v>0.41510556999999998</v>
      </c>
      <c r="E429" s="226">
        <v>0.72663074999999999</v>
      </c>
      <c r="F429" s="204">
        <v>0.31152517000000002</v>
      </c>
      <c r="G429" s="226">
        <v>0.39011369000000001</v>
      </c>
      <c r="H429" s="226">
        <v>0.43390821000000002</v>
      </c>
      <c r="I429" s="204">
        <v>4.3794529999999998E-2</v>
      </c>
      <c r="J429" s="226">
        <v>1.4327569600000001</v>
      </c>
      <c r="K429" s="226">
        <v>0.83722598999999998</v>
      </c>
      <c r="L429" s="204">
        <v>-0.59553098000000004</v>
      </c>
      <c r="M429" s="226">
        <v>0.35829465999999999</v>
      </c>
      <c r="N429" s="226">
        <v>1.03935332</v>
      </c>
      <c r="O429" s="204">
        <v>0.68105866000000004</v>
      </c>
      <c r="P429" s="226">
        <v>4.6540020000000001E-2</v>
      </c>
      <c r="Q429" s="226">
        <v>0.41417064999999997</v>
      </c>
      <c r="R429" s="204">
        <v>0.36763064000000001</v>
      </c>
      <c r="S429" s="226">
        <v>2.485186E-2</v>
      </c>
      <c r="T429" s="226">
        <v>0.35370011000000001</v>
      </c>
      <c r="U429" s="204">
        <v>0.32884825000000001</v>
      </c>
      <c r="V429" s="15"/>
      <c r="W429" s="15"/>
      <c r="X429" s="15"/>
      <c r="Y429" s="15"/>
      <c r="Z429" s="15"/>
      <c r="AA429" s="15"/>
      <c r="AB429" s="15"/>
      <c r="AC429" s="15"/>
      <c r="AD429" s="15"/>
      <c r="AE429" s="15"/>
      <c r="AF429" s="15"/>
      <c r="AG429" s="15"/>
      <c r="AH429" s="15"/>
      <c r="AI429" s="15"/>
      <c r="AJ429" s="15"/>
    </row>
    <row r="430" spans="2:36" ht="12" x14ac:dyDescent="0.2">
      <c r="B430" s="100" t="s">
        <v>1421</v>
      </c>
      <c r="C430" s="70" t="s">
        <v>182</v>
      </c>
      <c r="D430" s="226">
        <v>4.0368509699999997</v>
      </c>
      <c r="E430" s="226">
        <v>5.4005781800000001</v>
      </c>
      <c r="F430" s="204">
        <v>1.36372721</v>
      </c>
      <c r="G430" s="226">
        <v>6.9761729800000003</v>
      </c>
      <c r="H430" s="226">
        <v>8.9206006599999998</v>
      </c>
      <c r="I430" s="204">
        <v>1.9444276700000001</v>
      </c>
      <c r="J430" s="226">
        <v>2.8821476399999999</v>
      </c>
      <c r="K430" s="226">
        <v>6.4133868100000004</v>
      </c>
      <c r="L430" s="204">
        <v>3.53123918</v>
      </c>
      <c r="M430" s="226">
        <v>4.5519840599999997</v>
      </c>
      <c r="N430" s="226">
        <v>5.2876730099999998</v>
      </c>
      <c r="O430" s="204">
        <v>0.73568893999999996</v>
      </c>
      <c r="P430" s="226">
        <v>3.6733688500000001</v>
      </c>
      <c r="Q430" s="226">
        <v>3.8395987699999998</v>
      </c>
      <c r="R430" s="204">
        <v>0.16622991000000001</v>
      </c>
      <c r="S430" s="226">
        <v>4.3263015899999999</v>
      </c>
      <c r="T430" s="226">
        <v>2.9008719100000002</v>
      </c>
      <c r="U430" s="204">
        <v>-1.4254296799999999</v>
      </c>
      <c r="V430" s="15"/>
      <c r="W430" s="15"/>
      <c r="X430" s="15"/>
      <c r="Y430" s="15"/>
      <c r="Z430" s="15"/>
      <c r="AA430" s="15"/>
      <c r="AB430" s="15"/>
      <c r="AC430" s="15"/>
      <c r="AD430" s="15"/>
      <c r="AE430" s="15"/>
      <c r="AF430" s="15"/>
      <c r="AG430" s="15"/>
      <c r="AH430" s="15"/>
      <c r="AI430" s="15"/>
      <c r="AJ430" s="15"/>
    </row>
    <row r="431" spans="2:36" ht="12" customHeight="1" x14ac:dyDescent="0.2">
      <c r="B431" s="100" t="s">
        <v>1422</v>
      </c>
      <c r="C431" s="71" t="s">
        <v>160</v>
      </c>
      <c r="D431" s="228">
        <v>135.53368444</v>
      </c>
      <c r="E431" s="228">
        <v>185.01706701000001</v>
      </c>
      <c r="F431" s="228">
        <v>-49.483382560000003</v>
      </c>
      <c r="G431" s="228">
        <v>466.50644283999998</v>
      </c>
      <c r="H431" s="228">
        <v>272.85139357000003</v>
      </c>
      <c r="I431" s="228">
        <v>193.65504927000001</v>
      </c>
      <c r="J431" s="228">
        <v>246.92886831999999</v>
      </c>
      <c r="K431" s="228">
        <v>159.60080219</v>
      </c>
      <c r="L431" s="228">
        <v>87.328066129999996</v>
      </c>
      <c r="M431" s="228">
        <v>366.55044393999998</v>
      </c>
      <c r="N431" s="228">
        <v>196.80310502</v>
      </c>
      <c r="O431" s="228">
        <v>169.74733892</v>
      </c>
      <c r="P431" s="228">
        <v>363.45261092999999</v>
      </c>
      <c r="Q431" s="228">
        <v>139.8948096</v>
      </c>
      <c r="R431" s="228">
        <v>223.55780134</v>
      </c>
      <c r="S431" s="228">
        <v>191.67475519000001</v>
      </c>
      <c r="T431" s="228">
        <v>298.49814378999997</v>
      </c>
      <c r="U431" s="228">
        <v>-106.8233886</v>
      </c>
      <c r="V431" s="15"/>
      <c r="W431" s="15"/>
      <c r="X431" s="15"/>
      <c r="Y431" s="15"/>
      <c r="Z431" s="15"/>
      <c r="AA431" s="15"/>
      <c r="AB431" s="15"/>
      <c r="AC431" s="15"/>
      <c r="AD431" s="15"/>
      <c r="AE431" s="15"/>
      <c r="AF431" s="15"/>
      <c r="AG431" s="15"/>
      <c r="AH431" s="15"/>
      <c r="AI431" s="15"/>
      <c r="AJ431" s="15"/>
    </row>
    <row r="432" spans="2:36" ht="12" x14ac:dyDescent="0.2">
      <c r="B432" s="100" t="s">
        <v>1423</v>
      </c>
      <c r="C432" s="70" t="s">
        <v>178</v>
      </c>
      <c r="D432" s="204">
        <v>5.4347970000000002E-2</v>
      </c>
      <c r="E432" s="204">
        <v>1.98772583</v>
      </c>
      <c r="F432" s="204">
        <v>-1.9333778699999999</v>
      </c>
      <c r="G432" s="204">
        <v>2.2665000000000001E-2</v>
      </c>
      <c r="H432" s="204">
        <v>3.57507588</v>
      </c>
      <c r="I432" s="204">
        <v>-3.55241089</v>
      </c>
      <c r="J432" s="204">
        <v>4.4878319999999999E-2</v>
      </c>
      <c r="K432" s="204">
        <v>2.0624754200000002</v>
      </c>
      <c r="L432" s="204">
        <v>-2.0175971000000001</v>
      </c>
      <c r="M432" s="204">
        <v>4.0628209999999998E-2</v>
      </c>
      <c r="N432" s="204">
        <v>3.5017259799999998</v>
      </c>
      <c r="O432" s="204">
        <v>-3.4610977699999999</v>
      </c>
      <c r="P432" s="204">
        <v>2.5159270000000001E-2</v>
      </c>
      <c r="Q432" s="204">
        <v>2.03506695</v>
      </c>
      <c r="R432" s="204">
        <v>-2.00990768</v>
      </c>
      <c r="S432" s="204">
        <v>3.3038999999999999E-2</v>
      </c>
      <c r="T432" s="204">
        <v>3.48760235</v>
      </c>
      <c r="U432" s="204">
        <v>-3.4545633599999999</v>
      </c>
      <c r="V432" s="15"/>
      <c r="W432" s="15"/>
      <c r="X432" s="15"/>
      <c r="Y432" s="15"/>
      <c r="Z432" s="15"/>
      <c r="AA432" s="15"/>
      <c r="AB432" s="15"/>
      <c r="AC432" s="15"/>
      <c r="AD432" s="15"/>
      <c r="AE432" s="15"/>
      <c r="AF432" s="15"/>
      <c r="AG432" s="15"/>
      <c r="AH432" s="15"/>
      <c r="AI432" s="15"/>
      <c r="AJ432" s="15"/>
    </row>
    <row r="433" spans="2:36" ht="22.5" x14ac:dyDescent="0.2">
      <c r="B433" s="100" t="s">
        <v>2777</v>
      </c>
      <c r="C433" s="70" t="s">
        <v>202</v>
      </c>
      <c r="D433" s="226">
        <v>5.4347970000000002E-2</v>
      </c>
      <c r="E433" s="226">
        <v>1.98772583</v>
      </c>
      <c r="F433" s="204">
        <v>-1.9333778699999999</v>
      </c>
      <c r="G433" s="226">
        <v>2.2665000000000001E-2</v>
      </c>
      <c r="H433" s="226">
        <v>3.57507588</v>
      </c>
      <c r="I433" s="204">
        <v>-3.55241089</v>
      </c>
      <c r="J433" s="226">
        <v>4.4878319999999999E-2</v>
      </c>
      <c r="K433" s="226">
        <v>2.0624754200000002</v>
      </c>
      <c r="L433" s="204">
        <v>-2.0175971000000001</v>
      </c>
      <c r="M433" s="226">
        <v>4.0628209999999998E-2</v>
      </c>
      <c r="N433" s="226">
        <v>3.5017259799999998</v>
      </c>
      <c r="O433" s="204">
        <v>-3.4610977699999999</v>
      </c>
      <c r="P433" s="226">
        <v>2.5159270000000001E-2</v>
      </c>
      <c r="Q433" s="226">
        <v>2.03506695</v>
      </c>
      <c r="R433" s="204">
        <v>-2.00990768</v>
      </c>
      <c r="S433" s="226">
        <v>3.3038999999999999E-2</v>
      </c>
      <c r="T433" s="226">
        <v>3.48760235</v>
      </c>
      <c r="U433" s="204">
        <v>-3.4545633599999999</v>
      </c>
      <c r="V433" s="15"/>
      <c r="W433" s="15"/>
      <c r="X433" s="15"/>
      <c r="Y433" s="15"/>
      <c r="Z433" s="15"/>
      <c r="AA433" s="15"/>
      <c r="AB433" s="15"/>
      <c r="AC433" s="15"/>
      <c r="AD433" s="15"/>
      <c r="AE433" s="15"/>
      <c r="AF433" s="15"/>
      <c r="AG433" s="15"/>
      <c r="AH433" s="15"/>
      <c r="AI433" s="15"/>
      <c r="AJ433" s="15"/>
    </row>
    <row r="434" spans="2:36" ht="12" hidden="1" x14ac:dyDescent="0.2">
      <c r="B434" s="100" t="s">
        <v>1424</v>
      </c>
      <c r="C434" s="70" t="s">
        <v>203</v>
      </c>
      <c r="D434" s="226">
        <v>0</v>
      </c>
      <c r="E434" s="226">
        <v>0</v>
      </c>
      <c r="F434" s="204">
        <v>0</v>
      </c>
      <c r="G434" s="226">
        <v>0</v>
      </c>
      <c r="H434" s="226">
        <v>0</v>
      </c>
      <c r="I434" s="204">
        <v>0</v>
      </c>
      <c r="J434" s="226">
        <v>0</v>
      </c>
      <c r="K434" s="226">
        <v>0</v>
      </c>
      <c r="L434" s="204">
        <v>0</v>
      </c>
      <c r="M434" s="226">
        <v>0</v>
      </c>
      <c r="N434" s="226">
        <v>0</v>
      </c>
      <c r="O434" s="204">
        <v>0</v>
      </c>
      <c r="P434" s="226">
        <v>0</v>
      </c>
      <c r="Q434" s="226">
        <v>0</v>
      </c>
      <c r="R434" s="204">
        <v>0</v>
      </c>
      <c r="S434" s="226">
        <v>0</v>
      </c>
      <c r="T434" s="226">
        <v>0</v>
      </c>
      <c r="U434" s="204">
        <v>0</v>
      </c>
      <c r="V434" s="15"/>
      <c r="W434" s="15"/>
      <c r="X434" s="15"/>
      <c r="Y434" s="15"/>
      <c r="Z434" s="15"/>
      <c r="AA434" s="15"/>
      <c r="AB434" s="15"/>
      <c r="AC434" s="15"/>
      <c r="AD434" s="15"/>
      <c r="AE434" s="15"/>
      <c r="AF434" s="15"/>
      <c r="AG434" s="15"/>
      <c r="AH434" s="15"/>
      <c r="AI434" s="15"/>
      <c r="AJ434" s="15"/>
    </row>
    <row r="435" spans="2:36" s="11" customFormat="1" ht="12" hidden="1" x14ac:dyDescent="0.2">
      <c r="B435" s="100" t="s">
        <v>1425</v>
      </c>
      <c r="C435" s="70" t="s">
        <v>204</v>
      </c>
      <c r="D435" s="226">
        <v>0</v>
      </c>
      <c r="E435" s="226">
        <v>0</v>
      </c>
      <c r="F435" s="204">
        <v>0</v>
      </c>
      <c r="G435" s="226">
        <v>0</v>
      </c>
      <c r="H435" s="226">
        <v>0</v>
      </c>
      <c r="I435" s="204">
        <v>0</v>
      </c>
      <c r="J435" s="226">
        <v>0</v>
      </c>
      <c r="K435" s="226">
        <v>0</v>
      </c>
      <c r="L435" s="204">
        <v>0</v>
      </c>
      <c r="M435" s="226">
        <v>0</v>
      </c>
      <c r="N435" s="226">
        <v>0</v>
      </c>
      <c r="O435" s="204">
        <v>0</v>
      </c>
      <c r="P435" s="226">
        <v>0</v>
      </c>
      <c r="Q435" s="226">
        <v>0</v>
      </c>
      <c r="R435" s="204">
        <v>0</v>
      </c>
      <c r="S435" s="226">
        <v>0</v>
      </c>
      <c r="T435" s="226">
        <v>0</v>
      </c>
      <c r="U435" s="204">
        <v>0</v>
      </c>
      <c r="V435" s="15"/>
      <c r="W435" s="15"/>
      <c r="X435" s="15"/>
      <c r="Y435" s="15"/>
      <c r="Z435" s="15"/>
      <c r="AA435" s="15"/>
      <c r="AB435" s="15"/>
      <c r="AC435" s="15"/>
      <c r="AD435" s="15"/>
      <c r="AE435" s="15"/>
      <c r="AF435" s="15"/>
      <c r="AG435" s="15"/>
      <c r="AH435" s="15"/>
      <c r="AI435" s="15"/>
      <c r="AJ435" s="15"/>
    </row>
    <row r="436" spans="2:36" ht="22.5" x14ac:dyDescent="0.2">
      <c r="B436" s="100" t="s">
        <v>1426</v>
      </c>
      <c r="C436" s="70" t="s">
        <v>627</v>
      </c>
      <c r="D436" s="204">
        <v>9.2727464499999996</v>
      </c>
      <c r="E436" s="204">
        <v>13.824017169999999</v>
      </c>
      <c r="F436" s="204">
        <v>-4.5512707299999997</v>
      </c>
      <c r="G436" s="204">
        <v>10.845923409999999</v>
      </c>
      <c r="H436" s="204">
        <v>20.190393589999999</v>
      </c>
      <c r="I436" s="204">
        <v>-9.3444701899999991</v>
      </c>
      <c r="J436" s="204">
        <v>1.41200389</v>
      </c>
      <c r="K436" s="204">
        <v>13.943244180000001</v>
      </c>
      <c r="L436" s="204">
        <v>-12.53124029</v>
      </c>
      <c r="M436" s="204">
        <v>20.755269200000001</v>
      </c>
      <c r="N436" s="204">
        <v>17.507524629999999</v>
      </c>
      <c r="O436" s="204">
        <v>3.2477445700000001</v>
      </c>
      <c r="P436" s="204">
        <v>21.403740379999999</v>
      </c>
      <c r="Q436" s="204">
        <v>10.00081417</v>
      </c>
      <c r="R436" s="204">
        <v>11.40292621</v>
      </c>
      <c r="S436" s="204">
        <v>31.093511889999998</v>
      </c>
      <c r="T436" s="204">
        <v>11.657672099999999</v>
      </c>
      <c r="U436" s="204">
        <v>19.435839789999999</v>
      </c>
      <c r="V436" s="15"/>
      <c r="W436" s="15"/>
      <c r="X436" s="15"/>
      <c r="Y436" s="15"/>
      <c r="Z436" s="15"/>
      <c r="AA436" s="15"/>
      <c r="AB436" s="15"/>
      <c r="AC436" s="15"/>
      <c r="AD436" s="15"/>
      <c r="AE436" s="15"/>
      <c r="AF436" s="15"/>
      <c r="AG436" s="15"/>
      <c r="AH436" s="15"/>
      <c r="AI436" s="15"/>
      <c r="AJ436" s="15"/>
    </row>
    <row r="437" spans="2:36" s="11" customFormat="1" ht="12" hidden="1" x14ac:dyDescent="0.2">
      <c r="B437" s="100" t="s">
        <v>1427</v>
      </c>
      <c r="C437" s="70" t="s">
        <v>179</v>
      </c>
      <c r="D437" s="226">
        <v>0</v>
      </c>
      <c r="E437" s="226">
        <v>0</v>
      </c>
      <c r="F437" s="204">
        <v>0</v>
      </c>
      <c r="G437" s="226">
        <v>0</v>
      </c>
      <c r="H437" s="226">
        <v>0</v>
      </c>
      <c r="I437" s="204">
        <v>0</v>
      </c>
      <c r="J437" s="226">
        <v>0</v>
      </c>
      <c r="K437" s="226">
        <v>0</v>
      </c>
      <c r="L437" s="204">
        <v>0</v>
      </c>
      <c r="M437" s="226">
        <v>0</v>
      </c>
      <c r="N437" s="226">
        <v>0</v>
      </c>
      <c r="O437" s="204">
        <v>0</v>
      </c>
      <c r="P437" s="226">
        <v>0</v>
      </c>
      <c r="Q437" s="226">
        <v>0</v>
      </c>
      <c r="R437" s="204">
        <v>0</v>
      </c>
      <c r="S437" s="226">
        <v>0</v>
      </c>
      <c r="T437" s="226">
        <v>0</v>
      </c>
      <c r="U437" s="204">
        <v>0</v>
      </c>
      <c r="V437" s="15"/>
      <c r="W437" s="15"/>
      <c r="X437" s="15"/>
      <c r="Y437" s="15"/>
      <c r="Z437" s="15"/>
      <c r="AA437" s="15"/>
      <c r="AB437" s="15"/>
      <c r="AC437" s="15"/>
      <c r="AD437" s="15"/>
      <c r="AE437" s="15"/>
      <c r="AF437" s="15"/>
      <c r="AG437" s="15"/>
      <c r="AH437" s="15"/>
      <c r="AI437" s="15"/>
      <c r="AJ437" s="15"/>
    </row>
    <row r="438" spans="2:36" ht="12" x14ac:dyDescent="0.2">
      <c r="B438" s="100" t="s">
        <v>1428</v>
      </c>
      <c r="C438" s="70" t="s">
        <v>180</v>
      </c>
      <c r="D438" s="226">
        <v>9.2727464499999996</v>
      </c>
      <c r="E438" s="226">
        <v>13.824017169999999</v>
      </c>
      <c r="F438" s="204">
        <v>-4.5512707299999997</v>
      </c>
      <c r="G438" s="226">
        <v>10.845923409999999</v>
      </c>
      <c r="H438" s="226">
        <v>20.190393589999999</v>
      </c>
      <c r="I438" s="204">
        <v>-9.3444701899999991</v>
      </c>
      <c r="J438" s="226">
        <v>1.41200389</v>
      </c>
      <c r="K438" s="226">
        <v>13.943244180000001</v>
      </c>
      <c r="L438" s="204">
        <v>-12.53124029</v>
      </c>
      <c r="M438" s="226">
        <v>20.755269200000001</v>
      </c>
      <c r="N438" s="226">
        <v>17.507524629999999</v>
      </c>
      <c r="O438" s="204">
        <v>3.2477445700000001</v>
      </c>
      <c r="P438" s="226">
        <v>21.403740379999999</v>
      </c>
      <c r="Q438" s="226">
        <v>10.00081417</v>
      </c>
      <c r="R438" s="204">
        <v>11.40292621</v>
      </c>
      <c r="S438" s="226">
        <v>31.093511889999998</v>
      </c>
      <c r="T438" s="226">
        <v>11.657672099999999</v>
      </c>
      <c r="U438" s="204">
        <v>19.435839789999999</v>
      </c>
      <c r="V438" s="15"/>
      <c r="W438" s="15"/>
      <c r="X438" s="15"/>
      <c r="Y438" s="15"/>
      <c r="Z438" s="15"/>
      <c r="AA438" s="15"/>
      <c r="AB438" s="15"/>
      <c r="AC438" s="15"/>
      <c r="AD438" s="15"/>
      <c r="AE438" s="15"/>
      <c r="AF438" s="15"/>
      <c r="AG438" s="15"/>
      <c r="AH438" s="15"/>
      <c r="AI438" s="15"/>
      <c r="AJ438" s="15"/>
    </row>
    <row r="439" spans="2:36" ht="12" x14ac:dyDescent="0.2">
      <c r="B439" s="100" t="s">
        <v>1429</v>
      </c>
      <c r="C439" s="70" t="s">
        <v>110</v>
      </c>
      <c r="D439" s="204">
        <v>59.31754789</v>
      </c>
      <c r="E439" s="204">
        <v>121.45460973</v>
      </c>
      <c r="F439" s="204">
        <v>-62.137061850000002</v>
      </c>
      <c r="G439" s="204">
        <v>355.78626022999998</v>
      </c>
      <c r="H439" s="204">
        <v>192.39093779000001</v>
      </c>
      <c r="I439" s="204">
        <v>163.39532244</v>
      </c>
      <c r="J439" s="204">
        <v>158.24513795999999</v>
      </c>
      <c r="K439" s="204">
        <v>82.75631851</v>
      </c>
      <c r="L439" s="204">
        <v>75.488819449999994</v>
      </c>
      <c r="M439" s="204">
        <v>112.73235216</v>
      </c>
      <c r="N439" s="204">
        <v>71.3311858</v>
      </c>
      <c r="O439" s="204">
        <v>41.401166359999998</v>
      </c>
      <c r="P439" s="204">
        <v>199.13551806000001</v>
      </c>
      <c r="Q439" s="204">
        <v>43.574712439999999</v>
      </c>
      <c r="R439" s="204">
        <v>155.56080562</v>
      </c>
      <c r="S439" s="204">
        <v>35.386533309999997</v>
      </c>
      <c r="T439" s="204">
        <v>68.166106040000003</v>
      </c>
      <c r="U439" s="204">
        <v>-32.779572729999998</v>
      </c>
      <c r="V439" s="15"/>
      <c r="W439" s="15"/>
      <c r="X439" s="15"/>
      <c r="Y439" s="15"/>
      <c r="Z439" s="15"/>
      <c r="AA439" s="15"/>
      <c r="AB439" s="15"/>
      <c r="AC439" s="15"/>
      <c r="AD439" s="15"/>
      <c r="AE439" s="15"/>
      <c r="AF439" s="15"/>
      <c r="AG439" s="15"/>
      <c r="AH439" s="15"/>
      <c r="AI439" s="15"/>
      <c r="AJ439" s="15"/>
    </row>
    <row r="440" spans="2:36" ht="22.5" x14ac:dyDescent="0.2">
      <c r="B440" s="100" t="s">
        <v>2776</v>
      </c>
      <c r="C440" s="70" t="s">
        <v>202</v>
      </c>
      <c r="D440" s="226">
        <v>17.028990050000001</v>
      </c>
      <c r="E440" s="226">
        <v>25.054258959999999</v>
      </c>
      <c r="F440" s="204">
        <v>-8.0252689000000004</v>
      </c>
      <c r="G440" s="226">
        <v>0.19928961000000001</v>
      </c>
      <c r="H440" s="226">
        <v>21.634298269999999</v>
      </c>
      <c r="I440" s="204">
        <v>-21.435008660000001</v>
      </c>
      <c r="J440" s="226">
        <v>3.3590110599999998</v>
      </c>
      <c r="K440" s="226">
        <v>7.3549118800000004</v>
      </c>
      <c r="L440" s="204">
        <v>-3.9959008200000001</v>
      </c>
      <c r="M440" s="226">
        <v>3.1824855300000001</v>
      </c>
      <c r="N440" s="226">
        <v>14.187715499999999</v>
      </c>
      <c r="O440" s="204">
        <v>-11.00522997</v>
      </c>
      <c r="P440" s="226">
        <v>2.9939630199999998</v>
      </c>
      <c r="Q440" s="226">
        <v>7.0656772200000004</v>
      </c>
      <c r="R440" s="204">
        <v>-4.0717141999999997</v>
      </c>
      <c r="S440" s="226">
        <v>0.19550348000000001</v>
      </c>
      <c r="T440" s="226">
        <v>14.679696160000001</v>
      </c>
      <c r="U440" s="204">
        <v>-14.484192670000001</v>
      </c>
      <c r="V440" s="15"/>
      <c r="W440" s="15"/>
      <c r="X440" s="15"/>
      <c r="Y440" s="15"/>
      <c r="Z440" s="15"/>
      <c r="AA440" s="15"/>
      <c r="AB440" s="15"/>
      <c r="AC440" s="15"/>
      <c r="AD440" s="15"/>
      <c r="AE440" s="15"/>
      <c r="AF440" s="15"/>
      <c r="AG440" s="15"/>
      <c r="AH440" s="15"/>
      <c r="AI440" s="15"/>
      <c r="AJ440" s="15"/>
    </row>
    <row r="441" spans="2:36" ht="12" hidden="1" x14ac:dyDescent="0.2">
      <c r="B441" s="100" t="s">
        <v>1430</v>
      </c>
      <c r="C441" s="70" t="s">
        <v>203</v>
      </c>
      <c r="D441" s="226">
        <v>0</v>
      </c>
      <c r="E441" s="226">
        <v>0</v>
      </c>
      <c r="F441" s="204">
        <v>0</v>
      </c>
      <c r="G441" s="226">
        <v>0</v>
      </c>
      <c r="H441" s="226">
        <v>0</v>
      </c>
      <c r="I441" s="204">
        <v>0</v>
      </c>
      <c r="J441" s="226">
        <v>0</v>
      </c>
      <c r="K441" s="226">
        <v>0</v>
      </c>
      <c r="L441" s="204">
        <v>0</v>
      </c>
      <c r="M441" s="226">
        <v>0</v>
      </c>
      <c r="N441" s="226">
        <v>0</v>
      </c>
      <c r="O441" s="204">
        <v>0</v>
      </c>
      <c r="P441" s="226">
        <v>0</v>
      </c>
      <c r="Q441" s="226">
        <v>0</v>
      </c>
      <c r="R441" s="204">
        <v>0</v>
      </c>
      <c r="S441" s="226">
        <v>0</v>
      </c>
      <c r="T441" s="226">
        <v>0</v>
      </c>
      <c r="U441" s="204">
        <v>0</v>
      </c>
      <c r="V441" s="15"/>
      <c r="W441" s="15"/>
      <c r="X441" s="15"/>
      <c r="Y441" s="15"/>
      <c r="Z441" s="15"/>
      <c r="AA441" s="15"/>
      <c r="AB441" s="15"/>
      <c r="AC441" s="15"/>
      <c r="AD441" s="15"/>
      <c r="AE441" s="15"/>
      <c r="AF441" s="15"/>
      <c r="AG441" s="15"/>
      <c r="AH441" s="15"/>
      <c r="AI441" s="15"/>
      <c r="AJ441" s="15"/>
    </row>
    <row r="442" spans="2:36" ht="12" x14ac:dyDescent="0.2">
      <c r="B442" s="100" t="s">
        <v>1431</v>
      </c>
      <c r="C442" s="70" t="s">
        <v>204</v>
      </c>
      <c r="D442" s="226">
        <v>42.288557830000002</v>
      </c>
      <c r="E442" s="226">
        <v>96.400350779999997</v>
      </c>
      <c r="F442" s="204">
        <v>-54.111792950000002</v>
      </c>
      <c r="G442" s="226">
        <v>355.58697061999999</v>
      </c>
      <c r="H442" s="226">
        <v>170.75663951999999</v>
      </c>
      <c r="I442" s="204">
        <v>184.8303311</v>
      </c>
      <c r="J442" s="226">
        <v>154.88612689999999</v>
      </c>
      <c r="K442" s="226">
        <v>75.401406629999997</v>
      </c>
      <c r="L442" s="204">
        <v>79.484720269999997</v>
      </c>
      <c r="M442" s="226">
        <v>109.54986663</v>
      </c>
      <c r="N442" s="226">
        <v>57.143470299999997</v>
      </c>
      <c r="O442" s="204">
        <v>52.40639633</v>
      </c>
      <c r="P442" s="226">
        <v>196.14155503999999</v>
      </c>
      <c r="Q442" s="226">
        <v>36.509035220000001</v>
      </c>
      <c r="R442" s="204">
        <v>159.63251982</v>
      </c>
      <c r="S442" s="226">
        <v>35.191029829999998</v>
      </c>
      <c r="T442" s="226">
        <v>53.486409879999997</v>
      </c>
      <c r="U442" s="204">
        <v>-18.295380049999999</v>
      </c>
      <c r="V442" s="15"/>
      <c r="W442" s="15"/>
      <c r="X442" s="15"/>
      <c r="Y442" s="15"/>
      <c r="Z442" s="15"/>
      <c r="AA442" s="15"/>
      <c r="AB442" s="15"/>
      <c r="AC442" s="15"/>
      <c r="AD442" s="15"/>
      <c r="AE442" s="15"/>
      <c r="AF442" s="15"/>
      <c r="AG442" s="15"/>
      <c r="AH442" s="15"/>
      <c r="AI442" s="15"/>
      <c r="AJ442" s="15"/>
    </row>
    <row r="443" spans="2:36" ht="12" x14ac:dyDescent="0.2">
      <c r="B443" s="100" t="s">
        <v>1432</v>
      </c>
      <c r="C443" s="70" t="s">
        <v>168</v>
      </c>
      <c r="D443" s="204">
        <v>66.889042140000001</v>
      </c>
      <c r="E443" s="204">
        <v>47.750714270000003</v>
      </c>
      <c r="F443" s="204">
        <v>19.138327879999999</v>
      </c>
      <c r="G443" s="204">
        <v>99.851594199999994</v>
      </c>
      <c r="H443" s="204">
        <v>56.694986299999997</v>
      </c>
      <c r="I443" s="204">
        <v>43.156607909999998</v>
      </c>
      <c r="J443" s="204">
        <v>87.226848149999995</v>
      </c>
      <c r="K443" s="204">
        <v>60.838764079999997</v>
      </c>
      <c r="L443" s="204">
        <v>26.388084070000001</v>
      </c>
      <c r="M443" s="204">
        <v>233.02219435999999</v>
      </c>
      <c r="N443" s="204">
        <v>104.46266860999999</v>
      </c>
      <c r="O443" s="204">
        <v>128.55952576000001</v>
      </c>
      <c r="P443" s="204">
        <v>142.88819323000001</v>
      </c>
      <c r="Q443" s="204">
        <v>84.284216029999996</v>
      </c>
      <c r="R443" s="204">
        <v>58.603977190000002</v>
      </c>
      <c r="S443" s="204">
        <v>125.16167099</v>
      </c>
      <c r="T443" s="204">
        <v>215.1867633</v>
      </c>
      <c r="U443" s="204">
        <v>-90.025092299999997</v>
      </c>
      <c r="V443" s="15"/>
      <c r="W443" s="15"/>
      <c r="X443" s="15"/>
      <c r="Y443" s="15"/>
      <c r="Z443" s="15"/>
      <c r="AA443" s="15"/>
      <c r="AB443" s="15"/>
      <c r="AC443" s="15"/>
      <c r="AD443" s="15"/>
      <c r="AE443" s="15"/>
      <c r="AF443" s="15"/>
      <c r="AG443" s="15"/>
      <c r="AH443" s="15"/>
      <c r="AI443" s="15"/>
      <c r="AJ443" s="15"/>
    </row>
    <row r="444" spans="2:36" ht="12" x14ac:dyDescent="0.2">
      <c r="B444" s="100" t="s">
        <v>1433</v>
      </c>
      <c r="C444" s="70" t="s">
        <v>179</v>
      </c>
      <c r="D444" s="204">
        <v>0.85007093</v>
      </c>
      <c r="E444" s="204">
        <v>0.23613741999999999</v>
      </c>
      <c r="F444" s="204">
        <v>0.61393350999999996</v>
      </c>
      <c r="G444" s="204">
        <v>1.7098960400000001</v>
      </c>
      <c r="H444" s="204">
        <v>0.41237974999999999</v>
      </c>
      <c r="I444" s="204">
        <v>1.2975162899999999</v>
      </c>
      <c r="J444" s="204">
        <v>1.9605705499999999</v>
      </c>
      <c r="K444" s="204">
        <v>1.1260835</v>
      </c>
      <c r="L444" s="204">
        <v>0.83448705000000001</v>
      </c>
      <c r="M444" s="204">
        <v>1.3973226700000001</v>
      </c>
      <c r="N444" s="204">
        <v>2.6668677299999999</v>
      </c>
      <c r="O444" s="204">
        <v>-1.2695450500000001</v>
      </c>
      <c r="P444" s="204">
        <v>6.1185967300000002</v>
      </c>
      <c r="Q444" s="204">
        <v>1.50572507</v>
      </c>
      <c r="R444" s="204">
        <v>4.6128716599999997</v>
      </c>
      <c r="S444" s="204">
        <v>0.56444258000000003</v>
      </c>
      <c r="T444" s="204">
        <v>1.1642525100000001</v>
      </c>
      <c r="U444" s="204">
        <v>-0.59980993999999999</v>
      </c>
      <c r="V444" s="15"/>
      <c r="W444" s="15"/>
      <c r="X444" s="15"/>
      <c r="Y444" s="15"/>
      <c r="Z444" s="15"/>
      <c r="AA444" s="15"/>
      <c r="AB444" s="15"/>
      <c r="AC444" s="15"/>
      <c r="AD444" s="15"/>
      <c r="AE444" s="15"/>
      <c r="AF444" s="15"/>
      <c r="AG444" s="15"/>
      <c r="AH444" s="15"/>
      <c r="AI444" s="15"/>
      <c r="AJ444" s="15"/>
    </row>
    <row r="445" spans="2:36" ht="12" x14ac:dyDescent="0.2">
      <c r="B445" s="100" t="s">
        <v>1434</v>
      </c>
      <c r="C445" s="70" t="s">
        <v>180</v>
      </c>
      <c r="D445" s="204">
        <v>66.03897121</v>
      </c>
      <c r="E445" s="204">
        <v>47.514576839999997</v>
      </c>
      <c r="F445" s="204">
        <v>18.52439437</v>
      </c>
      <c r="G445" s="204">
        <v>98.141698160000004</v>
      </c>
      <c r="H445" s="204">
        <v>56.282606549999997</v>
      </c>
      <c r="I445" s="204">
        <v>41.85909161</v>
      </c>
      <c r="J445" s="204">
        <v>85.266277610000003</v>
      </c>
      <c r="K445" s="204">
        <v>59.712680589999998</v>
      </c>
      <c r="L445" s="204">
        <v>25.553597020000002</v>
      </c>
      <c r="M445" s="204">
        <v>231.62487168999999</v>
      </c>
      <c r="N445" s="204">
        <v>101.79580088</v>
      </c>
      <c r="O445" s="204">
        <v>129.82907080999999</v>
      </c>
      <c r="P445" s="204">
        <v>136.76959650000001</v>
      </c>
      <c r="Q445" s="204">
        <v>82.778490969999993</v>
      </c>
      <c r="R445" s="204">
        <v>53.991105529999999</v>
      </c>
      <c r="S445" s="204">
        <v>124.59722841999999</v>
      </c>
      <c r="T445" s="204">
        <v>214.02251078</v>
      </c>
      <c r="U445" s="204">
        <v>-89.425282370000005</v>
      </c>
      <c r="V445" s="15"/>
      <c r="W445" s="15"/>
      <c r="X445" s="15"/>
      <c r="Y445" s="15"/>
      <c r="Z445" s="15"/>
      <c r="AA445" s="15"/>
      <c r="AB445" s="15"/>
      <c r="AC445" s="15"/>
      <c r="AD445" s="15"/>
      <c r="AE445" s="15"/>
      <c r="AF445" s="15"/>
      <c r="AG445" s="15"/>
      <c r="AH445" s="15"/>
      <c r="AI445" s="15"/>
      <c r="AJ445" s="15"/>
    </row>
    <row r="446" spans="2:36" ht="12" x14ac:dyDescent="0.2">
      <c r="B446" s="100" t="s">
        <v>1435</v>
      </c>
      <c r="C446" s="70" t="s">
        <v>169</v>
      </c>
      <c r="D446" s="204">
        <v>32.982601189999997</v>
      </c>
      <c r="E446" s="204">
        <v>27.008334040000001</v>
      </c>
      <c r="F446" s="204">
        <v>5.9742671500000002</v>
      </c>
      <c r="G446" s="204">
        <v>70.117909130000001</v>
      </c>
      <c r="H446" s="204">
        <v>31.386772499999999</v>
      </c>
      <c r="I446" s="204">
        <v>38.731136630000002</v>
      </c>
      <c r="J446" s="204">
        <v>65.261925849999997</v>
      </c>
      <c r="K446" s="204">
        <v>31.70554173</v>
      </c>
      <c r="L446" s="204">
        <v>33.556384129999998</v>
      </c>
      <c r="M446" s="204">
        <v>99.889412699999994</v>
      </c>
      <c r="N446" s="204">
        <v>66.863279289999994</v>
      </c>
      <c r="O446" s="204">
        <v>33.02613341</v>
      </c>
      <c r="P446" s="204">
        <v>73.690233680000006</v>
      </c>
      <c r="Q446" s="204">
        <v>62.091303689999997</v>
      </c>
      <c r="R446" s="204">
        <v>11.59892999</v>
      </c>
      <c r="S446" s="204">
        <v>108.10352544</v>
      </c>
      <c r="T446" s="204">
        <v>45.478029880000001</v>
      </c>
      <c r="U446" s="204">
        <v>62.625495559999997</v>
      </c>
      <c r="V446" s="15"/>
      <c r="W446" s="15"/>
      <c r="X446" s="15"/>
      <c r="Y446" s="15"/>
      <c r="Z446" s="15"/>
      <c r="AA446" s="15"/>
      <c r="AB446" s="15"/>
      <c r="AC446" s="15"/>
      <c r="AD446" s="15"/>
      <c r="AE446" s="15"/>
      <c r="AF446" s="15"/>
      <c r="AG446" s="15"/>
      <c r="AH446" s="15"/>
      <c r="AI446" s="15"/>
      <c r="AJ446" s="15"/>
    </row>
    <row r="447" spans="2:36" ht="12" x14ac:dyDescent="0.2">
      <c r="B447" s="100" t="s">
        <v>1436</v>
      </c>
      <c r="C447" s="70" t="s">
        <v>181</v>
      </c>
      <c r="D447" s="226">
        <v>4.5170479999999999E-2</v>
      </c>
      <c r="E447" s="226">
        <v>5.2120840000000002E-2</v>
      </c>
      <c r="F447" s="204">
        <v>-6.95036E-3</v>
      </c>
      <c r="G447" s="226">
        <v>3.282591E-2</v>
      </c>
      <c r="H447" s="226">
        <v>3.011496E-2</v>
      </c>
      <c r="I447" s="204">
        <v>2.7109500000000002E-3</v>
      </c>
      <c r="J447" s="226">
        <v>0.84451476000000003</v>
      </c>
      <c r="K447" s="226">
        <v>0.70671859000000004</v>
      </c>
      <c r="L447" s="204">
        <v>0.13779617</v>
      </c>
      <c r="M447" s="226">
        <v>0.15197680999999999</v>
      </c>
      <c r="N447" s="226">
        <v>4.842701E-2</v>
      </c>
      <c r="O447" s="204">
        <v>0.1035498</v>
      </c>
      <c r="P447" s="226">
        <v>5.0859458799999997</v>
      </c>
      <c r="Q447" s="226">
        <v>0.97803172000000005</v>
      </c>
      <c r="R447" s="204">
        <v>4.10791416</v>
      </c>
      <c r="S447" s="226">
        <v>0.12401998</v>
      </c>
      <c r="T447" s="226">
        <v>7.662716E-2</v>
      </c>
      <c r="U447" s="204">
        <v>4.7392820000000002E-2</v>
      </c>
      <c r="V447" s="15"/>
      <c r="W447" s="15"/>
      <c r="X447" s="15"/>
      <c r="Y447" s="15"/>
      <c r="Z447" s="15"/>
      <c r="AA447" s="15"/>
      <c r="AB447" s="15"/>
      <c r="AC447" s="15"/>
      <c r="AD447" s="15"/>
      <c r="AE447" s="15"/>
      <c r="AF447" s="15"/>
      <c r="AG447" s="15"/>
      <c r="AH447" s="15"/>
      <c r="AI447" s="15"/>
      <c r="AJ447" s="15"/>
    </row>
    <row r="448" spans="2:36" s="11" customFormat="1" ht="12" x14ac:dyDescent="0.2">
      <c r="B448" s="100" t="s">
        <v>1437</v>
      </c>
      <c r="C448" s="70" t="s">
        <v>182</v>
      </c>
      <c r="D448" s="226">
        <v>32.9374307</v>
      </c>
      <c r="E448" s="226">
        <v>26.956213200000001</v>
      </c>
      <c r="F448" s="204">
        <v>5.9812175099999996</v>
      </c>
      <c r="G448" s="226">
        <v>70.085083220000001</v>
      </c>
      <c r="H448" s="226">
        <v>31.35665753</v>
      </c>
      <c r="I448" s="204">
        <v>38.728425680000001</v>
      </c>
      <c r="J448" s="226">
        <v>64.417411090000002</v>
      </c>
      <c r="K448" s="226">
        <v>30.998823139999999</v>
      </c>
      <c r="L448" s="204">
        <v>33.418587950000003</v>
      </c>
      <c r="M448" s="226">
        <v>99.73743589</v>
      </c>
      <c r="N448" s="226">
        <v>66.814852279999997</v>
      </c>
      <c r="O448" s="204">
        <v>32.922583609999997</v>
      </c>
      <c r="P448" s="226">
        <v>68.604287799999994</v>
      </c>
      <c r="Q448" s="226">
        <v>61.11327197</v>
      </c>
      <c r="R448" s="204">
        <v>7.4910158300000003</v>
      </c>
      <c r="S448" s="226">
        <v>107.97950546</v>
      </c>
      <c r="T448" s="226">
        <v>45.40140272</v>
      </c>
      <c r="U448" s="204">
        <v>62.578102739999999</v>
      </c>
      <c r="V448" s="15"/>
      <c r="W448" s="15"/>
      <c r="X448" s="15"/>
      <c r="Y448" s="15"/>
      <c r="Z448" s="15"/>
      <c r="AA448" s="15"/>
      <c r="AB448" s="15"/>
      <c r="AC448" s="15"/>
      <c r="AD448" s="15"/>
      <c r="AE448" s="15"/>
      <c r="AF448" s="15"/>
      <c r="AG448" s="15"/>
      <c r="AH448" s="15"/>
      <c r="AI448" s="15"/>
      <c r="AJ448" s="15"/>
    </row>
    <row r="449" spans="2:36" s="11" customFormat="1" ht="22.5" x14ac:dyDescent="0.2">
      <c r="B449" s="100" t="s">
        <v>1438</v>
      </c>
      <c r="C449" s="70" t="s">
        <v>170</v>
      </c>
      <c r="D449" s="204">
        <v>33.906440959999998</v>
      </c>
      <c r="E449" s="204">
        <v>20.742380229999998</v>
      </c>
      <c r="F449" s="204">
        <v>13.164060729999999</v>
      </c>
      <c r="G449" s="204">
        <v>29.733685080000001</v>
      </c>
      <c r="H449" s="204">
        <v>25.308213800000001</v>
      </c>
      <c r="I449" s="204">
        <v>4.42547128</v>
      </c>
      <c r="J449" s="204">
        <v>21.964922300000001</v>
      </c>
      <c r="K449" s="204">
        <v>29.13322235</v>
      </c>
      <c r="L449" s="204">
        <v>-7.16830005</v>
      </c>
      <c r="M449" s="204">
        <v>133.13278166000001</v>
      </c>
      <c r="N449" s="204">
        <v>37.59938932</v>
      </c>
      <c r="O449" s="204">
        <v>95.533392340000006</v>
      </c>
      <c r="P449" s="204">
        <v>69.197959549999993</v>
      </c>
      <c r="Q449" s="204">
        <v>22.192912339999999</v>
      </c>
      <c r="R449" s="204">
        <v>47.005047210000001</v>
      </c>
      <c r="S449" s="204">
        <v>17.058145549999999</v>
      </c>
      <c r="T449" s="204">
        <v>169.70873341999999</v>
      </c>
      <c r="U449" s="204">
        <v>-152.65058787000001</v>
      </c>
      <c r="V449" s="15"/>
      <c r="W449" s="15"/>
      <c r="X449" s="15"/>
      <c r="Y449" s="15"/>
      <c r="Z449" s="15"/>
      <c r="AA449" s="15"/>
      <c r="AB449" s="15"/>
      <c r="AC449" s="15"/>
      <c r="AD449" s="15"/>
      <c r="AE449" s="15"/>
      <c r="AF449" s="15"/>
      <c r="AG449" s="15"/>
      <c r="AH449" s="15"/>
      <c r="AI449" s="15"/>
      <c r="AJ449" s="15"/>
    </row>
    <row r="450" spans="2:36" s="11" customFormat="1" ht="12" x14ac:dyDescent="0.2">
      <c r="B450" s="100" t="s">
        <v>1439</v>
      </c>
      <c r="C450" s="70" t="s">
        <v>181</v>
      </c>
      <c r="D450" s="226">
        <v>0.80490044999999999</v>
      </c>
      <c r="E450" s="226">
        <v>0.18401658000000001</v>
      </c>
      <c r="F450" s="204">
        <v>0.62088387</v>
      </c>
      <c r="G450" s="226">
        <v>1.6770701299999999</v>
      </c>
      <c r="H450" s="226">
        <v>0.38226478000000003</v>
      </c>
      <c r="I450" s="204">
        <v>1.2948053500000001</v>
      </c>
      <c r="J450" s="226">
        <v>1.1160557900000001</v>
      </c>
      <c r="K450" s="226">
        <v>0.41936490999999998</v>
      </c>
      <c r="L450" s="204">
        <v>0.69669088000000001</v>
      </c>
      <c r="M450" s="226">
        <v>1.24534586</v>
      </c>
      <c r="N450" s="226">
        <v>2.6184407200000002</v>
      </c>
      <c r="O450" s="204">
        <v>-1.3730948599999999</v>
      </c>
      <c r="P450" s="226">
        <v>1.03265085</v>
      </c>
      <c r="Q450" s="226">
        <v>0.52769334999999995</v>
      </c>
      <c r="R450" s="204">
        <v>0.50495749999999995</v>
      </c>
      <c r="S450" s="226">
        <v>0.44042259</v>
      </c>
      <c r="T450" s="226">
        <v>1.0876253499999999</v>
      </c>
      <c r="U450" s="204">
        <v>-0.64720275999999999</v>
      </c>
      <c r="V450" s="15"/>
      <c r="W450" s="15"/>
      <c r="X450" s="15"/>
      <c r="Y450" s="15"/>
      <c r="Z450" s="15"/>
      <c r="AA450" s="15"/>
      <c r="AB450" s="15"/>
      <c r="AC450" s="15"/>
      <c r="AD450" s="15"/>
      <c r="AE450" s="15"/>
      <c r="AF450" s="15"/>
      <c r="AG450" s="15"/>
      <c r="AH450" s="15"/>
      <c r="AI450" s="15"/>
      <c r="AJ450" s="15"/>
    </row>
    <row r="451" spans="2:36" s="50" customFormat="1" ht="12" x14ac:dyDescent="0.2">
      <c r="B451" s="100" t="s">
        <v>1440</v>
      </c>
      <c r="C451" s="70" t="s">
        <v>182</v>
      </c>
      <c r="D451" s="226">
        <v>33.10154051</v>
      </c>
      <c r="E451" s="226">
        <v>20.55836364</v>
      </c>
      <c r="F451" s="204">
        <v>12.543176860000001</v>
      </c>
      <c r="G451" s="226">
        <v>28.05661495</v>
      </c>
      <c r="H451" s="226">
        <v>24.925949020000001</v>
      </c>
      <c r="I451" s="204">
        <v>3.1306659300000002</v>
      </c>
      <c r="J451" s="226">
        <v>20.848866510000001</v>
      </c>
      <c r="K451" s="226">
        <v>28.713857449999999</v>
      </c>
      <c r="L451" s="204">
        <v>-7.8649909400000002</v>
      </c>
      <c r="M451" s="226">
        <v>131.88743579999999</v>
      </c>
      <c r="N451" s="226">
        <v>34.980948599999998</v>
      </c>
      <c r="O451" s="204">
        <v>96.906487200000001</v>
      </c>
      <c r="P451" s="226">
        <v>68.165308699999997</v>
      </c>
      <c r="Q451" s="226">
        <v>21.66521899</v>
      </c>
      <c r="R451" s="204">
        <v>46.500089699999997</v>
      </c>
      <c r="S451" s="226">
        <v>16.617722959999998</v>
      </c>
      <c r="T451" s="226">
        <v>168.62110806999999</v>
      </c>
      <c r="U451" s="204">
        <v>-152.00338511000001</v>
      </c>
      <c r="V451" s="15"/>
      <c r="W451" s="15"/>
      <c r="X451" s="15"/>
      <c r="Y451" s="15"/>
      <c r="Z451" s="15"/>
      <c r="AA451" s="15"/>
      <c r="AB451" s="15"/>
      <c r="AC451" s="15"/>
      <c r="AD451" s="15"/>
      <c r="AE451" s="15"/>
      <c r="AF451" s="15"/>
      <c r="AG451" s="15"/>
      <c r="AH451" s="15"/>
      <c r="AI451" s="15"/>
      <c r="AJ451" s="15"/>
    </row>
    <row r="452" spans="2:36" s="11" customFormat="1" ht="22.5" x14ac:dyDescent="0.2">
      <c r="B452" s="100" t="s">
        <v>1441</v>
      </c>
      <c r="C452" s="67" t="s">
        <v>205</v>
      </c>
      <c r="D452" s="205">
        <v>-0.98294146000000004</v>
      </c>
      <c r="E452" s="205">
        <v>0</v>
      </c>
      <c r="F452" s="205">
        <v>0.98294146000000004</v>
      </c>
      <c r="G452" s="205">
        <v>0.15077772</v>
      </c>
      <c r="H452" s="205">
        <v>0</v>
      </c>
      <c r="I452" s="205">
        <v>-0.15077772</v>
      </c>
      <c r="J452" s="205">
        <v>1.07345191</v>
      </c>
      <c r="K452" s="205">
        <v>0</v>
      </c>
      <c r="L452" s="205">
        <v>-1.07345191</v>
      </c>
      <c r="M452" s="205">
        <v>2.0733750299999998</v>
      </c>
      <c r="N452" s="205">
        <v>0</v>
      </c>
      <c r="O452" s="205">
        <v>-2.0733750299999998</v>
      </c>
      <c r="P452" s="205">
        <v>0.95222012</v>
      </c>
      <c r="Q452" s="205">
        <v>0</v>
      </c>
      <c r="R452" s="205">
        <v>-0.95222012</v>
      </c>
      <c r="S452" s="205">
        <v>0.17977317000000001</v>
      </c>
      <c r="T452" s="205">
        <v>0</v>
      </c>
      <c r="U452" s="205">
        <v>-0.17977317000000001</v>
      </c>
      <c r="V452" s="15"/>
      <c r="W452" s="15"/>
      <c r="X452" s="15"/>
      <c r="Y452" s="15"/>
      <c r="Z452" s="15"/>
      <c r="AA452" s="15"/>
      <c r="AB452" s="15"/>
      <c r="AC452" s="15"/>
      <c r="AD452" s="15"/>
      <c r="AE452" s="15"/>
      <c r="AF452" s="15"/>
      <c r="AG452" s="15"/>
      <c r="AH452" s="15"/>
      <c r="AI452" s="15"/>
      <c r="AJ452" s="15"/>
    </row>
    <row r="453" spans="2:36" s="11" customFormat="1" ht="22.5" hidden="1" x14ac:dyDescent="0.2">
      <c r="B453" s="100" t="s">
        <v>1442</v>
      </c>
      <c r="C453" s="70" t="s">
        <v>143</v>
      </c>
      <c r="D453" s="204">
        <v>0</v>
      </c>
      <c r="E453" s="204">
        <v>0</v>
      </c>
      <c r="F453" s="204">
        <v>0</v>
      </c>
      <c r="G453" s="204">
        <v>0</v>
      </c>
      <c r="H453" s="204">
        <v>0</v>
      </c>
      <c r="I453" s="204">
        <v>0</v>
      </c>
      <c r="J453" s="204">
        <v>0</v>
      </c>
      <c r="K453" s="204">
        <v>0</v>
      </c>
      <c r="L453" s="204">
        <v>0</v>
      </c>
      <c r="M453" s="204">
        <v>0</v>
      </c>
      <c r="N453" s="204">
        <v>0</v>
      </c>
      <c r="O453" s="204">
        <v>0</v>
      </c>
      <c r="P453" s="204">
        <v>0</v>
      </c>
      <c r="Q453" s="204">
        <v>0</v>
      </c>
      <c r="R453" s="204">
        <v>0</v>
      </c>
      <c r="S453" s="204">
        <v>0</v>
      </c>
      <c r="T453" s="204">
        <v>0</v>
      </c>
      <c r="U453" s="204">
        <v>0</v>
      </c>
      <c r="V453" s="15"/>
      <c r="W453" s="15"/>
      <c r="X453" s="15"/>
      <c r="Y453" s="15"/>
      <c r="Z453" s="15"/>
      <c r="AA453" s="15"/>
      <c r="AB453" s="15"/>
      <c r="AC453" s="15"/>
      <c r="AD453" s="15"/>
      <c r="AE453" s="15"/>
      <c r="AF453" s="15"/>
      <c r="AG453" s="15"/>
      <c r="AH453" s="15"/>
      <c r="AI453" s="15"/>
      <c r="AJ453" s="15"/>
    </row>
    <row r="454" spans="2:36" ht="12" hidden="1" x14ac:dyDescent="0.2">
      <c r="B454" s="100" t="s">
        <v>1443</v>
      </c>
      <c r="C454" s="70" t="s">
        <v>206</v>
      </c>
      <c r="D454" s="226">
        <v>0</v>
      </c>
      <c r="E454" s="226">
        <v>0</v>
      </c>
      <c r="F454" s="204">
        <v>0</v>
      </c>
      <c r="G454" s="226">
        <v>0</v>
      </c>
      <c r="H454" s="226">
        <v>0</v>
      </c>
      <c r="I454" s="204">
        <v>0</v>
      </c>
      <c r="J454" s="226">
        <v>0</v>
      </c>
      <c r="K454" s="226">
        <v>0</v>
      </c>
      <c r="L454" s="204">
        <v>0</v>
      </c>
      <c r="M454" s="226">
        <v>0</v>
      </c>
      <c r="N454" s="226">
        <v>0</v>
      </c>
      <c r="O454" s="204">
        <v>0</v>
      </c>
      <c r="P454" s="226">
        <v>0</v>
      </c>
      <c r="Q454" s="226">
        <v>0</v>
      </c>
      <c r="R454" s="204">
        <v>0</v>
      </c>
      <c r="S454" s="226">
        <v>0</v>
      </c>
      <c r="T454" s="226">
        <v>0</v>
      </c>
      <c r="U454" s="204">
        <v>0</v>
      </c>
      <c r="V454" s="15"/>
      <c r="W454" s="15"/>
      <c r="X454" s="15"/>
      <c r="Y454" s="15"/>
      <c r="Z454" s="15"/>
      <c r="AA454" s="15"/>
      <c r="AB454" s="15"/>
      <c r="AC454" s="15"/>
      <c r="AD454" s="15"/>
      <c r="AE454" s="15"/>
      <c r="AF454" s="15"/>
      <c r="AG454" s="15"/>
      <c r="AH454" s="15"/>
      <c r="AI454" s="15"/>
      <c r="AJ454" s="15"/>
    </row>
    <row r="455" spans="2:36" ht="22.5" hidden="1" x14ac:dyDescent="0.2">
      <c r="B455" s="100" t="s">
        <v>1444</v>
      </c>
      <c r="C455" s="70" t="s">
        <v>628</v>
      </c>
      <c r="D455" s="226">
        <v>0</v>
      </c>
      <c r="E455" s="226">
        <v>0</v>
      </c>
      <c r="F455" s="204">
        <v>0</v>
      </c>
      <c r="G455" s="226">
        <v>0</v>
      </c>
      <c r="H455" s="226">
        <v>0</v>
      </c>
      <c r="I455" s="204">
        <v>0</v>
      </c>
      <c r="J455" s="226">
        <v>0</v>
      </c>
      <c r="K455" s="226">
        <v>0</v>
      </c>
      <c r="L455" s="204">
        <v>0</v>
      </c>
      <c r="M455" s="226">
        <v>0</v>
      </c>
      <c r="N455" s="226">
        <v>0</v>
      </c>
      <c r="O455" s="204">
        <v>0</v>
      </c>
      <c r="P455" s="226">
        <v>0</v>
      </c>
      <c r="Q455" s="226">
        <v>0</v>
      </c>
      <c r="R455" s="204">
        <v>0</v>
      </c>
      <c r="S455" s="226">
        <v>0</v>
      </c>
      <c r="T455" s="226">
        <v>0</v>
      </c>
      <c r="U455" s="204">
        <v>0</v>
      </c>
      <c r="V455" s="15"/>
      <c r="W455" s="15"/>
      <c r="X455" s="15"/>
      <c r="Y455" s="15"/>
      <c r="Z455" s="15"/>
      <c r="AA455" s="15"/>
      <c r="AB455" s="15"/>
      <c r="AC455" s="15"/>
      <c r="AD455" s="15"/>
      <c r="AE455" s="15"/>
      <c r="AF455" s="15"/>
      <c r="AG455" s="15"/>
      <c r="AH455" s="15"/>
      <c r="AI455" s="15"/>
      <c r="AJ455" s="15"/>
    </row>
    <row r="456" spans="2:36" ht="12" hidden="1" x14ac:dyDescent="0.2">
      <c r="B456" s="100" t="s">
        <v>1445</v>
      </c>
      <c r="C456" s="70" t="s">
        <v>207</v>
      </c>
      <c r="D456" s="226">
        <v>0</v>
      </c>
      <c r="E456" s="226">
        <v>0</v>
      </c>
      <c r="F456" s="204">
        <v>0</v>
      </c>
      <c r="G456" s="226">
        <v>0</v>
      </c>
      <c r="H456" s="226">
        <v>0</v>
      </c>
      <c r="I456" s="204">
        <v>0</v>
      </c>
      <c r="J456" s="226">
        <v>0</v>
      </c>
      <c r="K456" s="226">
        <v>0</v>
      </c>
      <c r="L456" s="204">
        <v>0</v>
      </c>
      <c r="M456" s="226">
        <v>0</v>
      </c>
      <c r="N456" s="226">
        <v>0</v>
      </c>
      <c r="O456" s="204">
        <v>0</v>
      </c>
      <c r="P456" s="226">
        <v>0</v>
      </c>
      <c r="Q456" s="226">
        <v>0</v>
      </c>
      <c r="R456" s="204">
        <v>0</v>
      </c>
      <c r="S456" s="226">
        <v>0</v>
      </c>
      <c r="T456" s="226">
        <v>0</v>
      </c>
      <c r="U456" s="204">
        <v>0</v>
      </c>
      <c r="V456" s="15"/>
      <c r="W456" s="15"/>
      <c r="X456" s="15"/>
      <c r="Y456" s="15"/>
      <c r="Z456" s="15"/>
      <c r="AA456" s="15"/>
      <c r="AB456" s="15"/>
      <c r="AC456" s="15"/>
      <c r="AD456" s="15"/>
      <c r="AE456" s="15"/>
      <c r="AF456" s="15"/>
      <c r="AG456" s="15"/>
      <c r="AH456" s="15"/>
      <c r="AI456" s="15"/>
      <c r="AJ456" s="15"/>
    </row>
    <row r="457" spans="2:36" ht="12" hidden="1" x14ac:dyDescent="0.2">
      <c r="B457" s="100" t="s">
        <v>1446</v>
      </c>
      <c r="C457" s="70" t="s">
        <v>208</v>
      </c>
      <c r="D457" s="204">
        <v>0</v>
      </c>
      <c r="E457" s="204">
        <v>0</v>
      </c>
      <c r="F457" s="204">
        <v>0</v>
      </c>
      <c r="G457" s="204">
        <v>0</v>
      </c>
      <c r="H457" s="204">
        <v>0</v>
      </c>
      <c r="I457" s="204">
        <v>0</v>
      </c>
      <c r="J457" s="204">
        <v>0</v>
      </c>
      <c r="K457" s="204">
        <v>0</v>
      </c>
      <c r="L457" s="204">
        <v>0</v>
      </c>
      <c r="M457" s="204">
        <v>0</v>
      </c>
      <c r="N457" s="204">
        <v>0</v>
      </c>
      <c r="O457" s="204">
        <v>0</v>
      </c>
      <c r="P457" s="204">
        <v>0</v>
      </c>
      <c r="Q457" s="204">
        <v>0</v>
      </c>
      <c r="R457" s="204">
        <v>0</v>
      </c>
      <c r="S457" s="204">
        <v>0</v>
      </c>
      <c r="T457" s="204">
        <v>0</v>
      </c>
      <c r="U457" s="204">
        <v>0</v>
      </c>
      <c r="V457" s="15"/>
      <c r="W457" s="15"/>
      <c r="X457" s="15"/>
      <c r="Y457" s="15"/>
      <c r="Z457" s="15"/>
      <c r="AA457" s="15"/>
      <c r="AB457" s="15"/>
      <c r="AC457" s="15"/>
      <c r="AD457" s="15"/>
      <c r="AE457" s="15"/>
      <c r="AF457" s="15"/>
      <c r="AG457" s="15"/>
      <c r="AH457" s="15"/>
      <c r="AI457" s="15"/>
      <c r="AJ457" s="15"/>
    </row>
    <row r="458" spans="2:36" ht="12" hidden="1" x14ac:dyDescent="0.2">
      <c r="B458" s="100" t="s">
        <v>1447</v>
      </c>
      <c r="C458" s="70" t="s">
        <v>209</v>
      </c>
      <c r="D458" s="226">
        <v>0</v>
      </c>
      <c r="E458" s="226">
        <v>0</v>
      </c>
      <c r="F458" s="204">
        <v>0</v>
      </c>
      <c r="G458" s="226">
        <v>0</v>
      </c>
      <c r="H458" s="226">
        <v>0</v>
      </c>
      <c r="I458" s="204">
        <v>0</v>
      </c>
      <c r="J458" s="226">
        <v>0</v>
      </c>
      <c r="K458" s="226">
        <v>0</v>
      </c>
      <c r="L458" s="204">
        <v>0</v>
      </c>
      <c r="M458" s="226">
        <v>0</v>
      </c>
      <c r="N458" s="226">
        <v>0</v>
      </c>
      <c r="O458" s="204">
        <v>0</v>
      </c>
      <c r="P458" s="226">
        <v>0</v>
      </c>
      <c r="Q458" s="226">
        <v>0</v>
      </c>
      <c r="R458" s="204">
        <v>0</v>
      </c>
      <c r="S458" s="226">
        <v>0</v>
      </c>
      <c r="T458" s="226">
        <v>0</v>
      </c>
      <c r="U458" s="204">
        <v>0</v>
      </c>
      <c r="V458" s="15"/>
      <c r="W458" s="15"/>
      <c r="X458" s="15"/>
      <c r="Y458" s="15"/>
      <c r="Z458" s="15"/>
      <c r="AA458" s="15"/>
      <c r="AB458" s="15"/>
      <c r="AC458" s="15"/>
      <c r="AD458" s="15"/>
      <c r="AE458" s="15"/>
      <c r="AF458" s="15"/>
      <c r="AG458" s="15"/>
      <c r="AH458" s="15"/>
      <c r="AI458" s="15"/>
      <c r="AJ458" s="15"/>
    </row>
    <row r="459" spans="2:36" ht="22.5" hidden="1" x14ac:dyDescent="0.2">
      <c r="B459" s="100" t="s">
        <v>1448</v>
      </c>
      <c r="C459" s="70" t="s">
        <v>210</v>
      </c>
      <c r="D459" s="226">
        <v>0</v>
      </c>
      <c r="E459" s="226">
        <v>0</v>
      </c>
      <c r="F459" s="204">
        <v>0</v>
      </c>
      <c r="G459" s="226">
        <v>0</v>
      </c>
      <c r="H459" s="226">
        <v>0</v>
      </c>
      <c r="I459" s="204">
        <v>0</v>
      </c>
      <c r="J459" s="226">
        <v>0</v>
      </c>
      <c r="K459" s="226">
        <v>0</v>
      </c>
      <c r="L459" s="204">
        <v>0</v>
      </c>
      <c r="M459" s="226">
        <v>0</v>
      </c>
      <c r="N459" s="226">
        <v>0</v>
      </c>
      <c r="O459" s="204">
        <v>0</v>
      </c>
      <c r="P459" s="226">
        <v>0</v>
      </c>
      <c r="Q459" s="226">
        <v>0</v>
      </c>
      <c r="R459" s="204">
        <v>0</v>
      </c>
      <c r="S459" s="226">
        <v>0</v>
      </c>
      <c r="T459" s="226">
        <v>0</v>
      </c>
      <c r="U459" s="204">
        <v>0</v>
      </c>
      <c r="V459" s="15"/>
      <c r="W459" s="15"/>
      <c r="X459" s="15"/>
      <c r="Y459" s="15"/>
      <c r="Z459" s="15"/>
      <c r="AA459" s="15"/>
      <c r="AB459" s="15"/>
      <c r="AC459" s="15"/>
      <c r="AD459" s="15"/>
      <c r="AE459" s="15"/>
      <c r="AF459" s="15"/>
      <c r="AG459" s="15"/>
      <c r="AH459" s="15"/>
      <c r="AI459" s="15"/>
      <c r="AJ459" s="15"/>
    </row>
    <row r="460" spans="2:36" s="11" customFormat="1" ht="22.5" hidden="1" x14ac:dyDescent="0.2">
      <c r="B460" s="100" t="s">
        <v>1449</v>
      </c>
      <c r="C460" s="70" t="s">
        <v>211</v>
      </c>
      <c r="D460" s="226">
        <v>0</v>
      </c>
      <c r="E460" s="226">
        <v>0</v>
      </c>
      <c r="F460" s="204">
        <v>0</v>
      </c>
      <c r="G460" s="226">
        <v>0</v>
      </c>
      <c r="H460" s="226">
        <v>0</v>
      </c>
      <c r="I460" s="204">
        <v>0</v>
      </c>
      <c r="J460" s="226">
        <v>0</v>
      </c>
      <c r="K460" s="226">
        <v>0</v>
      </c>
      <c r="L460" s="204">
        <v>0</v>
      </c>
      <c r="M460" s="226">
        <v>0</v>
      </c>
      <c r="N460" s="226">
        <v>0</v>
      </c>
      <c r="O460" s="204">
        <v>0</v>
      </c>
      <c r="P460" s="226">
        <v>0</v>
      </c>
      <c r="Q460" s="226">
        <v>0</v>
      </c>
      <c r="R460" s="204">
        <v>0</v>
      </c>
      <c r="S460" s="226">
        <v>0</v>
      </c>
      <c r="T460" s="226">
        <v>0</v>
      </c>
      <c r="U460" s="204">
        <v>0</v>
      </c>
      <c r="V460" s="15"/>
      <c r="W460" s="15"/>
      <c r="X460" s="15"/>
      <c r="Y460" s="15"/>
      <c r="Z460" s="15"/>
      <c r="AA460" s="15"/>
      <c r="AB460" s="15"/>
      <c r="AC460" s="15"/>
      <c r="AD460" s="15"/>
      <c r="AE460" s="15"/>
      <c r="AF460" s="15"/>
      <c r="AG460" s="15"/>
      <c r="AH460" s="15"/>
      <c r="AI460" s="15"/>
      <c r="AJ460" s="15"/>
    </row>
    <row r="461" spans="2:36" ht="22.5" hidden="1" x14ac:dyDescent="0.2">
      <c r="B461" s="100" t="s">
        <v>1450</v>
      </c>
      <c r="C461" s="70" t="s">
        <v>212</v>
      </c>
      <c r="D461" s="226">
        <v>0</v>
      </c>
      <c r="E461" s="226">
        <v>0</v>
      </c>
      <c r="F461" s="204">
        <v>0</v>
      </c>
      <c r="G461" s="226">
        <v>0</v>
      </c>
      <c r="H461" s="226">
        <v>0</v>
      </c>
      <c r="I461" s="204">
        <v>0</v>
      </c>
      <c r="J461" s="226">
        <v>0</v>
      </c>
      <c r="K461" s="226">
        <v>0</v>
      </c>
      <c r="L461" s="204">
        <v>0</v>
      </c>
      <c r="M461" s="226">
        <v>0</v>
      </c>
      <c r="N461" s="226">
        <v>0</v>
      </c>
      <c r="O461" s="204">
        <v>0</v>
      </c>
      <c r="P461" s="226">
        <v>0</v>
      </c>
      <c r="Q461" s="226">
        <v>0</v>
      </c>
      <c r="R461" s="204">
        <v>0</v>
      </c>
      <c r="S461" s="226">
        <v>0</v>
      </c>
      <c r="T461" s="226">
        <v>0</v>
      </c>
      <c r="U461" s="204">
        <v>0</v>
      </c>
      <c r="V461" s="15"/>
      <c r="W461" s="15"/>
      <c r="X461" s="15"/>
      <c r="Y461" s="15"/>
      <c r="Z461" s="15"/>
      <c r="AA461" s="15"/>
      <c r="AB461" s="15"/>
      <c r="AC461" s="15"/>
      <c r="AD461" s="15"/>
      <c r="AE461" s="15"/>
      <c r="AF461" s="15"/>
      <c r="AG461" s="15"/>
      <c r="AH461" s="15"/>
      <c r="AI461" s="15"/>
      <c r="AJ461" s="15"/>
    </row>
    <row r="462" spans="2:36" s="11" customFormat="1" ht="12" hidden="1" x14ac:dyDescent="0.2">
      <c r="B462" s="100" t="s">
        <v>1451</v>
      </c>
      <c r="C462" s="70" t="s">
        <v>213</v>
      </c>
      <c r="D462" s="226">
        <v>0</v>
      </c>
      <c r="E462" s="226">
        <v>0</v>
      </c>
      <c r="F462" s="204">
        <v>0</v>
      </c>
      <c r="G462" s="226">
        <v>0</v>
      </c>
      <c r="H462" s="226">
        <v>0</v>
      </c>
      <c r="I462" s="204">
        <v>0</v>
      </c>
      <c r="J462" s="226">
        <v>0</v>
      </c>
      <c r="K462" s="226">
        <v>0</v>
      </c>
      <c r="L462" s="204">
        <v>0</v>
      </c>
      <c r="M462" s="226">
        <v>0</v>
      </c>
      <c r="N462" s="226">
        <v>0</v>
      </c>
      <c r="O462" s="204">
        <v>0</v>
      </c>
      <c r="P462" s="226">
        <v>0</v>
      </c>
      <c r="Q462" s="226">
        <v>0</v>
      </c>
      <c r="R462" s="204">
        <v>0</v>
      </c>
      <c r="S462" s="226">
        <v>0</v>
      </c>
      <c r="T462" s="226">
        <v>0</v>
      </c>
      <c r="U462" s="204">
        <v>0</v>
      </c>
      <c r="V462" s="15"/>
      <c r="W462" s="15"/>
      <c r="X462" s="15"/>
      <c r="Y462" s="15"/>
      <c r="Z462" s="15"/>
      <c r="AA462" s="15"/>
      <c r="AB462" s="15"/>
      <c r="AC462" s="15"/>
      <c r="AD462" s="15"/>
      <c r="AE462" s="15"/>
      <c r="AF462" s="15"/>
      <c r="AG462" s="15"/>
      <c r="AH462" s="15"/>
      <c r="AI462" s="15"/>
      <c r="AJ462" s="15"/>
    </row>
    <row r="463" spans="2:36" s="11" customFormat="1" ht="22.5" hidden="1" x14ac:dyDescent="0.2">
      <c r="B463" s="100" t="s">
        <v>1452</v>
      </c>
      <c r="C463" s="70" t="s">
        <v>214</v>
      </c>
      <c r="D463" s="226">
        <v>0</v>
      </c>
      <c r="E463" s="226">
        <v>0</v>
      </c>
      <c r="F463" s="204">
        <v>0</v>
      </c>
      <c r="G463" s="226">
        <v>0</v>
      </c>
      <c r="H463" s="226">
        <v>0</v>
      </c>
      <c r="I463" s="204">
        <v>0</v>
      </c>
      <c r="J463" s="226">
        <v>0</v>
      </c>
      <c r="K463" s="226">
        <v>0</v>
      </c>
      <c r="L463" s="204">
        <v>0</v>
      </c>
      <c r="M463" s="226">
        <v>0</v>
      </c>
      <c r="N463" s="226">
        <v>0</v>
      </c>
      <c r="O463" s="204">
        <v>0</v>
      </c>
      <c r="P463" s="226">
        <v>0</v>
      </c>
      <c r="Q463" s="226">
        <v>0</v>
      </c>
      <c r="R463" s="204">
        <v>0</v>
      </c>
      <c r="S463" s="226">
        <v>0</v>
      </c>
      <c r="T463" s="226">
        <v>0</v>
      </c>
      <c r="U463" s="204">
        <v>0</v>
      </c>
      <c r="V463" s="15"/>
      <c r="W463" s="15"/>
      <c r="X463" s="15"/>
      <c r="Y463" s="15"/>
      <c r="Z463" s="15"/>
      <c r="AA463" s="15"/>
      <c r="AB463" s="15"/>
      <c r="AC463" s="15"/>
      <c r="AD463" s="15"/>
      <c r="AE463" s="15"/>
      <c r="AF463" s="15"/>
      <c r="AG463" s="15"/>
      <c r="AH463" s="15"/>
      <c r="AI463" s="15"/>
      <c r="AJ463" s="15"/>
    </row>
    <row r="464" spans="2:36" s="11" customFormat="1" ht="12" hidden="1" x14ac:dyDescent="0.2">
      <c r="B464" s="100" t="s">
        <v>1453</v>
      </c>
      <c r="C464" s="70" t="s">
        <v>215</v>
      </c>
      <c r="D464" s="226">
        <v>0</v>
      </c>
      <c r="E464" s="226">
        <v>0</v>
      </c>
      <c r="F464" s="204">
        <v>0</v>
      </c>
      <c r="G464" s="226">
        <v>0</v>
      </c>
      <c r="H464" s="226">
        <v>0</v>
      </c>
      <c r="I464" s="204">
        <v>0</v>
      </c>
      <c r="J464" s="226">
        <v>0</v>
      </c>
      <c r="K464" s="226">
        <v>0</v>
      </c>
      <c r="L464" s="204">
        <v>0</v>
      </c>
      <c r="M464" s="226">
        <v>0</v>
      </c>
      <c r="N464" s="226">
        <v>0</v>
      </c>
      <c r="O464" s="204">
        <v>0</v>
      </c>
      <c r="P464" s="226">
        <v>0</v>
      </c>
      <c r="Q464" s="226">
        <v>0</v>
      </c>
      <c r="R464" s="204">
        <v>0</v>
      </c>
      <c r="S464" s="226">
        <v>0</v>
      </c>
      <c r="T464" s="226">
        <v>0</v>
      </c>
      <c r="U464" s="204">
        <v>0</v>
      </c>
      <c r="V464" s="15"/>
      <c r="W464" s="15"/>
      <c r="X464" s="15"/>
      <c r="Y464" s="15"/>
      <c r="Z464" s="15"/>
      <c r="AA464" s="15"/>
      <c r="AB464" s="15"/>
      <c r="AC464" s="15"/>
      <c r="AD464" s="15"/>
      <c r="AE464" s="15"/>
      <c r="AF464" s="15"/>
      <c r="AG464" s="15"/>
      <c r="AH464" s="15"/>
      <c r="AI464" s="15"/>
      <c r="AJ464" s="15"/>
    </row>
    <row r="465" spans="2:36" ht="22.5" hidden="1" x14ac:dyDescent="0.2">
      <c r="B465" s="100" t="s">
        <v>1454</v>
      </c>
      <c r="C465" s="70" t="s">
        <v>216</v>
      </c>
      <c r="D465" s="226">
        <v>0</v>
      </c>
      <c r="E465" s="226">
        <v>0</v>
      </c>
      <c r="F465" s="204">
        <v>0</v>
      </c>
      <c r="G465" s="226">
        <v>0</v>
      </c>
      <c r="H465" s="226">
        <v>0</v>
      </c>
      <c r="I465" s="204">
        <v>0</v>
      </c>
      <c r="J465" s="226">
        <v>0</v>
      </c>
      <c r="K465" s="226">
        <v>0</v>
      </c>
      <c r="L465" s="204">
        <v>0</v>
      </c>
      <c r="M465" s="226">
        <v>0</v>
      </c>
      <c r="N465" s="226">
        <v>0</v>
      </c>
      <c r="O465" s="204">
        <v>0</v>
      </c>
      <c r="P465" s="226">
        <v>0</v>
      </c>
      <c r="Q465" s="226">
        <v>0</v>
      </c>
      <c r="R465" s="204">
        <v>0</v>
      </c>
      <c r="S465" s="226">
        <v>0</v>
      </c>
      <c r="T465" s="226">
        <v>0</v>
      </c>
      <c r="U465" s="204">
        <v>0</v>
      </c>
      <c r="V465" s="15"/>
      <c r="W465" s="15"/>
      <c r="X465" s="15"/>
      <c r="Y465" s="15"/>
      <c r="Z465" s="15"/>
      <c r="AA465" s="15"/>
      <c r="AB465" s="15"/>
      <c r="AC465" s="15"/>
      <c r="AD465" s="15"/>
      <c r="AE465" s="15"/>
      <c r="AF465" s="15"/>
      <c r="AG465" s="15"/>
      <c r="AH465" s="15"/>
      <c r="AI465" s="15"/>
      <c r="AJ465" s="15"/>
    </row>
    <row r="466" spans="2:36" s="11" customFormat="1" ht="12" customHeight="1" x14ac:dyDescent="0.2">
      <c r="B466" s="100" t="s">
        <v>1455</v>
      </c>
      <c r="C466" s="70" t="s">
        <v>160</v>
      </c>
      <c r="D466" s="204">
        <v>-0.98294146000000004</v>
      </c>
      <c r="E466" s="204">
        <v>0</v>
      </c>
      <c r="F466" s="204">
        <v>-0.98294146000000004</v>
      </c>
      <c r="G466" s="204">
        <v>0.15077772</v>
      </c>
      <c r="H466" s="204">
        <v>0</v>
      </c>
      <c r="I466" s="204">
        <v>0.15077772</v>
      </c>
      <c r="J466" s="204">
        <v>1.07345191</v>
      </c>
      <c r="K466" s="204">
        <v>0</v>
      </c>
      <c r="L466" s="204">
        <v>1.07345191</v>
      </c>
      <c r="M466" s="204">
        <v>2.0733750299999998</v>
      </c>
      <c r="N466" s="204">
        <v>0</v>
      </c>
      <c r="O466" s="204">
        <v>2.0733750299999998</v>
      </c>
      <c r="P466" s="204">
        <v>0.95222012</v>
      </c>
      <c r="Q466" s="204">
        <v>0</v>
      </c>
      <c r="R466" s="204">
        <v>0.95222012</v>
      </c>
      <c r="S466" s="204">
        <v>0.17977317000000001</v>
      </c>
      <c r="T466" s="204">
        <v>0</v>
      </c>
      <c r="U466" s="204">
        <v>0.17977317000000001</v>
      </c>
      <c r="V466" s="15"/>
      <c r="W466" s="15"/>
      <c r="X466" s="15"/>
      <c r="Y466" s="15"/>
      <c r="Z466" s="15"/>
      <c r="AA466" s="15"/>
      <c r="AB466" s="15"/>
      <c r="AC466" s="15"/>
      <c r="AD466" s="15"/>
      <c r="AE466" s="15"/>
      <c r="AF466" s="15"/>
      <c r="AG466" s="15"/>
      <c r="AH466" s="15"/>
      <c r="AI466" s="15"/>
      <c r="AJ466" s="15"/>
    </row>
    <row r="467" spans="2:36" s="11" customFormat="1" ht="12" hidden="1" x14ac:dyDescent="0.2">
      <c r="B467" s="100" t="s">
        <v>1456</v>
      </c>
      <c r="C467" s="70" t="s">
        <v>217</v>
      </c>
      <c r="D467" s="226">
        <v>0</v>
      </c>
      <c r="E467" s="226">
        <v>0</v>
      </c>
      <c r="F467" s="204">
        <v>0</v>
      </c>
      <c r="G467" s="226">
        <v>0</v>
      </c>
      <c r="H467" s="226">
        <v>0</v>
      </c>
      <c r="I467" s="204">
        <v>0</v>
      </c>
      <c r="J467" s="226">
        <v>0</v>
      </c>
      <c r="K467" s="226">
        <v>0</v>
      </c>
      <c r="L467" s="204">
        <v>0</v>
      </c>
      <c r="M467" s="226">
        <v>0</v>
      </c>
      <c r="N467" s="226">
        <v>0</v>
      </c>
      <c r="O467" s="204">
        <v>0</v>
      </c>
      <c r="P467" s="226">
        <v>0</v>
      </c>
      <c r="Q467" s="226">
        <v>0</v>
      </c>
      <c r="R467" s="204">
        <v>0</v>
      </c>
      <c r="S467" s="226">
        <v>0</v>
      </c>
      <c r="T467" s="226">
        <v>0</v>
      </c>
      <c r="U467" s="204">
        <v>0</v>
      </c>
      <c r="V467" s="15"/>
      <c r="W467" s="15"/>
      <c r="X467" s="15"/>
      <c r="Y467" s="15"/>
      <c r="Z467" s="15"/>
      <c r="AA467" s="15"/>
      <c r="AB467" s="15"/>
      <c r="AC467" s="15"/>
      <c r="AD467" s="15"/>
      <c r="AE467" s="15"/>
      <c r="AF467" s="15"/>
      <c r="AG467" s="15"/>
      <c r="AH467" s="15"/>
      <c r="AI467" s="15"/>
      <c r="AJ467" s="15"/>
    </row>
    <row r="468" spans="2:36" s="11" customFormat="1" ht="22.5" hidden="1" x14ac:dyDescent="0.2">
      <c r="B468" s="100" t="s">
        <v>1457</v>
      </c>
      <c r="C468" s="70" t="s">
        <v>628</v>
      </c>
      <c r="D468" s="226">
        <v>0</v>
      </c>
      <c r="E468" s="226">
        <v>0</v>
      </c>
      <c r="F468" s="204">
        <v>0</v>
      </c>
      <c r="G468" s="226">
        <v>0</v>
      </c>
      <c r="H468" s="226">
        <v>0</v>
      </c>
      <c r="I468" s="204">
        <v>0</v>
      </c>
      <c r="J468" s="226">
        <v>0</v>
      </c>
      <c r="K468" s="226">
        <v>0</v>
      </c>
      <c r="L468" s="204">
        <v>0</v>
      </c>
      <c r="M468" s="226">
        <v>0</v>
      </c>
      <c r="N468" s="226">
        <v>0</v>
      </c>
      <c r="O468" s="204">
        <v>0</v>
      </c>
      <c r="P468" s="226">
        <v>0</v>
      </c>
      <c r="Q468" s="226">
        <v>0</v>
      </c>
      <c r="R468" s="204">
        <v>0</v>
      </c>
      <c r="S468" s="226">
        <v>0</v>
      </c>
      <c r="T468" s="226">
        <v>0</v>
      </c>
      <c r="U468" s="204">
        <v>0</v>
      </c>
      <c r="V468" s="15"/>
      <c r="W468" s="15"/>
      <c r="X468" s="15"/>
      <c r="Y468" s="15"/>
      <c r="Z468" s="15"/>
      <c r="AA468" s="15"/>
      <c r="AB468" s="15"/>
      <c r="AC468" s="15"/>
      <c r="AD468" s="15"/>
      <c r="AE468" s="15"/>
      <c r="AF468" s="15"/>
      <c r="AG468" s="15"/>
      <c r="AH468" s="15"/>
      <c r="AI468" s="15"/>
      <c r="AJ468" s="15"/>
    </row>
    <row r="469" spans="2:36" s="11" customFormat="1" ht="12" hidden="1" x14ac:dyDescent="0.2">
      <c r="B469" s="100" t="s">
        <v>1458</v>
      </c>
      <c r="C469" s="70" t="s">
        <v>207</v>
      </c>
      <c r="D469" s="226">
        <v>0</v>
      </c>
      <c r="E469" s="226">
        <v>0</v>
      </c>
      <c r="F469" s="204">
        <v>0</v>
      </c>
      <c r="G469" s="226">
        <v>0</v>
      </c>
      <c r="H469" s="226">
        <v>0</v>
      </c>
      <c r="I469" s="204">
        <v>0</v>
      </c>
      <c r="J469" s="226">
        <v>0</v>
      </c>
      <c r="K469" s="226">
        <v>0</v>
      </c>
      <c r="L469" s="204">
        <v>0</v>
      </c>
      <c r="M469" s="226">
        <v>0</v>
      </c>
      <c r="N469" s="226">
        <v>0</v>
      </c>
      <c r="O469" s="204">
        <v>0</v>
      </c>
      <c r="P469" s="226">
        <v>0</v>
      </c>
      <c r="Q469" s="226">
        <v>0</v>
      </c>
      <c r="R469" s="204">
        <v>0</v>
      </c>
      <c r="S469" s="226">
        <v>0</v>
      </c>
      <c r="T469" s="226">
        <v>0</v>
      </c>
      <c r="U469" s="204">
        <v>0</v>
      </c>
      <c r="V469" s="15"/>
      <c r="W469" s="15"/>
      <c r="X469" s="15"/>
      <c r="Y469" s="15"/>
      <c r="Z469" s="15"/>
      <c r="AA469" s="15"/>
      <c r="AB469" s="15"/>
      <c r="AC469" s="15"/>
      <c r="AD469" s="15"/>
      <c r="AE469" s="15"/>
      <c r="AF469" s="15"/>
      <c r="AG469" s="15"/>
      <c r="AH469" s="15"/>
      <c r="AI469" s="15"/>
      <c r="AJ469" s="15"/>
    </row>
    <row r="470" spans="2:36" s="11" customFormat="1" ht="12" x14ac:dyDescent="0.2">
      <c r="B470" s="100" t="s">
        <v>1459</v>
      </c>
      <c r="C470" s="70" t="s">
        <v>208</v>
      </c>
      <c r="D470" s="204">
        <v>-0.98294146000000004</v>
      </c>
      <c r="E470" s="204">
        <v>0</v>
      </c>
      <c r="F470" s="204">
        <v>-0.98294146000000004</v>
      </c>
      <c r="G470" s="204">
        <v>0.15077772</v>
      </c>
      <c r="H470" s="204">
        <v>0</v>
      </c>
      <c r="I470" s="204">
        <v>0.15077772</v>
      </c>
      <c r="J470" s="204">
        <v>1.07345191</v>
      </c>
      <c r="K470" s="204">
        <v>0</v>
      </c>
      <c r="L470" s="204">
        <v>1.07345191</v>
      </c>
      <c r="M470" s="204">
        <v>2.0733750299999998</v>
      </c>
      <c r="N470" s="204">
        <v>0</v>
      </c>
      <c r="O470" s="204">
        <v>2.0733750299999998</v>
      </c>
      <c r="P470" s="204">
        <v>0.95222012</v>
      </c>
      <c r="Q470" s="204">
        <v>0</v>
      </c>
      <c r="R470" s="204">
        <v>0.95222012</v>
      </c>
      <c r="S470" s="204">
        <v>0.17977317000000001</v>
      </c>
      <c r="T470" s="204">
        <v>0</v>
      </c>
      <c r="U470" s="204">
        <v>0.17977317000000001</v>
      </c>
      <c r="V470" s="15"/>
      <c r="W470" s="15"/>
      <c r="X470" s="15"/>
      <c r="Y470" s="15"/>
      <c r="Z470" s="15"/>
      <c r="AA470" s="15"/>
      <c r="AB470" s="15"/>
      <c r="AC470" s="15"/>
      <c r="AD470" s="15"/>
      <c r="AE470" s="15"/>
      <c r="AF470" s="15"/>
      <c r="AG470" s="15"/>
      <c r="AH470" s="15"/>
      <c r="AI470" s="15"/>
      <c r="AJ470" s="15"/>
    </row>
    <row r="471" spans="2:36" s="11" customFormat="1" ht="12" x14ac:dyDescent="0.2">
      <c r="B471" s="100" t="s">
        <v>1460</v>
      </c>
      <c r="C471" s="70" t="s">
        <v>209</v>
      </c>
      <c r="D471" s="226">
        <v>-0.98294146000000004</v>
      </c>
      <c r="E471" s="226">
        <v>0</v>
      </c>
      <c r="F471" s="204">
        <v>-0.98294146000000004</v>
      </c>
      <c r="G471" s="226">
        <v>0.15077772</v>
      </c>
      <c r="H471" s="226">
        <v>0</v>
      </c>
      <c r="I471" s="204">
        <v>0.15077772</v>
      </c>
      <c r="J471" s="226">
        <v>1.07345191</v>
      </c>
      <c r="K471" s="226">
        <v>0</v>
      </c>
      <c r="L471" s="204">
        <v>1.07345191</v>
      </c>
      <c r="M471" s="226">
        <v>2.0733750299999998</v>
      </c>
      <c r="N471" s="226">
        <v>0</v>
      </c>
      <c r="O471" s="204">
        <v>2.0733750299999998</v>
      </c>
      <c r="P471" s="226">
        <v>0.95222012</v>
      </c>
      <c r="Q471" s="226">
        <v>0</v>
      </c>
      <c r="R471" s="204">
        <v>0.95222012</v>
      </c>
      <c r="S471" s="226">
        <v>0.17977317000000001</v>
      </c>
      <c r="T471" s="226">
        <v>0</v>
      </c>
      <c r="U471" s="204">
        <v>0.17977317000000001</v>
      </c>
      <c r="V471" s="15"/>
      <c r="W471" s="15"/>
      <c r="X471" s="15"/>
      <c r="Y471" s="15"/>
      <c r="Z471" s="15"/>
      <c r="AA471" s="15"/>
      <c r="AB471" s="15"/>
      <c r="AC471" s="15"/>
      <c r="AD471" s="15"/>
      <c r="AE471" s="15"/>
      <c r="AF471" s="15"/>
      <c r="AG471" s="15"/>
      <c r="AH471" s="15"/>
      <c r="AI471" s="15"/>
      <c r="AJ471" s="15"/>
    </row>
    <row r="472" spans="2:36" s="11" customFormat="1" ht="22.5" hidden="1" x14ac:dyDescent="0.2">
      <c r="B472" s="100" t="s">
        <v>1461</v>
      </c>
      <c r="C472" s="70" t="s">
        <v>210</v>
      </c>
      <c r="D472" s="226">
        <v>0</v>
      </c>
      <c r="E472" s="226">
        <v>0</v>
      </c>
      <c r="F472" s="204">
        <v>0</v>
      </c>
      <c r="G472" s="226">
        <v>0</v>
      </c>
      <c r="H472" s="226">
        <v>0</v>
      </c>
      <c r="I472" s="204">
        <v>0</v>
      </c>
      <c r="J472" s="226">
        <v>0</v>
      </c>
      <c r="K472" s="226">
        <v>0</v>
      </c>
      <c r="L472" s="204">
        <v>0</v>
      </c>
      <c r="M472" s="226">
        <v>0</v>
      </c>
      <c r="N472" s="226">
        <v>0</v>
      </c>
      <c r="O472" s="204">
        <v>0</v>
      </c>
      <c r="P472" s="226">
        <v>0</v>
      </c>
      <c r="Q472" s="226">
        <v>0</v>
      </c>
      <c r="R472" s="204">
        <v>0</v>
      </c>
      <c r="S472" s="226">
        <v>0</v>
      </c>
      <c r="T472" s="226">
        <v>0</v>
      </c>
      <c r="U472" s="204">
        <v>0</v>
      </c>
      <c r="V472" s="15"/>
      <c r="W472" s="15"/>
      <c r="X472" s="15"/>
      <c r="Y472" s="15"/>
      <c r="Z472" s="15"/>
      <c r="AA472" s="15"/>
      <c r="AB472" s="15"/>
      <c r="AC472" s="15"/>
      <c r="AD472" s="15"/>
      <c r="AE472" s="15"/>
      <c r="AF472" s="15"/>
      <c r="AG472" s="15"/>
      <c r="AH472" s="15"/>
      <c r="AI472" s="15"/>
      <c r="AJ472" s="15"/>
    </row>
    <row r="473" spans="2:36" s="11" customFormat="1" ht="22.5" x14ac:dyDescent="0.2">
      <c r="B473" s="100" t="s">
        <v>1462</v>
      </c>
      <c r="C473" s="70" t="s">
        <v>211</v>
      </c>
      <c r="D473" s="226">
        <v>-0.98294146000000004</v>
      </c>
      <c r="E473" s="226">
        <v>0</v>
      </c>
      <c r="F473" s="204">
        <v>-0.98294146000000004</v>
      </c>
      <c r="G473" s="226">
        <v>0.15077772</v>
      </c>
      <c r="H473" s="226">
        <v>0</v>
      </c>
      <c r="I473" s="204">
        <v>0.15077772</v>
      </c>
      <c r="J473" s="226">
        <v>1.07345191</v>
      </c>
      <c r="K473" s="226">
        <v>0</v>
      </c>
      <c r="L473" s="204">
        <v>1.07345191</v>
      </c>
      <c r="M473" s="226">
        <v>2.0733750299999998</v>
      </c>
      <c r="N473" s="226">
        <v>0</v>
      </c>
      <c r="O473" s="204">
        <v>2.0733750299999998</v>
      </c>
      <c r="P473" s="226">
        <v>0.95222012</v>
      </c>
      <c r="Q473" s="226">
        <v>0</v>
      </c>
      <c r="R473" s="204">
        <v>0.95222012</v>
      </c>
      <c r="S473" s="226">
        <v>0.17977317000000001</v>
      </c>
      <c r="T473" s="226">
        <v>0</v>
      </c>
      <c r="U473" s="204">
        <v>0.17977317000000001</v>
      </c>
      <c r="V473" s="15"/>
      <c r="W473" s="15"/>
      <c r="X473" s="15"/>
      <c r="Y473" s="15"/>
      <c r="Z473" s="15"/>
      <c r="AA473" s="15"/>
      <c r="AB473" s="15"/>
      <c r="AC473" s="15"/>
      <c r="AD473" s="15"/>
      <c r="AE473" s="15"/>
      <c r="AF473" s="15"/>
      <c r="AG473" s="15"/>
      <c r="AH473" s="15"/>
      <c r="AI473" s="15"/>
      <c r="AJ473" s="15"/>
    </row>
    <row r="474" spans="2:36" s="11" customFormat="1" ht="22.5" hidden="1" x14ac:dyDescent="0.2">
      <c r="B474" s="100" t="s">
        <v>1463</v>
      </c>
      <c r="C474" s="70" t="s">
        <v>212</v>
      </c>
      <c r="D474" s="226">
        <v>0</v>
      </c>
      <c r="E474" s="226">
        <v>0</v>
      </c>
      <c r="F474" s="204">
        <v>0</v>
      </c>
      <c r="G474" s="226">
        <v>0</v>
      </c>
      <c r="H474" s="226">
        <v>0</v>
      </c>
      <c r="I474" s="204">
        <v>0</v>
      </c>
      <c r="J474" s="226">
        <v>0</v>
      </c>
      <c r="K474" s="226">
        <v>0</v>
      </c>
      <c r="L474" s="204">
        <v>0</v>
      </c>
      <c r="M474" s="226">
        <v>0</v>
      </c>
      <c r="N474" s="226">
        <v>0</v>
      </c>
      <c r="O474" s="204">
        <v>0</v>
      </c>
      <c r="P474" s="226">
        <v>0</v>
      </c>
      <c r="Q474" s="226">
        <v>0</v>
      </c>
      <c r="R474" s="204">
        <v>0</v>
      </c>
      <c r="S474" s="226">
        <v>0</v>
      </c>
      <c r="T474" s="226">
        <v>0</v>
      </c>
      <c r="U474" s="204">
        <v>0</v>
      </c>
      <c r="V474" s="15"/>
      <c r="W474" s="15"/>
      <c r="X474" s="15"/>
      <c r="Y474" s="15"/>
      <c r="Z474" s="15"/>
      <c r="AA474" s="15"/>
      <c r="AB474" s="15"/>
      <c r="AC474" s="15"/>
      <c r="AD474" s="15"/>
      <c r="AE474" s="15"/>
      <c r="AF474" s="15"/>
      <c r="AG474" s="15"/>
      <c r="AH474" s="15"/>
      <c r="AI474" s="15"/>
      <c r="AJ474" s="15"/>
    </row>
    <row r="475" spans="2:36" s="11" customFormat="1" ht="12" hidden="1" x14ac:dyDescent="0.2">
      <c r="B475" s="100" t="s">
        <v>1464</v>
      </c>
      <c r="C475" s="70" t="s">
        <v>213</v>
      </c>
      <c r="D475" s="226">
        <v>0</v>
      </c>
      <c r="E475" s="226">
        <v>0</v>
      </c>
      <c r="F475" s="204">
        <v>0</v>
      </c>
      <c r="G475" s="226">
        <v>0</v>
      </c>
      <c r="H475" s="226">
        <v>0</v>
      </c>
      <c r="I475" s="204">
        <v>0</v>
      </c>
      <c r="J475" s="226">
        <v>0</v>
      </c>
      <c r="K475" s="226">
        <v>0</v>
      </c>
      <c r="L475" s="204">
        <v>0</v>
      </c>
      <c r="M475" s="226">
        <v>0</v>
      </c>
      <c r="N475" s="226">
        <v>0</v>
      </c>
      <c r="O475" s="204">
        <v>0</v>
      </c>
      <c r="P475" s="226">
        <v>0</v>
      </c>
      <c r="Q475" s="226">
        <v>0</v>
      </c>
      <c r="R475" s="204">
        <v>0</v>
      </c>
      <c r="S475" s="226">
        <v>0</v>
      </c>
      <c r="T475" s="226">
        <v>0</v>
      </c>
      <c r="U475" s="204">
        <v>0</v>
      </c>
      <c r="V475" s="15"/>
      <c r="W475" s="15"/>
      <c r="X475" s="15"/>
      <c r="Y475" s="15"/>
      <c r="Z475" s="15"/>
      <c r="AA475" s="15"/>
      <c r="AB475" s="15"/>
      <c r="AC475" s="15"/>
      <c r="AD475" s="15"/>
      <c r="AE475" s="15"/>
      <c r="AF475" s="15"/>
      <c r="AG475" s="15"/>
      <c r="AH475" s="15"/>
      <c r="AI475" s="15"/>
      <c r="AJ475" s="15"/>
    </row>
    <row r="476" spans="2:36" s="16" customFormat="1" ht="22.5" hidden="1" x14ac:dyDescent="0.2">
      <c r="B476" s="100" t="s">
        <v>1465</v>
      </c>
      <c r="C476" s="70" t="s">
        <v>214</v>
      </c>
      <c r="D476" s="226">
        <v>0</v>
      </c>
      <c r="E476" s="226">
        <v>0</v>
      </c>
      <c r="F476" s="204">
        <v>0</v>
      </c>
      <c r="G476" s="226">
        <v>0</v>
      </c>
      <c r="H476" s="226">
        <v>0</v>
      </c>
      <c r="I476" s="204">
        <v>0</v>
      </c>
      <c r="J476" s="226">
        <v>0</v>
      </c>
      <c r="K476" s="226">
        <v>0</v>
      </c>
      <c r="L476" s="204">
        <v>0</v>
      </c>
      <c r="M476" s="226">
        <v>0</v>
      </c>
      <c r="N476" s="226">
        <v>0</v>
      </c>
      <c r="O476" s="204">
        <v>0</v>
      </c>
      <c r="P476" s="226">
        <v>0</v>
      </c>
      <c r="Q476" s="226">
        <v>0</v>
      </c>
      <c r="R476" s="204">
        <v>0</v>
      </c>
      <c r="S476" s="226">
        <v>0</v>
      </c>
      <c r="T476" s="226">
        <v>0</v>
      </c>
      <c r="U476" s="204">
        <v>0</v>
      </c>
      <c r="V476" s="15"/>
      <c r="W476" s="15"/>
      <c r="X476" s="15"/>
      <c r="Y476" s="15"/>
      <c r="Z476" s="15"/>
      <c r="AA476" s="15"/>
      <c r="AB476" s="15"/>
      <c r="AC476" s="15"/>
      <c r="AD476" s="15"/>
      <c r="AE476" s="15"/>
      <c r="AF476" s="15"/>
      <c r="AG476" s="15"/>
      <c r="AH476" s="15"/>
      <c r="AI476" s="15"/>
      <c r="AJ476" s="15"/>
    </row>
    <row r="477" spans="2:36" ht="12" hidden="1" x14ac:dyDescent="0.2">
      <c r="B477" s="100" t="s">
        <v>1466</v>
      </c>
      <c r="C477" s="70" t="s">
        <v>215</v>
      </c>
      <c r="D477" s="226">
        <v>0</v>
      </c>
      <c r="E477" s="226">
        <v>0</v>
      </c>
      <c r="F477" s="204">
        <v>0</v>
      </c>
      <c r="G477" s="226">
        <v>0</v>
      </c>
      <c r="H477" s="226">
        <v>0</v>
      </c>
      <c r="I477" s="204">
        <v>0</v>
      </c>
      <c r="J477" s="226">
        <v>0</v>
      </c>
      <c r="K477" s="226">
        <v>0</v>
      </c>
      <c r="L477" s="204">
        <v>0</v>
      </c>
      <c r="M477" s="226">
        <v>0</v>
      </c>
      <c r="N477" s="226">
        <v>0</v>
      </c>
      <c r="O477" s="204">
        <v>0</v>
      </c>
      <c r="P477" s="226">
        <v>0</v>
      </c>
      <c r="Q477" s="226">
        <v>0</v>
      </c>
      <c r="R477" s="204">
        <v>0</v>
      </c>
      <c r="S477" s="226">
        <v>0</v>
      </c>
      <c r="T477" s="226">
        <v>0</v>
      </c>
      <c r="U477" s="204">
        <v>0</v>
      </c>
      <c r="V477" s="15"/>
      <c r="W477" s="15"/>
      <c r="X477" s="15"/>
      <c r="Y477" s="15"/>
      <c r="Z477" s="15"/>
      <c r="AA477" s="15"/>
      <c r="AB477" s="15"/>
      <c r="AC477" s="15"/>
      <c r="AD477" s="15"/>
      <c r="AE477" s="15"/>
      <c r="AF477" s="15"/>
      <c r="AG477" s="15"/>
      <c r="AH477" s="15"/>
      <c r="AI477" s="15"/>
      <c r="AJ477" s="15"/>
    </row>
    <row r="478" spans="2:36" ht="22.5" hidden="1" x14ac:dyDescent="0.2">
      <c r="B478" s="100" t="s">
        <v>1467</v>
      </c>
      <c r="C478" s="70" t="s">
        <v>216</v>
      </c>
      <c r="D478" s="226">
        <v>0</v>
      </c>
      <c r="E478" s="226">
        <v>0</v>
      </c>
      <c r="F478" s="204">
        <v>0</v>
      </c>
      <c r="G478" s="226">
        <v>0</v>
      </c>
      <c r="H478" s="226">
        <v>0</v>
      </c>
      <c r="I478" s="204">
        <v>0</v>
      </c>
      <c r="J478" s="226">
        <v>0</v>
      </c>
      <c r="K478" s="226">
        <v>0</v>
      </c>
      <c r="L478" s="204">
        <v>0</v>
      </c>
      <c r="M478" s="226">
        <v>0</v>
      </c>
      <c r="N478" s="226">
        <v>0</v>
      </c>
      <c r="O478" s="204">
        <v>0</v>
      </c>
      <c r="P478" s="226">
        <v>0</v>
      </c>
      <c r="Q478" s="226">
        <v>0</v>
      </c>
      <c r="R478" s="204">
        <v>0</v>
      </c>
      <c r="S478" s="226">
        <v>0</v>
      </c>
      <c r="T478" s="226">
        <v>0</v>
      </c>
      <c r="U478" s="204">
        <v>0</v>
      </c>
      <c r="V478" s="15"/>
      <c r="W478" s="15"/>
      <c r="X478" s="15"/>
      <c r="Y478" s="15"/>
      <c r="Z478" s="15"/>
      <c r="AA478" s="15"/>
      <c r="AB478" s="15"/>
      <c r="AC478" s="15"/>
      <c r="AD478" s="15"/>
      <c r="AE478" s="15"/>
      <c r="AF478" s="15"/>
      <c r="AG478" s="15"/>
      <c r="AH478" s="15"/>
      <c r="AI478" s="15"/>
      <c r="AJ478" s="15"/>
    </row>
    <row r="479" spans="2:36" ht="12" x14ac:dyDescent="0.2">
      <c r="B479" s="100" t="s">
        <v>1468</v>
      </c>
      <c r="C479" s="67" t="s">
        <v>218</v>
      </c>
      <c r="D479" s="205">
        <v>250.35397028</v>
      </c>
      <c r="E479" s="205">
        <v>0.56963069</v>
      </c>
      <c r="F479" s="205">
        <v>-249.78433957999999</v>
      </c>
      <c r="G479" s="205">
        <v>110.71353065</v>
      </c>
      <c r="H479" s="205">
        <v>0</v>
      </c>
      <c r="I479" s="205">
        <v>-110.71353065</v>
      </c>
      <c r="J479" s="205">
        <v>155.98714892999999</v>
      </c>
      <c r="K479" s="205">
        <v>0.67383420999999999</v>
      </c>
      <c r="L479" s="205">
        <v>-155.31331471999999</v>
      </c>
      <c r="M479" s="205">
        <v>34.205423269999997</v>
      </c>
      <c r="N479" s="205">
        <v>42.418788480000003</v>
      </c>
      <c r="O479" s="205">
        <v>8.2133652000000001</v>
      </c>
      <c r="P479" s="205">
        <v>136.20663192999999</v>
      </c>
      <c r="Q479" s="205">
        <v>0</v>
      </c>
      <c r="R479" s="205">
        <v>-136.20663192999999</v>
      </c>
      <c r="S479" s="205">
        <v>135.21473843000001</v>
      </c>
      <c r="T479" s="205">
        <v>0</v>
      </c>
      <c r="U479" s="205">
        <v>-135.21473843000001</v>
      </c>
      <c r="V479" s="15"/>
      <c r="W479" s="15"/>
      <c r="X479" s="15"/>
      <c r="Y479" s="15"/>
      <c r="Z479" s="15"/>
      <c r="AA479" s="15"/>
      <c r="AB479" s="15"/>
      <c r="AC479" s="15"/>
      <c r="AD479" s="15"/>
      <c r="AE479" s="15"/>
      <c r="AF479" s="15"/>
      <c r="AG479" s="15"/>
      <c r="AH479" s="15"/>
      <c r="AI479" s="15"/>
      <c r="AJ479" s="15"/>
    </row>
    <row r="480" spans="2:36" ht="22.5" x14ac:dyDescent="0.2">
      <c r="B480" s="100" t="s">
        <v>1469</v>
      </c>
      <c r="C480" s="71" t="s">
        <v>219</v>
      </c>
      <c r="D480" s="228">
        <v>90.522045899999995</v>
      </c>
      <c r="E480" s="228">
        <v>0.28989789999999999</v>
      </c>
      <c r="F480" s="228">
        <v>-90.232148010000003</v>
      </c>
      <c r="G480" s="228">
        <v>97.891072260000001</v>
      </c>
      <c r="H480" s="228">
        <v>0</v>
      </c>
      <c r="I480" s="228">
        <v>-97.891072260000001</v>
      </c>
      <c r="J480" s="228">
        <v>88.693435399999998</v>
      </c>
      <c r="K480" s="228">
        <v>0.33357044000000002</v>
      </c>
      <c r="L480" s="228">
        <v>-88.359864959999996</v>
      </c>
      <c r="M480" s="228">
        <v>31.093965480000001</v>
      </c>
      <c r="N480" s="228">
        <v>0</v>
      </c>
      <c r="O480" s="228">
        <v>-31.093965480000001</v>
      </c>
      <c r="P480" s="228">
        <v>43.920690280000002</v>
      </c>
      <c r="Q480" s="228">
        <v>0</v>
      </c>
      <c r="R480" s="228">
        <v>-43.920690280000002</v>
      </c>
      <c r="S480" s="228">
        <v>26.153063599999999</v>
      </c>
      <c r="T480" s="228">
        <v>0</v>
      </c>
      <c r="U480" s="228">
        <v>-26.153063599999999</v>
      </c>
      <c r="V480" s="15"/>
      <c r="W480" s="15"/>
      <c r="X480" s="15"/>
      <c r="Y480" s="15"/>
      <c r="Z480" s="15"/>
      <c r="AA480" s="15"/>
      <c r="AB480" s="15"/>
      <c r="AC480" s="15"/>
      <c r="AD480" s="15"/>
      <c r="AE480" s="15"/>
      <c r="AF480" s="15"/>
      <c r="AG480" s="15"/>
      <c r="AH480" s="15"/>
      <c r="AI480" s="15"/>
      <c r="AJ480" s="15"/>
    </row>
    <row r="481" spans="2:36" ht="12" hidden="1" x14ac:dyDescent="0.2">
      <c r="B481" s="100" t="s">
        <v>1470</v>
      </c>
      <c r="C481" s="70" t="s">
        <v>178</v>
      </c>
      <c r="D481" s="204">
        <v>0</v>
      </c>
      <c r="E481" s="204">
        <v>0</v>
      </c>
      <c r="F481" s="204">
        <v>0</v>
      </c>
      <c r="G481" s="204">
        <v>0</v>
      </c>
      <c r="H481" s="204">
        <v>0</v>
      </c>
      <c r="I481" s="204">
        <v>0</v>
      </c>
      <c r="J481" s="204">
        <v>0</v>
      </c>
      <c r="K481" s="204">
        <v>0</v>
      </c>
      <c r="L481" s="204">
        <v>0</v>
      </c>
      <c r="M481" s="204">
        <v>0</v>
      </c>
      <c r="N481" s="204">
        <v>0</v>
      </c>
      <c r="O481" s="204">
        <v>0</v>
      </c>
      <c r="P481" s="204">
        <v>0</v>
      </c>
      <c r="Q481" s="204">
        <v>0</v>
      </c>
      <c r="R481" s="204">
        <v>0</v>
      </c>
      <c r="S481" s="204">
        <v>0</v>
      </c>
      <c r="T481" s="204">
        <v>0</v>
      </c>
      <c r="U481" s="204">
        <v>0</v>
      </c>
      <c r="V481" s="15"/>
      <c r="W481" s="15"/>
      <c r="X481" s="15"/>
      <c r="Y481" s="15"/>
      <c r="Z481" s="15"/>
      <c r="AA481" s="15"/>
      <c r="AB481" s="15"/>
      <c r="AC481" s="15"/>
      <c r="AD481" s="15"/>
      <c r="AE481" s="15"/>
      <c r="AF481" s="15"/>
      <c r="AG481" s="15"/>
      <c r="AH481" s="15"/>
      <c r="AI481" s="15"/>
      <c r="AJ481" s="15"/>
    </row>
    <row r="482" spans="2:36" ht="12" hidden="1" x14ac:dyDescent="0.2">
      <c r="B482" s="100" t="s">
        <v>1471</v>
      </c>
      <c r="C482" s="70" t="s">
        <v>179</v>
      </c>
      <c r="D482" s="226">
        <v>0</v>
      </c>
      <c r="E482" s="226">
        <v>0</v>
      </c>
      <c r="F482" s="204">
        <v>0</v>
      </c>
      <c r="G482" s="226">
        <v>0</v>
      </c>
      <c r="H482" s="226">
        <v>0</v>
      </c>
      <c r="I482" s="204">
        <v>0</v>
      </c>
      <c r="J482" s="226">
        <v>0</v>
      </c>
      <c r="K482" s="226">
        <v>0</v>
      </c>
      <c r="L482" s="204">
        <v>0</v>
      </c>
      <c r="M482" s="226">
        <v>0</v>
      </c>
      <c r="N482" s="226">
        <v>0</v>
      </c>
      <c r="O482" s="204">
        <v>0</v>
      </c>
      <c r="P482" s="226">
        <v>0</v>
      </c>
      <c r="Q482" s="226">
        <v>0</v>
      </c>
      <c r="R482" s="204">
        <v>0</v>
      </c>
      <c r="S482" s="226">
        <v>0</v>
      </c>
      <c r="T482" s="226">
        <v>0</v>
      </c>
      <c r="U482" s="204">
        <v>0</v>
      </c>
      <c r="V482" s="15"/>
      <c r="W482" s="15"/>
      <c r="X482" s="15"/>
      <c r="Y482" s="15"/>
      <c r="Z482" s="15"/>
      <c r="AA482" s="15"/>
      <c r="AB482" s="15"/>
      <c r="AC482" s="15"/>
      <c r="AD482" s="15"/>
      <c r="AE482" s="15"/>
      <c r="AF482" s="15"/>
      <c r="AG482" s="15"/>
      <c r="AH482" s="15"/>
      <c r="AI482" s="15"/>
      <c r="AJ482" s="15"/>
    </row>
    <row r="483" spans="2:36" ht="12" hidden="1" x14ac:dyDescent="0.2">
      <c r="B483" s="100" t="s">
        <v>1472</v>
      </c>
      <c r="C483" s="70" t="s">
        <v>180</v>
      </c>
      <c r="D483" s="226">
        <v>0</v>
      </c>
      <c r="E483" s="226">
        <v>0</v>
      </c>
      <c r="F483" s="204">
        <v>0</v>
      </c>
      <c r="G483" s="226">
        <v>0</v>
      </c>
      <c r="H483" s="226">
        <v>0</v>
      </c>
      <c r="I483" s="204">
        <v>0</v>
      </c>
      <c r="J483" s="226">
        <v>0</v>
      </c>
      <c r="K483" s="226">
        <v>0</v>
      </c>
      <c r="L483" s="204">
        <v>0</v>
      </c>
      <c r="M483" s="226">
        <v>0</v>
      </c>
      <c r="N483" s="226">
        <v>0</v>
      </c>
      <c r="O483" s="204">
        <v>0</v>
      </c>
      <c r="P483" s="226">
        <v>0</v>
      </c>
      <c r="Q483" s="226">
        <v>0</v>
      </c>
      <c r="R483" s="204">
        <v>0</v>
      </c>
      <c r="S483" s="226">
        <v>0</v>
      </c>
      <c r="T483" s="226">
        <v>0</v>
      </c>
      <c r="U483" s="204">
        <v>0</v>
      </c>
      <c r="V483" s="15"/>
      <c r="W483" s="15"/>
      <c r="X483" s="15"/>
      <c r="Y483" s="15"/>
      <c r="Z483" s="15"/>
      <c r="AA483" s="15"/>
      <c r="AB483" s="15"/>
      <c r="AC483" s="15"/>
      <c r="AD483" s="15"/>
      <c r="AE483" s="15"/>
      <c r="AF483" s="15"/>
      <c r="AG483" s="15"/>
      <c r="AH483" s="15"/>
      <c r="AI483" s="15"/>
      <c r="AJ483" s="15"/>
    </row>
    <row r="484" spans="2:36" ht="22.5" hidden="1" x14ac:dyDescent="0.2">
      <c r="B484" s="100" t="s">
        <v>1473</v>
      </c>
      <c r="C484" s="70" t="s">
        <v>627</v>
      </c>
      <c r="D484" s="204">
        <v>0</v>
      </c>
      <c r="E484" s="204">
        <v>0</v>
      </c>
      <c r="F484" s="204">
        <v>0</v>
      </c>
      <c r="G484" s="204">
        <v>0</v>
      </c>
      <c r="H484" s="204">
        <v>0</v>
      </c>
      <c r="I484" s="204">
        <v>0</v>
      </c>
      <c r="J484" s="204">
        <v>0</v>
      </c>
      <c r="K484" s="204">
        <v>0</v>
      </c>
      <c r="L484" s="204">
        <v>0</v>
      </c>
      <c r="M484" s="204">
        <v>0</v>
      </c>
      <c r="N484" s="204">
        <v>0</v>
      </c>
      <c r="O484" s="204">
        <v>0</v>
      </c>
      <c r="P484" s="204">
        <v>0</v>
      </c>
      <c r="Q484" s="204">
        <v>0</v>
      </c>
      <c r="R484" s="204">
        <v>0</v>
      </c>
      <c r="S484" s="204">
        <v>0</v>
      </c>
      <c r="T484" s="204">
        <v>0</v>
      </c>
      <c r="U484" s="204">
        <v>0</v>
      </c>
      <c r="V484" s="15"/>
      <c r="W484" s="15"/>
      <c r="X484" s="15"/>
      <c r="Y484" s="15"/>
      <c r="Z484" s="15"/>
      <c r="AA484" s="15"/>
      <c r="AB484" s="15"/>
      <c r="AC484" s="15"/>
      <c r="AD484" s="15"/>
      <c r="AE484" s="15"/>
      <c r="AF484" s="15"/>
      <c r="AG484" s="15"/>
      <c r="AH484" s="15"/>
      <c r="AI484" s="15"/>
      <c r="AJ484" s="15"/>
    </row>
    <row r="485" spans="2:36" ht="12" hidden="1" x14ac:dyDescent="0.2">
      <c r="B485" s="100" t="s">
        <v>1474</v>
      </c>
      <c r="C485" s="70" t="s">
        <v>179</v>
      </c>
      <c r="D485" s="226">
        <v>0</v>
      </c>
      <c r="E485" s="226">
        <v>0</v>
      </c>
      <c r="F485" s="204">
        <v>0</v>
      </c>
      <c r="G485" s="226">
        <v>0</v>
      </c>
      <c r="H485" s="226">
        <v>0</v>
      </c>
      <c r="I485" s="204">
        <v>0</v>
      </c>
      <c r="J485" s="226">
        <v>0</v>
      </c>
      <c r="K485" s="226">
        <v>0</v>
      </c>
      <c r="L485" s="204">
        <v>0</v>
      </c>
      <c r="M485" s="226">
        <v>0</v>
      </c>
      <c r="N485" s="226">
        <v>0</v>
      </c>
      <c r="O485" s="204">
        <v>0</v>
      </c>
      <c r="P485" s="226">
        <v>0</v>
      </c>
      <c r="Q485" s="226">
        <v>0</v>
      </c>
      <c r="R485" s="204">
        <v>0</v>
      </c>
      <c r="S485" s="226">
        <v>0</v>
      </c>
      <c r="T485" s="226">
        <v>0</v>
      </c>
      <c r="U485" s="204">
        <v>0</v>
      </c>
      <c r="V485" s="15"/>
      <c r="W485" s="15"/>
      <c r="X485" s="15"/>
      <c r="Y485" s="15"/>
      <c r="Z485" s="15"/>
      <c r="AA485" s="15"/>
      <c r="AB485" s="15"/>
      <c r="AC485" s="15"/>
      <c r="AD485" s="15"/>
      <c r="AE485" s="15"/>
      <c r="AF485" s="15"/>
      <c r="AG485" s="15"/>
      <c r="AH485" s="15"/>
      <c r="AI485" s="15"/>
      <c r="AJ485" s="15"/>
    </row>
    <row r="486" spans="2:36" ht="12" hidden="1" x14ac:dyDescent="0.2">
      <c r="B486" s="100" t="s">
        <v>1475</v>
      </c>
      <c r="C486" s="70" t="s">
        <v>180</v>
      </c>
      <c r="D486" s="226">
        <v>0</v>
      </c>
      <c r="E486" s="226">
        <v>0</v>
      </c>
      <c r="F486" s="204">
        <v>0</v>
      </c>
      <c r="G486" s="226">
        <v>0</v>
      </c>
      <c r="H486" s="226">
        <v>0</v>
      </c>
      <c r="I486" s="204">
        <v>0</v>
      </c>
      <c r="J486" s="226">
        <v>0</v>
      </c>
      <c r="K486" s="226">
        <v>0</v>
      </c>
      <c r="L486" s="204">
        <v>0</v>
      </c>
      <c r="M486" s="226">
        <v>0</v>
      </c>
      <c r="N486" s="226">
        <v>0</v>
      </c>
      <c r="O486" s="204">
        <v>0</v>
      </c>
      <c r="P486" s="226">
        <v>0</v>
      </c>
      <c r="Q486" s="226">
        <v>0</v>
      </c>
      <c r="R486" s="204">
        <v>0</v>
      </c>
      <c r="S486" s="226">
        <v>0</v>
      </c>
      <c r="T486" s="226">
        <v>0</v>
      </c>
      <c r="U486" s="204">
        <v>0</v>
      </c>
      <c r="V486" s="15"/>
      <c r="W486" s="15"/>
      <c r="X486" s="15"/>
      <c r="Y486" s="15"/>
      <c r="Z486" s="15"/>
      <c r="AA486" s="15"/>
      <c r="AB486" s="15"/>
      <c r="AC486" s="15"/>
      <c r="AD486" s="15"/>
      <c r="AE486" s="15"/>
      <c r="AF486" s="15"/>
      <c r="AG486" s="15"/>
      <c r="AH486" s="15"/>
      <c r="AI486" s="15"/>
      <c r="AJ486" s="15"/>
    </row>
    <row r="487" spans="2:36" ht="12" hidden="1" x14ac:dyDescent="0.2">
      <c r="B487" s="100" t="s">
        <v>1476</v>
      </c>
      <c r="C487" s="70" t="s">
        <v>110</v>
      </c>
      <c r="D487" s="204">
        <v>0</v>
      </c>
      <c r="E487" s="204">
        <v>0</v>
      </c>
      <c r="F487" s="204">
        <v>0</v>
      </c>
      <c r="G487" s="204">
        <v>0</v>
      </c>
      <c r="H487" s="204">
        <v>0</v>
      </c>
      <c r="I487" s="204">
        <v>0</v>
      </c>
      <c r="J487" s="204">
        <v>0</v>
      </c>
      <c r="K487" s="204">
        <v>0</v>
      </c>
      <c r="L487" s="204">
        <v>0</v>
      </c>
      <c r="M487" s="204">
        <v>0</v>
      </c>
      <c r="N487" s="204">
        <v>0</v>
      </c>
      <c r="O487" s="204">
        <v>0</v>
      </c>
      <c r="P487" s="204">
        <v>0</v>
      </c>
      <c r="Q487" s="204">
        <v>0</v>
      </c>
      <c r="R487" s="204">
        <v>0</v>
      </c>
      <c r="S487" s="204">
        <v>0</v>
      </c>
      <c r="T487" s="204">
        <v>0</v>
      </c>
      <c r="U487" s="204">
        <v>0</v>
      </c>
      <c r="V487" s="15"/>
      <c r="W487" s="15"/>
      <c r="X487" s="15"/>
      <c r="Y487" s="15"/>
      <c r="Z487" s="15"/>
      <c r="AA487" s="15"/>
      <c r="AB487" s="15"/>
      <c r="AC487" s="15"/>
      <c r="AD487" s="15"/>
      <c r="AE487" s="15"/>
      <c r="AF487" s="15"/>
      <c r="AG487" s="15"/>
      <c r="AH487" s="15"/>
      <c r="AI487" s="15"/>
      <c r="AJ487" s="15"/>
    </row>
    <row r="488" spans="2:36" ht="12" hidden="1" x14ac:dyDescent="0.2">
      <c r="B488" s="100" t="s">
        <v>1477</v>
      </c>
      <c r="C488" s="70" t="s">
        <v>179</v>
      </c>
      <c r="D488" s="226">
        <v>0</v>
      </c>
      <c r="E488" s="226">
        <v>0</v>
      </c>
      <c r="F488" s="204">
        <v>0</v>
      </c>
      <c r="G488" s="226">
        <v>0</v>
      </c>
      <c r="H488" s="226">
        <v>0</v>
      </c>
      <c r="I488" s="204">
        <v>0</v>
      </c>
      <c r="J488" s="226">
        <v>0</v>
      </c>
      <c r="K488" s="226">
        <v>0</v>
      </c>
      <c r="L488" s="204">
        <v>0</v>
      </c>
      <c r="M488" s="226">
        <v>0</v>
      </c>
      <c r="N488" s="226">
        <v>0</v>
      </c>
      <c r="O488" s="204">
        <v>0</v>
      </c>
      <c r="P488" s="226">
        <v>0</v>
      </c>
      <c r="Q488" s="226">
        <v>0</v>
      </c>
      <c r="R488" s="204">
        <v>0</v>
      </c>
      <c r="S488" s="226">
        <v>0</v>
      </c>
      <c r="T488" s="226">
        <v>0</v>
      </c>
      <c r="U488" s="204">
        <v>0</v>
      </c>
      <c r="V488" s="15"/>
      <c r="W488" s="15"/>
      <c r="X488" s="15"/>
      <c r="Y488" s="15"/>
      <c r="Z488" s="15"/>
      <c r="AA488" s="15"/>
      <c r="AB488" s="15"/>
      <c r="AC488" s="15"/>
      <c r="AD488" s="15"/>
      <c r="AE488" s="15"/>
      <c r="AF488" s="15"/>
      <c r="AG488" s="15"/>
      <c r="AH488" s="15"/>
      <c r="AI488" s="15"/>
      <c r="AJ488" s="15"/>
    </row>
    <row r="489" spans="2:36" ht="12" hidden="1" x14ac:dyDescent="0.2">
      <c r="B489" s="100" t="s">
        <v>1478</v>
      </c>
      <c r="C489" s="70" t="s">
        <v>180</v>
      </c>
      <c r="D489" s="226">
        <v>0</v>
      </c>
      <c r="E489" s="226">
        <v>0</v>
      </c>
      <c r="F489" s="204">
        <v>0</v>
      </c>
      <c r="G489" s="226">
        <v>0</v>
      </c>
      <c r="H489" s="226">
        <v>0</v>
      </c>
      <c r="I489" s="204">
        <v>0</v>
      </c>
      <c r="J489" s="226">
        <v>0</v>
      </c>
      <c r="K489" s="226">
        <v>0</v>
      </c>
      <c r="L489" s="204">
        <v>0</v>
      </c>
      <c r="M489" s="226">
        <v>0</v>
      </c>
      <c r="N489" s="226">
        <v>0</v>
      </c>
      <c r="O489" s="204">
        <v>0</v>
      </c>
      <c r="P489" s="226">
        <v>0</v>
      </c>
      <c r="Q489" s="226">
        <v>0</v>
      </c>
      <c r="R489" s="204">
        <v>0</v>
      </c>
      <c r="S489" s="226">
        <v>0</v>
      </c>
      <c r="T489" s="226">
        <v>0</v>
      </c>
      <c r="U489" s="204">
        <v>0</v>
      </c>
      <c r="V489" s="15"/>
      <c r="W489" s="15"/>
      <c r="X489" s="15"/>
      <c r="Y489" s="15"/>
      <c r="Z489" s="15"/>
      <c r="AA489" s="15"/>
      <c r="AB489" s="15"/>
      <c r="AC489" s="15"/>
      <c r="AD489" s="15"/>
      <c r="AE489" s="15"/>
      <c r="AF489" s="15"/>
      <c r="AG489" s="15"/>
      <c r="AH489" s="15"/>
      <c r="AI489" s="15"/>
      <c r="AJ489" s="15"/>
    </row>
    <row r="490" spans="2:36" ht="12" x14ac:dyDescent="0.2">
      <c r="B490" s="100" t="s">
        <v>1479</v>
      </c>
      <c r="C490" s="70" t="s">
        <v>168</v>
      </c>
      <c r="D490" s="204">
        <v>90.522045899999995</v>
      </c>
      <c r="E490" s="204">
        <v>0.28989789999999999</v>
      </c>
      <c r="F490" s="204">
        <v>-90.232148010000003</v>
      </c>
      <c r="G490" s="204">
        <v>97.891072260000001</v>
      </c>
      <c r="H490" s="204">
        <v>0</v>
      </c>
      <c r="I490" s="204">
        <v>-97.891072260000001</v>
      </c>
      <c r="J490" s="204">
        <v>88.693435399999998</v>
      </c>
      <c r="K490" s="204">
        <v>0.33357044000000002</v>
      </c>
      <c r="L490" s="204">
        <v>-88.359864959999996</v>
      </c>
      <c r="M490" s="204">
        <v>31.093965480000001</v>
      </c>
      <c r="N490" s="204">
        <v>0</v>
      </c>
      <c r="O490" s="204">
        <v>-31.093965480000001</v>
      </c>
      <c r="P490" s="204">
        <v>43.920690280000002</v>
      </c>
      <c r="Q490" s="204">
        <v>0</v>
      </c>
      <c r="R490" s="204">
        <v>-43.920690280000002</v>
      </c>
      <c r="S490" s="204">
        <v>26.153063599999999</v>
      </c>
      <c r="T490" s="204">
        <v>0</v>
      </c>
      <c r="U490" s="204">
        <v>-26.153063599999999</v>
      </c>
      <c r="V490" s="15"/>
      <c r="W490" s="15"/>
      <c r="X490" s="15"/>
      <c r="Y490" s="15"/>
      <c r="Z490" s="15"/>
      <c r="AA490" s="15"/>
      <c r="AB490" s="15"/>
      <c r="AC490" s="15"/>
      <c r="AD490" s="15"/>
      <c r="AE490" s="15"/>
      <c r="AF490" s="15"/>
      <c r="AG490" s="15"/>
      <c r="AH490" s="15"/>
      <c r="AI490" s="15"/>
      <c r="AJ490" s="15"/>
    </row>
    <row r="491" spans="2:36" ht="12" x14ac:dyDescent="0.2">
      <c r="B491" s="100" t="s">
        <v>1480</v>
      </c>
      <c r="C491" s="70" t="s">
        <v>179</v>
      </c>
      <c r="D491" s="204">
        <v>87.815081460000002</v>
      </c>
      <c r="E491" s="204">
        <v>0.28989789999999999</v>
      </c>
      <c r="F491" s="204">
        <v>-87.525183569999996</v>
      </c>
      <c r="G491" s="204">
        <v>94.954340090000002</v>
      </c>
      <c r="H491" s="204">
        <v>0</v>
      </c>
      <c r="I491" s="204">
        <v>-94.954340090000002</v>
      </c>
      <c r="J491" s="204">
        <v>85.238391930000006</v>
      </c>
      <c r="K491" s="204">
        <v>0.33357044000000002</v>
      </c>
      <c r="L491" s="204">
        <v>-84.904821490000003</v>
      </c>
      <c r="M491" s="204">
        <v>29.853379709999999</v>
      </c>
      <c r="N491" s="204">
        <v>0</v>
      </c>
      <c r="O491" s="204">
        <v>-29.853379709999999</v>
      </c>
      <c r="P491" s="204">
        <v>42.168344359999999</v>
      </c>
      <c r="Q491" s="204">
        <v>0</v>
      </c>
      <c r="R491" s="204">
        <v>-42.168344359999999</v>
      </c>
      <c r="S491" s="204">
        <v>12.809663799999999</v>
      </c>
      <c r="T491" s="204">
        <v>0</v>
      </c>
      <c r="U491" s="204">
        <v>-12.809663799999999</v>
      </c>
      <c r="V491" s="15"/>
      <c r="W491" s="15"/>
      <c r="X491" s="15"/>
      <c r="Y491" s="15"/>
      <c r="Z491" s="15"/>
      <c r="AA491" s="15"/>
      <c r="AB491" s="15"/>
      <c r="AC491" s="15"/>
      <c r="AD491" s="15"/>
      <c r="AE491" s="15"/>
      <c r="AF491" s="15"/>
      <c r="AG491" s="15"/>
      <c r="AH491" s="15"/>
      <c r="AI491" s="15"/>
      <c r="AJ491" s="15"/>
    </row>
    <row r="492" spans="2:36" ht="12" x14ac:dyDescent="0.2">
      <c r="B492" s="100" t="s">
        <v>1481</v>
      </c>
      <c r="C492" s="70" t="s">
        <v>180</v>
      </c>
      <c r="D492" s="204">
        <v>2.7069644400000001</v>
      </c>
      <c r="E492" s="204">
        <v>0</v>
      </c>
      <c r="F492" s="204">
        <v>-2.7069644400000001</v>
      </c>
      <c r="G492" s="204">
        <v>2.93673217</v>
      </c>
      <c r="H492" s="204">
        <v>0</v>
      </c>
      <c r="I492" s="204">
        <v>-2.93673217</v>
      </c>
      <c r="J492" s="204">
        <v>3.4550434700000001</v>
      </c>
      <c r="K492" s="204">
        <v>0</v>
      </c>
      <c r="L492" s="204">
        <v>-3.4550434700000001</v>
      </c>
      <c r="M492" s="204">
        <v>1.24058577</v>
      </c>
      <c r="N492" s="204">
        <v>0</v>
      </c>
      <c r="O492" s="204">
        <v>-1.24058577</v>
      </c>
      <c r="P492" s="204">
        <v>1.75234592</v>
      </c>
      <c r="Q492" s="204">
        <v>0</v>
      </c>
      <c r="R492" s="204">
        <v>-1.75234592</v>
      </c>
      <c r="S492" s="204">
        <v>13.3433998</v>
      </c>
      <c r="T492" s="204">
        <v>0</v>
      </c>
      <c r="U492" s="204">
        <v>-13.3433998</v>
      </c>
      <c r="V492" s="15"/>
      <c r="W492" s="15"/>
      <c r="X492" s="15"/>
      <c r="Y492" s="15"/>
      <c r="Z492" s="15"/>
      <c r="AA492" s="15"/>
      <c r="AB492" s="15"/>
      <c r="AC492" s="15"/>
      <c r="AD492" s="15"/>
      <c r="AE492" s="15"/>
      <c r="AF492" s="15"/>
      <c r="AG492" s="15"/>
      <c r="AH492" s="15"/>
      <c r="AI492" s="15"/>
      <c r="AJ492" s="15"/>
    </row>
    <row r="493" spans="2:36" ht="12" x14ac:dyDescent="0.2">
      <c r="B493" s="100" t="s">
        <v>1482</v>
      </c>
      <c r="C493" s="70" t="s">
        <v>169</v>
      </c>
      <c r="D493" s="204">
        <v>0</v>
      </c>
      <c r="E493" s="204">
        <v>0.28989789999999999</v>
      </c>
      <c r="F493" s="204">
        <v>0.28989789999999999</v>
      </c>
      <c r="G493" s="204">
        <v>0.12714121</v>
      </c>
      <c r="H493" s="204">
        <v>0</v>
      </c>
      <c r="I493" s="204">
        <v>-0.12714121</v>
      </c>
      <c r="J493" s="204">
        <v>0</v>
      </c>
      <c r="K493" s="204">
        <v>0.33357044000000002</v>
      </c>
      <c r="L493" s="204">
        <v>0.33357044000000002</v>
      </c>
      <c r="M493" s="204">
        <v>0.28352063</v>
      </c>
      <c r="N493" s="204">
        <v>0</v>
      </c>
      <c r="O493" s="204">
        <v>-0.28352063</v>
      </c>
      <c r="P493" s="204">
        <v>0.27041820999999999</v>
      </c>
      <c r="Q493" s="204">
        <v>0</v>
      </c>
      <c r="R493" s="204">
        <v>-0.27041820999999999</v>
      </c>
      <c r="S493" s="204">
        <v>0.27231768000000001</v>
      </c>
      <c r="T493" s="204">
        <v>0</v>
      </c>
      <c r="U493" s="204">
        <v>-0.27231768000000001</v>
      </c>
      <c r="V493" s="15"/>
      <c r="W493" s="15"/>
      <c r="X493" s="15"/>
      <c r="Y493" s="15"/>
      <c r="Z493" s="15"/>
      <c r="AA493" s="15"/>
      <c r="AB493" s="15"/>
      <c r="AC493" s="15"/>
      <c r="AD493" s="15"/>
      <c r="AE493" s="15"/>
      <c r="AF493" s="15"/>
      <c r="AG493" s="15"/>
      <c r="AH493" s="15"/>
      <c r="AI493" s="15"/>
      <c r="AJ493" s="15"/>
    </row>
    <row r="494" spans="2:36" ht="12" x14ac:dyDescent="0.2">
      <c r="B494" s="100" t="s">
        <v>1483</v>
      </c>
      <c r="C494" s="70" t="s">
        <v>181</v>
      </c>
      <c r="D494" s="226">
        <v>0</v>
      </c>
      <c r="E494" s="226">
        <v>0.28989789999999999</v>
      </c>
      <c r="F494" s="204">
        <v>0.28989789999999999</v>
      </c>
      <c r="G494" s="226">
        <v>0.12714121</v>
      </c>
      <c r="H494" s="226">
        <v>0</v>
      </c>
      <c r="I494" s="204">
        <v>-0.12714121</v>
      </c>
      <c r="J494" s="226">
        <v>0</v>
      </c>
      <c r="K494" s="226">
        <v>0.33357044000000002</v>
      </c>
      <c r="L494" s="204">
        <v>0.33357044000000002</v>
      </c>
      <c r="M494" s="226">
        <v>0.28352063</v>
      </c>
      <c r="N494" s="226">
        <v>0</v>
      </c>
      <c r="O494" s="204">
        <v>-0.28352063</v>
      </c>
      <c r="P494" s="226">
        <v>0.27041820999999999</v>
      </c>
      <c r="Q494" s="226">
        <v>0</v>
      </c>
      <c r="R494" s="204">
        <v>-0.27041820999999999</v>
      </c>
      <c r="S494" s="226">
        <v>0.27231768000000001</v>
      </c>
      <c r="T494" s="226">
        <v>0</v>
      </c>
      <c r="U494" s="204">
        <v>-0.27231768000000001</v>
      </c>
      <c r="V494" s="15"/>
      <c r="W494" s="15"/>
      <c r="X494" s="15"/>
      <c r="Y494" s="15"/>
      <c r="Z494" s="15"/>
      <c r="AA494" s="15"/>
      <c r="AB494" s="15"/>
      <c r="AC494" s="15"/>
      <c r="AD494" s="15"/>
      <c r="AE494" s="15"/>
      <c r="AF494" s="15"/>
      <c r="AG494" s="15"/>
      <c r="AH494" s="15"/>
      <c r="AI494" s="15"/>
      <c r="AJ494" s="15"/>
    </row>
    <row r="495" spans="2:36" ht="12" hidden="1" x14ac:dyDescent="0.2">
      <c r="B495" s="100" t="s">
        <v>1484</v>
      </c>
      <c r="C495" s="70" t="s">
        <v>182</v>
      </c>
      <c r="D495" s="226">
        <v>0</v>
      </c>
      <c r="E495" s="226">
        <v>0</v>
      </c>
      <c r="F495" s="204">
        <v>0</v>
      </c>
      <c r="G495" s="226">
        <v>0</v>
      </c>
      <c r="H495" s="226">
        <v>0</v>
      </c>
      <c r="I495" s="204">
        <v>0</v>
      </c>
      <c r="J495" s="226">
        <v>0</v>
      </c>
      <c r="K495" s="226">
        <v>0</v>
      </c>
      <c r="L495" s="204">
        <v>0</v>
      </c>
      <c r="M495" s="226">
        <v>0</v>
      </c>
      <c r="N495" s="226">
        <v>0</v>
      </c>
      <c r="O495" s="204">
        <v>0</v>
      </c>
      <c r="P495" s="226">
        <v>0</v>
      </c>
      <c r="Q495" s="226">
        <v>0</v>
      </c>
      <c r="R495" s="204">
        <v>0</v>
      </c>
      <c r="S495" s="226">
        <v>0</v>
      </c>
      <c r="T495" s="226">
        <v>0</v>
      </c>
      <c r="U495" s="204">
        <v>0</v>
      </c>
      <c r="V495" s="15"/>
      <c r="W495" s="15"/>
      <c r="X495" s="15"/>
      <c r="Y495" s="15"/>
      <c r="Z495" s="15"/>
      <c r="AA495" s="15"/>
      <c r="AB495" s="15"/>
      <c r="AC495" s="15"/>
      <c r="AD495" s="15"/>
      <c r="AE495" s="15"/>
      <c r="AF495" s="15"/>
      <c r="AG495" s="15"/>
      <c r="AH495" s="15"/>
      <c r="AI495" s="15"/>
      <c r="AJ495" s="15"/>
    </row>
    <row r="496" spans="2:36" ht="22.5" x14ac:dyDescent="0.2">
      <c r="B496" s="100" t="s">
        <v>1485</v>
      </c>
      <c r="C496" s="70" t="s">
        <v>170</v>
      </c>
      <c r="D496" s="204">
        <v>90.522045899999995</v>
      </c>
      <c r="E496" s="204">
        <v>0</v>
      </c>
      <c r="F496" s="204">
        <v>-90.522045899999995</v>
      </c>
      <c r="G496" s="204">
        <v>97.763931049999997</v>
      </c>
      <c r="H496" s="204">
        <v>0</v>
      </c>
      <c r="I496" s="204">
        <v>-97.763931049999997</v>
      </c>
      <c r="J496" s="204">
        <v>88.693435399999998</v>
      </c>
      <c r="K496" s="204">
        <v>0</v>
      </c>
      <c r="L496" s="204">
        <v>-88.693435399999998</v>
      </c>
      <c r="M496" s="204">
        <v>30.81044485</v>
      </c>
      <c r="N496" s="204">
        <v>0</v>
      </c>
      <c r="O496" s="204">
        <v>-30.81044485</v>
      </c>
      <c r="P496" s="204">
        <v>43.65027207</v>
      </c>
      <c r="Q496" s="204">
        <v>0</v>
      </c>
      <c r="R496" s="204">
        <v>-43.65027207</v>
      </c>
      <c r="S496" s="204">
        <v>25.880745919999999</v>
      </c>
      <c r="T496" s="204">
        <v>0</v>
      </c>
      <c r="U496" s="204">
        <v>-25.880745919999999</v>
      </c>
      <c r="V496" s="15"/>
      <c r="W496" s="15"/>
      <c r="X496" s="15"/>
      <c r="Y496" s="15"/>
      <c r="Z496" s="15"/>
      <c r="AA496" s="15"/>
      <c r="AB496" s="15"/>
      <c r="AC496" s="15"/>
      <c r="AD496" s="15"/>
      <c r="AE496" s="15"/>
      <c r="AF496" s="15"/>
      <c r="AG496" s="15"/>
      <c r="AH496" s="15"/>
      <c r="AI496" s="15"/>
      <c r="AJ496" s="15"/>
    </row>
    <row r="497" spans="2:36" ht="12" x14ac:dyDescent="0.2">
      <c r="B497" s="100" t="s">
        <v>1486</v>
      </c>
      <c r="C497" s="70" t="s">
        <v>181</v>
      </c>
      <c r="D497" s="226">
        <v>87.815081460000002</v>
      </c>
      <c r="E497" s="226">
        <v>0</v>
      </c>
      <c r="F497" s="204">
        <v>-87.815081460000002</v>
      </c>
      <c r="G497" s="226">
        <v>94.827198879999997</v>
      </c>
      <c r="H497" s="226">
        <v>0</v>
      </c>
      <c r="I497" s="204">
        <v>-94.827198879999997</v>
      </c>
      <c r="J497" s="226">
        <v>85.238391930000006</v>
      </c>
      <c r="K497" s="226">
        <v>0</v>
      </c>
      <c r="L497" s="204">
        <v>-85.238391930000006</v>
      </c>
      <c r="M497" s="226">
        <v>29.569859080000001</v>
      </c>
      <c r="N497" s="226">
        <v>0</v>
      </c>
      <c r="O497" s="204">
        <v>-29.569859080000001</v>
      </c>
      <c r="P497" s="226">
        <v>41.897926159999997</v>
      </c>
      <c r="Q497" s="226">
        <v>0</v>
      </c>
      <c r="R497" s="204">
        <v>-41.897926159999997</v>
      </c>
      <c r="S497" s="226">
        <v>12.53734612</v>
      </c>
      <c r="T497" s="226">
        <v>0</v>
      </c>
      <c r="U497" s="204">
        <v>-12.53734612</v>
      </c>
      <c r="V497" s="15"/>
      <c r="W497" s="15"/>
      <c r="X497" s="15"/>
      <c r="Y497" s="15"/>
      <c r="Z497" s="15"/>
      <c r="AA497" s="15"/>
      <c r="AB497" s="15"/>
      <c r="AC497" s="15"/>
      <c r="AD497" s="15"/>
      <c r="AE497" s="15"/>
      <c r="AF497" s="15"/>
      <c r="AG497" s="15"/>
      <c r="AH497" s="15"/>
      <c r="AI497" s="15"/>
      <c r="AJ497" s="15"/>
    </row>
    <row r="498" spans="2:36" ht="12" x14ac:dyDescent="0.2">
      <c r="B498" s="100" t="s">
        <v>1487</v>
      </c>
      <c r="C498" s="70" t="s">
        <v>182</v>
      </c>
      <c r="D498" s="226">
        <v>2.7069644400000001</v>
      </c>
      <c r="E498" s="226">
        <v>0</v>
      </c>
      <c r="F498" s="204">
        <v>-2.7069644400000001</v>
      </c>
      <c r="G498" s="226">
        <v>2.93673217</v>
      </c>
      <c r="H498" s="226">
        <v>0</v>
      </c>
      <c r="I498" s="204">
        <v>-2.93673217</v>
      </c>
      <c r="J498" s="226">
        <v>3.4550434700000001</v>
      </c>
      <c r="K498" s="226">
        <v>0</v>
      </c>
      <c r="L498" s="204">
        <v>-3.4550434700000001</v>
      </c>
      <c r="M498" s="226">
        <v>1.24058577</v>
      </c>
      <c r="N498" s="226">
        <v>0</v>
      </c>
      <c r="O498" s="204">
        <v>-1.24058577</v>
      </c>
      <c r="P498" s="226">
        <v>1.75234592</v>
      </c>
      <c r="Q498" s="226">
        <v>0</v>
      </c>
      <c r="R498" s="204">
        <v>-1.75234592</v>
      </c>
      <c r="S498" s="226">
        <v>13.3433998</v>
      </c>
      <c r="T498" s="226">
        <v>0</v>
      </c>
      <c r="U498" s="204">
        <v>-13.3433998</v>
      </c>
      <c r="V498" s="15"/>
      <c r="W498" s="15"/>
      <c r="X498" s="15"/>
      <c r="Y498" s="15"/>
      <c r="Z498" s="15"/>
      <c r="AA498" s="15"/>
      <c r="AB498" s="15"/>
      <c r="AC498" s="15"/>
      <c r="AD498" s="15"/>
      <c r="AE498" s="15"/>
      <c r="AF498" s="15"/>
      <c r="AG498" s="15"/>
      <c r="AH498" s="15"/>
      <c r="AI498" s="15"/>
      <c r="AJ498" s="15"/>
    </row>
    <row r="499" spans="2:36" ht="12" customHeight="1" x14ac:dyDescent="0.2">
      <c r="B499" s="100" t="s">
        <v>1488</v>
      </c>
      <c r="C499" s="71" t="s">
        <v>160</v>
      </c>
      <c r="D499" s="228">
        <v>159.83192437</v>
      </c>
      <c r="E499" s="228">
        <v>0.2797328</v>
      </c>
      <c r="F499" s="228">
        <v>159.55219158</v>
      </c>
      <c r="G499" s="228">
        <v>12.82245839</v>
      </c>
      <c r="H499" s="228">
        <v>0</v>
      </c>
      <c r="I499" s="228">
        <v>12.82245839</v>
      </c>
      <c r="J499" s="228">
        <v>67.293713530000005</v>
      </c>
      <c r="K499" s="228">
        <v>0.34026378000000002</v>
      </c>
      <c r="L499" s="228">
        <v>66.953449759999998</v>
      </c>
      <c r="M499" s="228">
        <v>3.1114578000000002</v>
      </c>
      <c r="N499" s="228">
        <v>42.418788480000003</v>
      </c>
      <c r="O499" s="228">
        <v>-39.30733068</v>
      </c>
      <c r="P499" s="228">
        <v>92.285941640000004</v>
      </c>
      <c r="Q499" s="228">
        <v>0</v>
      </c>
      <c r="R499" s="228">
        <v>92.285941640000004</v>
      </c>
      <c r="S499" s="228">
        <v>109.06167483</v>
      </c>
      <c r="T499" s="228">
        <v>0</v>
      </c>
      <c r="U499" s="228">
        <v>109.06167483</v>
      </c>
      <c r="V499" s="15"/>
      <c r="W499" s="15"/>
      <c r="X499" s="15"/>
      <c r="Y499" s="15"/>
      <c r="Z499" s="15"/>
      <c r="AA499" s="15"/>
      <c r="AB499" s="15"/>
      <c r="AC499" s="15"/>
      <c r="AD499" s="15"/>
      <c r="AE499" s="15"/>
      <c r="AF499" s="15"/>
      <c r="AG499" s="15"/>
      <c r="AH499" s="15"/>
      <c r="AI499" s="15"/>
      <c r="AJ499" s="15"/>
    </row>
    <row r="500" spans="2:36" ht="12" hidden="1" x14ac:dyDescent="0.2">
      <c r="B500" s="100" t="s">
        <v>1489</v>
      </c>
      <c r="C500" s="70" t="s">
        <v>178</v>
      </c>
      <c r="D500" s="204">
        <v>0</v>
      </c>
      <c r="E500" s="204">
        <v>0</v>
      </c>
      <c r="F500" s="204">
        <v>0</v>
      </c>
      <c r="G500" s="204">
        <v>0</v>
      </c>
      <c r="H500" s="204">
        <v>0</v>
      </c>
      <c r="I500" s="204">
        <v>0</v>
      </c>
      <c r="J500" s="204">
        <v>0</v>
      </c>
      <c r="K500" s="204">
        <v>0</v>
      </c>
      <c r="L500" s="204">
        <v>0</v>
      </c>
      <c r="M500" s="204">
        <v>0</v>
      </c>
      <c r="N500" s="204">
        <v>0</v>
      </c>
      <c r="O500" s="204">
        <v>0</v>
      </c>
      <c r="P500" s="204">
        <v>0</v>
      </c>
      <c r="Q500" s="204">
        <v>0</v>
      </c>
      <c r="R500" s="204">
        <v>0</v>
      </c>
      <c r="S500" s="204">
        <v>0</v>
      </c>
      <c r="T500" s="204">
        <v>0</v>
      </c>
      <c r="U500" s="204">
        <v>0</v>
      </c>
      <c r="V500" s="15"/>
      <c r="W500" s="15"/>
      <c r="X500" s="15"/>
      <c r="Y500" s="15"/>
      <c r="Z500" s="15"/>
      <c r="AA500" s="15"/>
      <c r="AB500" s="15"/>
      <c r="AC500" s="15"/>
      <c r="AD500" s="15"/>
      <c r="AE500" s="15"/>
      <c r="AF500" s="15"/>
      <c r="AG500" s="15"/>
      <c r="AH500" s="15"/>
      <c r="AI500" s="15"/>
      <c r="AJ500" s="15"/>
    </row>
    <row r="501" spans="2:36" ht="12" hidden="1" x14ac:dyDescent="0.2">
      <c r="B501" s="100" t="s">
        <v>1490</v>
      </c>
      <c r="C501" s="70" t="s">
        <v>179</v>
      </c>
      <c r="D501" s="226">
        <v>0</v>
      </c>
      <c r="E501" s="226">
        <v>0</v>
      </c>
      <c r="F501" s="204">
        <v>0</v>
      </c>
      <c r="G501" s="226">
        <v>0</v>
      </c>
      <c r="H501" s="226">
        <v>0</v>
      </c>
      <c r="I501" s="204">
        <v>0</v>
      </c>
      <c r="J501" s="226">
        <v>0</v>
      </c>
      <c r="K501" s="226">
        <v>0</v>
      </c>
      <c r="L501" s="204">
        <v>0</v>
      </c>
      <c r="M501" s="226">
        <v>0</v>
      </c>
      <c r="N501" s="226">
        <v>0</v>
      </c>
      <c r="O501" s="204">
        <v>0</v>
      </c>
      <c r="P501" s="226">
        <v>0</v>
      </c>
      <c r="Q501" s="226">
        <v>0</v>
      </c>
      <c r="R501" s="204">
        <v>0</v>
      </c>
      <c r="S501" s="226">
        <v>0</v>
      </c>
      <c r="T501" s="226">
        <v>0</v>
      </c>
      <c r="U501" s="204">
        <v>0</v>
      </c>
      <c r="V501" s="15"/>
      <c r="W501" s="15"/>
      <c r="X501" s="15"/>
      <c r="Y501" s="15"/>
      <c r="Z501" s="15"/>
      <c r="AA501" s="15"/>
      <c r="AB501" s="15"/>
      <c r="AC501" s="15"/>
      <c r="AD501" s="15"/>
      <c r="AE501" s="15"/>
      <c r="AF501" s="15"/>
      <c r="AG501" s="15"/>
      <c r="AH501" s="15"/>
      <c r="AI501" s="15"/>
      <c r="AJ501" s="15"/>
    </row>
    <row r="502" spans="2:36" ht="12" hidden="1" x14ac:dyDescent="0.2">
      <c r="B502" s="100" t="s">
        <v>1491</v>
      </c>
      <c r="C502" s="70" t="s">
        <v>180</v>
      </c>
      <c r="D502" s="226">
        <v>0</v>
      </c>
      <c r="E502" s="226">
        <v>0</v>
      </c>
      <c r="F502" s="204">
        <v>0</v>
      </c>
      <c r="G502" s="226">
        <v>0</v>
      </c>
      <c r="H502" s="226">
        <v>0</v>
      </c>
      <c r="I502" s="204">
        <v>0</v>
      </c>
      <c r="J502" s="226">
        <v>0</v>
      </c>
      <c r="K502" s="226">
        <v>0</v>
      </c>
      <c r="L502" s="204">
        <v>0</v>
      </c>
      <c r="M502" s="226">
        <v>0</v>
      </c>
      <c r="N502" s="226">
        <v>0</v>
      </c>
      <c r="O502" s="204">
        <v>0</v>
      </c>
      <c r="P502" s="226">
        <v>0</v>
      </c>
      <c r="Q502" s="226">
        <v>0</v>
      </c>
      <c r="R502" s="204">
        <v>0</v>
      </c>
      <c r="S502" s="226">
        <v>0</v>
      </c>
      <c r="T502" s="226">
        <v>0</v>
      </c>
      <c r="U502" s="204">
        <v>0</v>
      </c>
      <c r="V502" s="15"/>
      <c r="W502" s="15"/>
      <c r="X502" s="15"/>
      <c r="Y502" s="15"/>
      <c r="Z502" s="15"/>
      <c r="AA502" s="15"/>
      <c r="AB502" s="15"/>
      <c r="AC502" s="15"/>
      <c r="AD502" s="15"/>
      <c r="AE502" s="15"/>
      <c r="AF502" s="15"/>
      <c r="AG502" s="15"/>
      <c r="AH502" s="15"/>
      <c r="AI502" s="15"/>
      <c r="AJ502" s="15"/>
    </row>
    <row r="503" spans="2:36" ht="22.5" hidden="1" x14ac:dyDescent="0.2">
      <c r="B503" s="100" t="s">
        <v>1492</v>
      </c>
      <c r="C503" s="70" t="s">
        <v>627</v>
      </c>
      <c r="D503" s="204">
        <v>0</v>
      </c>
      <c r="E503" s="204">
        <v>0</v>
      </c>
      <c r="F503" s="204">
        <v>0</v>
      </c>
      <c r="G503" s="204">
        <v>0</v>
      </c>
      <c r="H503" s="204">
        <v>0</v>
      </c>
      <c r="I503" s="204">
        <v>0</v>
      </c>
      <c r="J503" s="204">
        <v>0</v>
      </c>
      <c r="K503" s="204">
        <v>0</v>
      </c>
      <c r="L503" s="204">
        <v>0</v>
      </c>
      <c r="M503" s="204">
        <v>0</v>
      </c>
      <c r="N503" s="204">
        <v>0</v>
      </c>
      <c r="O503" s="204">
        <v>0</v>
      </c>
      <c r="P503" s="204">
        <v>0</v>
      </c>
      <c r="Q503" s="204">
        <v>0</v>
      </c>
      <c r="R503" s="204">
        <v>0</v>
      </c>
      <c r="S503" s="204">
        <v>0</v>
      </c>
      <c r="T503" s="204">
        <v>0</v>
      </c>
      <c r="U503" s="204">
        <v>0</v>
      </c>
      <c r="V503" s="15"/>
      <c r="W503" s="15"/>
      <c r="X503" s="15"/>
      <c r="Y503" s="15"/>
      <c r="Z503" s="15"/>
      <c r="AA503" s="15"/>
      <c r="AB503" s="15"/>
      <c r="AC503" s="15"/>
      <c r="AD503" s="15"/>
      <c r="AE503" s="15"/>
      <c r="AF503" s="15"/>
      <c r="AG503" s="15"/>
      <c r="AH503" s="15"/>
      <c r="AI503" s="15"/>
      <c r="AJ503" s="15"/>
    </row>
    <row r="504" spans="2:36" ht="12" hidden="1" x14ac:dyDescent="0.2">
      <c r="B504" s="100" t="s">
        <v>1493</v>
      </c>
      <c r="C504" s="70" t="s">
        <v>179</v>
      </c>
      <c r="D504" s="226">
        <v>0</v>
      </c>
      <c r="E504" s="226">
        <v>0</v>
      </c>
      <c r="F504" s="204">
        <v>0</v>
      </c>
      <c r="G504" s="226">
        <v>0</v>
      </c>
      <c r="H504" s="226">
        <v>0</v>
      </c>
      <c r="I504" s="204">
        <v>0</v>
      </c>
      <c r="J504" s="226">
        <v>0</v>
      </c>
      <c r="K504" s="226">
        <v>0</v>
      </c>
      <c r="L504" s="204">
        <v>0</v>
      </c>
      <c r="M504" s="226">
        <v>0</v>
      </c>
      <c r="N504" s="226">
        <v>0</v>
      </c>
      <c r="O504" s="204">
        <v>0</v>
      </c>
      <c r="P504" s="226">
        <v>0</v>
      </c>
      <c r="Q504" s="226">
        <v>0</v>
      </c>
      <c r="R504" s="204">
        <v>0</v>
      </c>
      <c r="S504" s="226">
        <v>0</v>
      </c>
      <c r="T504" s="226">
        <v>0</v>
      </c>
      <c r="U504" s="204">
        <v>0</v>
      </c>
      <c r="V504" s="15"/>
      <c r="W504" s="15"/>
      <c r="X504" s="15"/>
      <c r="Y504" s="15"/>
      <c r="Z504" s="15"/>
      <c r="AA504" s="15"/>
      <c r="AB504" s="15"/>
      <c r="AC504" s="15"/>
      <c r="AD504" s="15"/>
      <c r="AE504" s="15"/>
      <c r="AF504" s="15"/>
      <c r="AG504" s="15"/>
      <c r="AH504" s="15"/>
      <c r="AI504" s="15"/>
      <c r="AJ504" s="15"/>
    </row>
    <row r="505" spans="2:36" s="15" customFormat="1" ht="12" hidden="1" x14ac:dyDescent="0.2">
      <c r="B505" s="100" t="s">
        <v>1494</v>
      </c>
      <c r="C505" s="70" t="s">
        <v>180</v>
      </c>
      <c r="D505" s="226">
        <v>0</v>
      </c>
      <c r="E505" s="226">
        <v>0</v>
      </c>
      <c r="F505" s="204">
        <v>0</v>
      </c>
      <c r="G505" s="226">
        <v>0</v>
      </c>
      <c r="H505" s="226">
        <v>0</v>
      </c>
      <c r="I505" s="204">
        <v>0</v>
      </c>
      <c r="J505" s="226">
        <v>0</v>
      </c>
      <c r="K505" s="226">
        <v>0</v>
      </c>
      <c r="L505" s="204">
        <v>0</v>
      </c>
      <c r="M505" s="226">
        <v>0</v>
      </c>
      <c r="N505" s="226">
        <v>0</v>
      </c>
      <c r="O505" s="204">
        <v>0</v>
      </c>
      <c r="P505" s="226">
        <v>0</v>
      </c>
      <c r="Q505" s="226">
        <v>0</v>
      </c>
      <c r="R505" s="204">
        <v>0</v>
      </c>
      <c r="S505" s="226">
        <v>0</v>
      </c>
      <c r="T505" s="226">
        <v>0</v>
      </c>
      <c r="U505" s="204">
        <v>0</v>
      </c>
    </row>
    <row r="506" spans="2:36" s="50" customFormat="1" ht="12" hidden="1" x14ac:dyDescent="0.2">
      <c r="B506" s="100" t="s">
        <v>1495</v>
      </c>
      <c r="C506" s="70" t="s">
        <v>110</v>
      </c>
      <c r="D506" s="204">
        <v>0</v>
      </c>
      <c r="E506" s="204">
        <v>0</v>
      </c>
      <c r="F506" s="204">
        <v>0</v>
      </c>
      <c r="G506" s="204">
        <v>0</v>
      </c>
      <c r="H506" s="204">
        <v>0</v>
      </c>
      <c r="I506" s="204">
        <v>0</v>
      </c>
      <c r="J506" s="204">
        <v>0</v>
      </c>
      <c r="K506" s="204">
        <v>0</v>
      </c>
      <c r="L506" s="204">
        <v>0</v>
      </c>
      <c r="M506" s="204">
        <v>0</v>
      </c>
      <c r="N506" s="204">
        <v>0</v>
      </c>
      <c r="O506" s="204">
        <v>0</v>
      </c>
      <c r="P506" s="204">
        <v>0</v>
      </c>
      <c r="Q506" s="204">
        <v>0</v>
      </c>
      <c r="R506" s="204">
        <v>0</v>
      </c>
      <c r="S506" s="204">
        <v>0</v>
      </c>
      <c r="T506" s="204">
        <v>0</v>
      </c>
      <c r="U506" s="204">
        <v>0</v>
      </c>
      <c r="V506" s="15"/>
      <c r="W506" s="15"/>
      <c r="X506" s="15"/>
      <c r="Y506" s="15"/>
      <c r="Z506" s="15"/>
      <c r="AA506" s="15"/>
      <c r="AB506" s="15"/>
      <c r="AC506" s="15"/>
      <c r="AD506" s="15"/>
      <c r="AE506" s="15"/>
      <c r="AF506" s="15"/>
      <c r="AG506" s="15"/>
      <c r="AH506" s="15"/>
      <c r="AI506" s="15"/>
      <c r="AJ506" s="15"/>
    </row>
    <row r="507" spans="2:36" ht="12" hidden="1" x14ac:dyDescent="0.2">
      <c r="B507" s="100" t="s">
        <v>1496</v>
      </c>
      <c r="C507" s="70" t="s">
        <v>179</v>
      </c>
      <c r="D507" s="226">
        <v>0</v>
      </c>
      <c r="E507" s="226">
        <v>0</v>
      </c>
      <c r="F507" s="204">
        <v>0</v>
      </c>
      <c r="G507" s="226">
        <v>0</v>
      </c>
      <c r="H507" s="226">
        <v>0</v>
      </c>
      <c r="I507" s="204">
        <v>0</v>
      </c>
      <c r="J507" s="226">
        <v>0</v>
      </c>
      <c r="K507" s="226">
        <v>0</v>
      </c>
      <c r="L507" s="204">
        <v>0</v>
      </c>
      <c r="M507" s="226">
        <v>0</v>
      </c>
      <c r="N507" s="226">
        <v>0</v>
      </c>
      <c r="O507" s="204">
        <v>0</v>
      </c>
      <c r="P507" s="226">
        <v>0</v>
      </c>
      <c r="Q507" s="226">
        <v>0</v>
      </c>
      <c r="R507" s="204">
        <v>0</v>
      </c>
      <c r="S507" s="226">
        <v>0</v>
      </c>
      <c r="T507" s="226">
        <v>0</v>
      </c>
      <c r="U507" s="204">
        <v>0</v>
      </c>
      <c r="V507" s="15"/>
      <c r="W507" s="15"/>
      <c r="X507" s="15"/>
      <c r="Y507" s="15"/>
      <c r="Z507" s="15"/>
      <c r="AA507" s="15"/>
      <c r="AB507" s="15"/>
      <c r="AC507" s="15"/>
      <c r="AD507" s="15"/>
      <c r="AE507" s="15"/>
      <c r="AF507" s="15"/>
      <c r="AG507" s="15"/>
      <c r="AH507" s="15"/>
      <c r="AI507" s="15"/>
      <c r="AJ507" s="15"/>
    </row>
    <row r="508" spans="2:36" ht="12" hidden="1" x14ac:dyDescent="0.2">
      <c r="B508" s="100" t="s">
        <v>1497</v>
      </c>
      <c r="C508" s="70" t="s">
        <v>180</v>
      </c>
      <c r="D508" s="226">
        <v>0</v>
      </c>
      <c r="E508" s="226">
        <v>0</v>
      </c>
      <c r="F508" s="204">
        <v>0</v>
      </c>
      <c r="G508" s="226">
        <v>0</v>
      </c>
      <c r="H508" s="226">
        <v>0</v>
      </c>
      <c r="I508" s="204">
        <v>0</v>
      </c>
      <c r="J508" s="226">
        <v>0</v>
      </c>
      <c r="K508" s="226">
        <v>0</v>
      </c>
      <c r="L508" s="204">
        <v>0</v>
      </c>
      <c r="M508" s="226">
        <v>0</v>
      </c>
      <c r="N508" s="226">
        <v>0</v>
      </c>
      <c r="O508" s="204">
        <v>0</v>
      </c>
      <c r="P508" s="226">
        <v>0</v>
      </c>
      <c r="Q508" s="226">
        <v>0</v>
      </c>
      <c r="R508" s="204">
        <v>0</v>
      </c>
      <c r="S508" s="226">
        <v>0</v>
      </c>
      <c r="T508" s="226">
        <v>0</v>
      </c>
      <c r="U508" s="204">
        <v>0</v>
      </c>
      <c r="V508" s="15"/>
      <c r="W508" s="15"/>
      <c r="X508" s="15"/>
      <c r="Y508" s="15"/>
      <c r="Z508" s="15"/>
      <c r="AA508" s="15"/>
      <c r="AB508" s="15"/>
      <c r="AC508" s="15"/>
      <c r="AD508" s="15"/>
      <c r="AE508" s="15"/>
      <c r="AF508" s="15"/>
      <c r="AG508" s="15"/>
      <c r="AH508" s="15"/>
      <c r="AI508" s="15"/>
      <c r="AJ508" s="15"/>
    </row>
    <row r="509" spans="2:36" ht="12" x14ac:dyDescent="0.2">
      <c r="B509" s="100" t="s">
        <v>1498</v>
      </c>
      <c r="C509" s="70" t="s">
        <v>168</v>
      </c>
      <c r="D509" s="204">
        <v>159.83192437</v>
      </c>
      <c r="E509" s="204">
        <v>0.2797328</v>
      </c>
      <c r="F509" s="204">
        <v>159.55219158</v>
      </c>
      <c r="G509" s="204">
        <v>12.82245839</v>
      </c>
      <c r="H509" s="204">
        <v>0</v>
      </c>
      <c r="I509" s="204">
        <v>12.82245839</v>
      </c>
      <c r="J509" s="204">
        <v>67.293713530000005</v>
      </c>
      <c r="K509" s="204">
        <v>0.34026378000000002</v>
      </c>
      <c r="L509" s="204">
        <v>66.953449759999998</v>
      </c>
      <c r="M509" s="204">
        <v>3.1114578000000002</v>
      </c>
      <c r="N509" s="204">
        <v>42.418788480000003</v>
      </c>
      <c r="O509" s="204">
        <v>-39.30733068</v>
      </c>
      <c r="P509" s="204">
        <v>92.285941640000004</v>
      </c>
      <c r="Q509" s="204">
        <v>0</v>
      </c>
      <c r="R509" s="204">
        <v>92.285941640000004</v>
      </c>
      <c r="S509" s="204">
        <v>109.06167483</v>
      </c>
      <c r="T509" s="204">
        <v>0</v>
      </c>
      <c r="U509" s="204">
        <v>109.06167483</v>
      </c>
      <c r="V509" s="15"/>
      <c r="W509" s="15"/>
      <c r="X509" s="15"/>
      <c r="Y509" s="15"/>
      <c r="Z509" s="15"/>
      <c r="AA509" s="15"/>
      <c r="AB509" s="15"/>
      <c r="AC509" s="15"/>
      <c r="AD509" s="15"/>
      <c r="AE509" s="15"/>
      <c r="AF509" s="15"/>
      <c r="AG509" s="15"/>
      <c r="AH509" s="15"/>
      <c r="AI509" s="15"/>
      <c r="AJ509" s="15"/>
    </row>
    <row r="510" spans="2:36" ht="12" x14ac:dyDescent="0.2">
      <c r="B510" s="100" t="s">
        <v>1499</v>
      </c>
      <c r="C510" s="70" t="s">
        <v>179</v>
      </c>
      <c r="D510" s="204">
        <v>156.43083264000001</v>
      </c>
      <c r="E510" s="204">
        <v>0.2797328</v>
      </c>
      <c r="F510" s="204">
        <v>156.15109984</v>
      </c>
      <c r="G510" s="204">
        <v>9.4727041799999991</v>
      </c>
      <c r="H510" s="204">
        <v>0</v>
      </c>
      <c r="I510" s="204">
        <v>9.4727041799999991</v>
      </c>
      <c r="J510" s="204">
        <v>65.285110040000006</v>
      </c>
      <c r="K510" s="204">
        <v>0.34026378000000002</v>
      </c>
      <c r="L510" s="204">
        <v>64.944846260000006</v>
      </c>
      <c r="M510" s="204">
        <v>1.61862463</v>
      </c>
      <c r="N510" s="204">
        <v>42.418788480000003</v>
      </c>
      <c r="O510" s="204">
        <v>-40.800163840000003</v>
      </c>
      <c r="P510" s="204">
        <v>89.119353529999998</v>
      </c>
      <c r="Q510" s="204">
        <v>0</v>
      </c>
      <c r="R510" s="204">
        <v>89.119353529999998</v>
      </c>
      <c r="S510" s="204">
        <v>105.78982458999999</v>
      </c>
      <c r="T510" s="204">
        <v>0</v>
      </c>
      <c r="U510" s="204">
        <v>105.78982458999999</v>
      </c>
      <c r="V510" s="15"/>
      <c r="W510" s="15"/>
      <c r="X510" s="15"/>
      <c r="Y510" s="15"/>
      <c r="Z510" s="15"/>
      <c r="AA510" s="15"/>
      <c r="AB510" s="15"/>
      <c r="AC510" s="15"/>
      <c r="AD510" s="15"/>
      <c r="AE510" s="15"/>
      <c r="AF510" s="15"/>
      <c r="AG510" s="15"/>
      <c r="AH510" s="15"/>
      <c r="AI510" s="15"/>
      <c r="AJ510" s="15"/>
    </row>
    <row r="511" spans="2:36" ht="12" x14ac:dyDescent="0.2">
      <c r="B511" s="100" t="s">
        <v>1500</v>
      </c>
      <c r="C511" s="70" t="s">
        <v>180</v>
      </c>
      <c r="D511" s="204">
        <v>3.4010917300000001</v>
      </c>
      <c r="E511" s="204">
        <v>0</v>
      </c>
      <c r="F511" s="204">
        <v>3.4010917300000001</v>
      </c>
      <c r="G511" s="204">
        <v>3.34975421</v>
      </c>
      <c r="H511" s="204">
        <v>0</v>
      </c>
      <c r="I511" s="204">
        <v>3.34975421</v>
      </c>
      <c r="J511" s="204">
        <v>2.0086035</v>
      </c>
      <c r="K511" s="204">
        <v>0</v>
      </c>
      <c r="L511" s="204">
        <v>2.0086035</v>
      </c>
      <c r="M511" s="204">
        <v>1.49283316</v>
      </c>
      <c r="N511" s="204">
        <v>0</v>
      </c>
      <c r="O511" s="204">
        <v>1.49283316</v>
      </c>
      <c r="P511" s="204">
        <v>3.1665881100000002</v>
      </c>
      <c r="Q511" s="204">
        <v>0</v>
      </c>
      <c r="R511" s="204">
        <v>3.1665881100000002</v>
      </c>
      <c r="S511" s="204">
        <v>3.27185025</v>
      </c>
      <c r="T511" s="204">
        <v>0</v>
      </c>
      <c r="U511" s="204">
        <v>3.27185025</v>
      </c>
      <c r="V511" s="15"/>
      <c r="W511" s="15"/>
      <c r="X511" s="15"/>
      <c r="Y511" s="15"/>
      <c r="Z511" s="15"/>
      <c r="AA511" s="15"/>
      <c r="AB511" s="15"/>
      <c r="AC511" s="15"/>
      <c r="AD511" s="15"/>
      <c r="AE511" s="15"/>
      <c r="AF511" s="15"/>
      <c r="AG511" s="15"/>
      <c r="AH511" s="15"/>
      <c r="AI511" s="15"/>
      <c r="AJ511" s="15"/>
    </row>
    <row r="512" spans="2:36" ht="12" x14ac:dyDescent="0.2">
      <c r="B512" s="100" t="s">
        <v>1501</v>
      </c>
      <c r="C512" s="70" t="s">
        <v>169</v>
      </c>
      <c r="D512" s="204">
        <v>0</v>
      </c>
      <c r="E512" s="204">
        <v>0.2797328</v>
      </c>
      <c r="F512" s="204">
        <v>-0.2797328</v>
      </c>
      <c r="G512" s="204">
        <v>0.12456157</v>
      </c>
      <c r="H512" s="204">
        <v>0</v>
      </c>
      <c r="I512" s="204">
        <v>0.12456157</v>
      </c>
      <c r="J512" s="204">
        <v>0</v>
      </c>
      <c r="K512" s="204">
        <v>0.34026378000000002</v>
      </c>
      <c r="L512" s="204">
        <v>-0.34026378000000002</v>
      </c>
      <c r="M512" s="204">
        <v>0.29211217</v>
      </c>
      <c r="N512" s="204">
        <v>0</v>
      </c>
      <c r="O512" s="204">
        <v>0.29211217</v>
      </c>
      <c r="P512" s="204">
        <v>0.26521725000000002</v>
      </c>
      <c r="Q512" s="204">
        <v>0</v>
      </c>
      <c r="R512" s="204">
        <v>0.26521725000000002</v>
      </c>
      <c r="S512" s="204">
        <v>0.26708019</v>
      </c>
      <c r="T512" s="204">
        <v>0</v>
      </c>
      <c r="U512" s="204">
        <v>0.26708019</v>
      </c>
      <c r="V512" s="15"/>
      <c r="W512" s="15"/>
      <c r="X512" s="15"/>
      <c r="Y512" s="15"/>
      <c r="Z512" s="15"/>
      <c r="AA512" s="15"/>
      <c r="AB512" s="15"/>
      <c r="AC512" s="15"/>
      <c r="AD512" s="15"/>
      <c r="AE512" s="15"/>
      <c r="AF512" s="15"/>
      <c r="AG512" s="15"/>
      <c r="AH512" s="15"/>
      <c r="AI512" s="15"/>
      <c r="AJ512" s="15"/>
    </row>
    <row r="513" spans="2:36" ht="12" x14ac:dyDescent="0.2">
      <c r="B513" s="100" t="s">
        <v>1502</v>
      </c>
      <c r="C513" s="70" t="s">
        <v>181</v>
      </c>
      <c r="D513" s="226">
        <v>0</v>
      </c>
      <c r="E513" s="226">
        <v>0.2797328</v>
      </c>
      <c r="F513" s="204">
        <v>-0.2797328</v>
      </c>
      <c r="G513" s="226">
        <v>0.12456157</v>
      </c>
      <c r="H513" s="226">
        <v>0</v>
      </c>
      <c r="I513" s="204">
        <v>0.12456157</v>
      </c>
      <c r="J513" s="226">
        <v>0</v>
      </c>
      <c r="K513" s="226">
        <v>0.34026378000000002</v>
      </c>
      <c r="L513" s="204">
        <v>-0.34026378000000002</v>
      </c>
      <c r="M513" s="226">
        <v>0.29211217</v>
      </c>
      <c r="N513" s="226">
        <v>0</v>
      </c>
      <c r="O513" s="204">
        <v>0.29211217</v>
      </c>
      <c r="P513" s="226">
        <v>0.26521725000000002</v>
      </c>
      <c r="Q513" s="226">
        <v>0</v>
      </c>
      <c r="R513" s="204">
        <v>0.26521725000000002</v>
      </c>
      <c r="S513" s="226">
        <v>0.26708019</v>
      </c>
      <c r="T513" s="226">
        <v>0</v>
      </c>
      <c r="U513" s="204">
        <v>0.26708019</v>
      </c>
      <c r="V513" s="15"/>
      <c r="W513" s="15"/>
      <c r="X513" s="15"/>
      <c r="Y513" s="15"/>
      <c r="Z513" s="15"/>
      <c r="AA513" s="15"/>
      <c r="AB513" s="15"/>
      <c r="AC513" s="15"/>
      <c r="AD513" s="15"/>
      <c r="AE513" s="15"/>
      <c r="AF513" s="15"/>
      <c r="AG513" s="15"/>
      <c r="AH513" s="15"/>
      <c r="AI513" s="15"/>
      <c r="AJ513" s="15"/>
    </row>
    <row r="514" spans="2:36" ht="12" hidden="1" x14ac:dyDescent="0.2">
      <c r="B514" s="100" t="s">
        <v>1503</v>
      </c>
      <c r="C514" s="70" t="s">
        <v>182</v>
      </c>
      <c r="D514" s="226">
        <v>0</v>
      </c>
      <c r="E514" s="226">
        <v>0</v>
      </c>
      <c r="F514" s="204">
        <v>0</v>
      </c>
      <c r="G514" s="226">
        <v>0</v>
      </c>
      <c r="H514" s="226">
        <v>0</v>
      </c>
      <c r="I514" s="204">
        <v>0</v>
      </c>
      <c r="J514" s="226">
        <v>0</v>
      </c>
      <c r="K514" s="226">
        <v>0</v>
      </c>
      <c r="L514" s="204">
        <v>0</v>
      </c>
      <c r="M514" s="226">
        <v>0</v>
      </c>
      <c r="N514" s="226">
        <v>0</v>
      </c>
      <c r="O514" s="204">
        <v>0</v>
      </c>
      <c r="P514" s="226">
        <v>0</v>
      </c>
      <c r="Q514" s="226">
        <v>0</v>
      </c>
      <c r="R514" s="204">
        <v>0</v>
      </c>
      <c r="S514" s="226">
        <v>0</v>
      </c>
      <c r="T514" s="226">
        <v>0</v>
      </c>
      <c r="U514" s="204">
        <v>0</v>
      </c>
      <c r="V514" s="15"/>
      <c r="W514" s="15"/>
      <c r="X514" s="15"/>
      <c r="Y514" s="15"/>
      <c r="Z514" s="15"/>
      <c r="AA514" s="15"/>
      <c r="AB514" s="15"/>
      <c r="AC514" s="15"/>
      <c r="AD514" s="15"/>
      <c r="AE514" s="15"/>
      <c r="AF514" s="15"/>
      <c r="AG514" s="15"/>
      <c r="AH514" s="15"/>
      <c r="AI514" s="15"/>
      <c r="AJ514" s="15"/>
    </row>
    <row r="515" spans="2:36" ht="22.5" x14ac:dyDescent="0.2">
      <c r="B515" s="100" t="s">
        <v>1504</v>
      </c>
      <c r="C515" s="70" t="s">
        <v>170</v>
      </c>
      <c r="D515" s="204">
        <v>159.83192437</v>
      </c>
      <c r="E515" s="204">
        <v>0</v>
      </c>
      <c r="F515" s="204">
        <v>159.83192437</v>
      </c>
      <c r="G515" s="204">
        <v>12.69789682</v>
      </c>
      <c r="H515" s="204">
        <v>0</v>
      </c>
      <c r="I515" s="204">
        <v>12.69789682</v>
      </c>
      <c r="J515" s="204">
        <v>67.293713530000005</v>
      </c>
      <c r="K515" s="204">
        <v>0</v>
      </c>
      <c r="L515" s="204">
        <v>67.293713530000005</v>
      </c>
      <c r="M515" s="204">
        <v>2.8193456299999999</v>
      </c>
      <c r="N515" s="204">
        <v>42.418788480000003</v>
      </c>
      <c r="O515" s="204">
        <v>-39.599442850000003</v>
      </c>
      <c r="P515" s="204">
        <v>92.020724389999998</v>
      </c>
      <c r="Q515" s="204">
        <v>0</v>
      </c>
      <c r="R515" s="204">
        <v>92.020724389999998</v>
      </c>
      <c r="S515" s="204">
        <v>108.79459464</v>
      </c>
      <c r="T515" s="204">
        <v>0</v>
      </c>
      <c r="U515" s="204">
        <v>108.79459464</v>
      </c>
      <c r="V515" s="15"/>
      <c r="W515" s="15"/>
      <c r="X515" s="15"/>
      <c r="Y515" s="15"/>
      <c r="Z515" s="15"/>
      <c r="AA515" s="15"/>
      <c r="AB515" s="15"/>
      <c r="AC515" s="15"/>
      <c r="AD515" s="15"/>
      <c r="AE515" s="15"/>
      <c r="AF515" s="15"/>
      <c r="AG515" s="15"/>
      <c r="AH515" s="15"/>
      <c r="AI515" s="15"/>
      <c r="AJ515" s="15"/>
    </row>
    <row r="516" spans="2:36" ht="12" x14ac:dyDescent="0.2">
      <c r="B516" s="100" t="s">
        <v>1505</v>
      </c>
      <c r="C516" s="70" t="s">
        <v>181</v>
      </c>
      <c r="D516" s="226">
        <v>156.43083264000001</v>
      </c>
      <c r="E516" s="226">
        <v>0</v>
      </c>
      <c r="F516" s="204">
        <v>156.43083264000001</v>
      </c>
      <c r="G516" s="226">
        <v>9.34814261</v>
      </c>
      <c r="H516" s="226">
        <v>0</v>
      </c>
      <c r="I516" s="204">
        <v>9.34814261</v>
      </c>
      <c r="J516" s="226">
        <v>65.285110040000006</v>
      </c>
      <c r="K516" s="226">
        <v>0</v>
      </c>
      <c r="L516" s="204">
        <v>65.285110040000006</v>
      </c>
      <c r="M516" s="226">
        <v>1.3265124699999999</v>
      </c>
      <c r="N516" s="226">
        <v>42.418788480000003</v>
      </c>
      <c r="O516" s="204">
        <v>-41.092276009999999</v>
      </c>
      <c r="P516" s="226">
        <v>88.854136280000006</v>
      </c>
      <c r="Q516" s="226">
        <v>0</v>
      </c>
      <c r="R516" s="204">
        <v>88.854136280000006</v>
      </c>
      <c r="S516" s="226">
        <v>105.52274439</v>
      </c>
      <c r="T516" s="226">
        <v>0</v>
      </c>
      <c r="U516" s="204">
        <v>105.52274439</v>
      </c>
      <c r="V516" s="15"/>
      <c r="W516" s="15"/>
      <c r="X516" s="15"/>
      <c r="Y516" s="15"/>
      <c r="Z516" s="15"/>
      <c r="AA516" s="15"/>
      <c r="AB516" s="15"/>
      <c r="AC516" s="15"/>
      <c r="AD516" s="15"/>
      <c r="AE516" s="15"/>
      <c r="AF516" s="15"/>
      <c r="AG516" s="15"/>
      <c r="AH516" s="15"/>
      <c r="AI516" s="15"/>
      <c r="AJ516" s="15"/>
    </row>
    <row r="517" spans="2:36" ht="12" x14ac:dyDescent="0.2">
      <c r="B517" s="100" t="s">
        <v>1506</v>
      </c>
      <c r="C517" s="70" t="s">
        <v>182</v>
      </c>
      <c r="D517" s="226">
        <v>3.4010917300000001</v>
      </c>
      <c r="E517" s="226">
        <v>0</v>
      </c>
      <c r="F517" s="204">
        <v>3.4010917300000001</v>
      </c>
      <c r="G517" s="226">
        <v>3.34975421</v>
      </c>
      <c r="H517" s="226">
        <v>0</v>
      </c>
      <c r="I517" s="204">
        <v>3.34975421</v>
      </c>
      <c r="J517" s="226">
        <v>2.0086035</v>
      </c>
      <c r="K517" s="226">
        <v>0</v>
      </c>
      <c r="L517" s="204">
        <v>2.0086035</v>
      </c>
      <c r="M517" s="226">
        <v>1.49283316</v>
      </c>
      <c r="N517" s="226">
        <v>0</v>
      </c>
      <c r="O517" s="204">
        <v>1.49283316</v>
      </c>
      <c r="P517" s="226">
        <v>3.1665881100000002</v>
      </c>
      <c r="Q517" s="226">
        <v>0</v>
      </c>
      <c r="R517" s="204">
        <v>3.1665881100000002</v>
      </c>
      <c r="S517" s="226">
        <v>3.27185025</v>
      </c>
      <c r="T517" s="226">
        <v>0</v>
      </c>
      <c r="U517" s="204">
        <v>3.27185025</v>
      </c>
      <c r="V517" s="15"/>
      <c r="W517" s="15"/>
      <c r="X517" s="15"/>
      <c r="Y517" s="15"/>
      <c r="Z517" s="15"/>
      <c r="AA517" s="15"/>
      <c r="AB517" s="15"/>
      <c r="AC517" s="15"/>
      <c r="AD517" s="15"/>
      <c r="AE517" s="15"/>
      <c r="AF517" s="15"/>
      <c r="AG517" s="15"/>
      <c r="AH517" s="15"/>
      <c r="AI517" s="15"/>
      <c r="AJ517" s="15"/>
    </row>
    <row r="518" spans="2:36" ht="12" x14ac:dyDescent="0.2">
      <c r="B518" s="100" t="s">
        <v>1507</v>
      </c>
      <c r="C518" s="67" t="s">
        <v>220</v>
      </c>
      <c r="D518" s="205">
        <v>0.21184664</v>
      </c>
      <c r="E518" s="205">
        <v>0.95134825999999995</v>
      </c>
      <c r="F518" s="205">
        <v>0.73950161999999997</v>
      </c>
      <c r="G518" s="205">
        <v>0.19869097999999999</v>
      </c>
      <c r="H518" s="205">
        <v>0.88246442000000003</v>
      </c>
      <c r="I518" s="205">
        <v>0.68377343999999995</v>
      </c>
      <c r="J518" s="205">
        <v>0.19481298</v>
      </c>
      <c r="K518" s="205">
        <v>0.85582840999999998</v>
      </c>
      <c r="L518" s="205">
        <v>0.66101542999999996</v>
      </c>
      <c r="M518" s="205">
        <v>0.19556813000000001</v>
      </c>
      <c r="N518" s="205">
        <v>0.85915343</v>
      </c>
      <c r="O518" s="205">
        <v>0.66358530000000004</v>
      </c>
      <c r="P518" s="205">
        <v>0.19023952</v>
      </c>
      <c r="Q518" s="205">
        <v>0.85430863000000001</v>
      </c>
      <c r="R518" s="205">
        <v>0.66406911000000002</v>
      </c>
      <c r="S518" s="205">
        <v>0.19370269000000001</v>
      </c>
      <c r="T518" s="205">
        <v>0.86030945999999997</v>
      </c>
      <c r="U518" s="205">
        <v>0.66660677999999995</v>
      </c>
      <c r="V518" s="15"/>
      <c r="W518" s="15"/>
      <c r="X518" s="15"/>
      <c r="Y518" s="15"/>
      <c r="Z518" s="15"/>
      <c r="AA518" s="15"/>
      <c r="AB518" s="15"/>
      <c r="AC518" s="15"/>
      <c r="AD518" s="15"/>
      <c r="AE518" s="15"/>
      <c r="AF518" s="15"/>
      <c r="AG518" s="15"/>
      <c r="AH518" s="15"/>
      <c r="AI518" s="15"/>
      <c r="AJ518" s="15"/>
    </row>
    <row r="519" spans="2:36" s="11" customFormat="1" ht="22.5" hidden="1" x14ac:dyDescent="0.2">
      <c r="B519" s="100" t="s">
        <v>1508</v>
      </c>
      <c r="C519" s="70" t="s">
        <v>219</v>
      </c>
      <c r="D519" s="204">
        <v>0</v>
      </c>
      <c r="E519" s="204">
        <v>0</v>
      </c>
      <c r="F519" s="204">
        <v>0</v>
      </c>
      <c r="G519" s="204">
        <v>0</v>
      </c>
      <c r="H519" s="204">
        <v>0</v>
      </c>
      <c r="I519" s="204">
        <v>0</v>
      </c>
      <c r="J519" s="204">
        <v>0</v>
      </c>
      <c r="K519" s="204">
        <v>0</v>
      </c>
      <c r="L519" s="204">
        <v>0</v>
      </c>
      <c r="M519" s="204">
        <v>0</v>
      </c>
      <c r="N519" s="204">
        <v>0</v>
      </c>
      <c r="O519" s="204">
        <v>0</v>
      </c>
      <c r="P519" s="204">
        <v>0</v>
      </c>
      <c r="Q519" s="204">
        <v>0</v>
      </c>
      <c r="R519" s="204">
        <v>0</v>
      </c>
      <c r="S519" s="204">
        <v>0</v>
      </c>
      <c r="T519" s="204">
        <v>0</v>
      </c>
      <c r="U519" s="204">
        <v>0</v>
      </c>
      <c r="V519" s="15"/>
      <c r="W519" s="15"/>
      <c r="X519" s="15"/>
      <c r="Y519" s="15"/>
      <c r="Z519" s="15"/>
      <c r="AA519" s="15"/>
      <c r="AB519" s="15"/>
      <c r="AC519" s="15"/>
      <c r="AD519" s="15"/>
      <c r="AE519" s="15"/>
      <c r="AF519" s="15"/>
      <c r="AG519" s="15"/>
      <c r="AH519" s="15"/>
      <c r="AI519" s="15"/>
      <c r="AJ519" s="15"/>
    </row>
    <row r="520" spans="2:36" s="11" customFormat="1" ht="12" hidden="1" x14ac:dyDescent="0.2">
      <c r="B520" s="100" t="s">
        <v>1509</v>
      </c>
      <c r="C520" s="70" t="s">
        <v>178</v>
      </c>
      <c r="D520" s="204">
        <v>0</v>
      </c>
      <c r="E520" s="204">
        <v>0</v>
      </c>
      <c r="F520" s="204">
        <v>0</v>
      </c>
      <c r="G520" s="204">
        <v>0</v>
      </c>
      <c r="H520" s="204">
        <v>0</v>
      </c>
      <c r="I520" s="204">
        <v>0</v>
      </c>
      <c r="J520" s="204">
        <v>0</v>
      </c>
      <c r="K520" s="204">
        <v>0</v>
      </c>
      <c r="L520" s="204">
        <v>0</v>
      </c>
      <c r="M520" s="204">
        <v>0</v>
      </c>
      <c r="N520" s="204">
        <v>0</v>
      </c>
      <c r="O520" s="204">
        <v>0</v>
      </c>
      <c r="P520" s="204">
        <v>0</v>
      </c>
      <c r="Q520" s="204">
        <v>0</v>
      </c>
      <c r="R520" s="204">
        <v>0</v>
      </c>
      <c r="S520" s="204">
        <v>0</v>
      </c>
      <c r="T520" s="204">
        <v>0</v>
      </c>
      <c r="U520" s="204">
        <v>0</v>
      </c>
      <c r="V520" s="15"/>
      <c r="W520" s="15"/>
      <c r="X520" s="15"/>
      <c r="Y520" s="15"/>
      <c r="Z520" s="15"/>
      <c r="AA520" s="15"/>
      <c r="AB520" s="15"/>
      <c r="AC520" s="15"/>
      <c r="AD520" s="15"/>
      <c r="AE520" s="15"/>
      <c r="AF520" s="15"/>
      <c r="AG520" s="15"/>
      <c r="AH520" s="15"/>
      <c r="AI520" s="15"/>
      <c r="AJ520" s="15"/>
    </row>
    <row r="521" spans="2:36" s="11" customFormat="1" ht="12" hidden="1" x14ac:dyDescent="0.2">
      <c r="B521" s="100" t="s">
        <v>1510</v>
      </c>
      <c r="C521" s="70" t="s">
        <v>179</v>
      </c>
      <c r="D521" s="226">
        <v>0</v>
      </c>
      <c r="E521" s="226">
        <v>0</v>
      </c>
      <c r="F521" s="204">
        <v>0</v>
      </c>
      <c r="G521" s="226">
        <v>0</v>
      </c>
      <c r="H521" s="226">
        <v>0</v>
      </c>
      <c r="I521" s="204">
        <v>0</v>
      </c>
      <c r="J521" s="226">
        <v>0</v>
      </c>
      <c r="K521" s="226">
        <v>0</v>
      </c>
      <c r="L521" s="204">
        <v>0</v>
      </c>
      <c r="M521" s="226">
        <v>0</v>
      </c>
      <c r="N521" s="226">
        <v>0</v>
      </c>
      <c r="O521" s="204">
        <v>0</v>
      </c>
      <c r="P521" s="226">
        <v>0</v>
      </c>
      <c r="Q521" s="226">
        <v>0</v>
      </c>
      <c r="R521" s="204">
        <v>0</v>
      </c>
      <c r="S521" s="226">
        <v>0</v>
      </c>
      <c r="T521" s="226">
        <v>0</v>
      </c>
      <c r="U521" s="204">
        <v>0</v>
      </c>
      <c r="V521" s="15"/>
      <c r="W521" s="15"/>
      <c r="X521" s="15"/>
      <c r="Y521" s="15"/>
      <c r="Z521" s="15"/>
      <c r="AA521" s="15"/>
      <c r="AB521" s="15"/>
      <c r="AC521" s="15"/>
      <c r="AD521" s="15"/>
      <c r="AE521" s="15"/>
      <c r="AF521" s="15"/>
      <c r="AG521" s="15"/>
      <c r="AH521" s="15"/>
      <c r="AI521" s="15"/>
      <c r="AJ521" s="15"/>
    </row>
    <row r="522" spans="2:36" s="11" customFormat="1" ht="12" hidden="1" x14ac:dyDescent="0.2">
      <c r="B522" s="100" t="s">
        <v>1511</v>
      </c>
      <c r="C522" s="70" t="s">
        <v>180</v>
      </c>
      <c r="D522" s="226">
        <v>0</v>
      </c>
      <c r="E522" s="226">
        <v>0</v>
      </c>
      <c r="F522" s="204">
        <v>0</v>
      </c>
      <c r="G522" s="226">
        <v>0</v>
      </c>
      <c r="H522" s="226">
        <v>0</v>
      </c>
      <c r="I522" s="204">
        <v>0</v>
      </c>
      <c r="J522" s="226">
        <v>0</v>
      </c>
      <c r="K522" s="226">
        <v>0</v>
      </c>
      <c r="L522" s="204">
        <v>0</v>
      </c>
      <c r="M522" s="226">
        <v>0</v>
      </c>
      <c r="N522" s="226">
        <v>0</v>
      </c>
      <c r="O522" s="204">
        <v>0</v>
      </c>
      <c r="P522" s="226">
        <v>0</v>
      </c>
      <c r="Q522" s="226">
        <v>0</v>
      </c>
      <c r="R522" s="204">
        <v>0</v>
      </c>
      <c r="S522" s="226">
        <v>0</v>
      </c>
      <c r="T522" s="226">
        <v>0</v>
      </c>
      <c r="U522" s="204">
        <v>0</v>
      </c>
      <c r="V522" s="15"/>
      <c r="W522" s="15"/>
      <c r="X522" s="15"/>
      <c r="Y522" s="15"/>
      <c r="Z522" s="15"/>
      <c r="AA522" s="15"/>
      <c r="AB522" s="15"/>
      <c r="AC522" s="15"/>
      <c r="AD522" s="15"/>
      <c r="AE522" s="15"/>
      <c r="AF522" s="15"/>
      <c r="AG522" s="15"/>
      <c r="AH522" s="15"/>
      <c r="AI522" s="15"/>
      <c r="AJ522" s="15"/>
    </row>
    <row r="523" spans="2:36" s="11" customFormat="1" ht="22.5" hidden="1" x14ac:dyDescent="0.2">
      <c r="B523" s="100" t="s">
        <v>1512</v>
      </c>
      <c r="C523" s="70" t="s">
        <v>627</v>
      </c>
      <c r="D523" s="204">
        <v>0</v>
      </c>
      <c r="E523" s="204">
        <v>0</v>
      </c>
      <c r="F523" s="204">
        <v>0</v>
      </c>
      <c r="G523" s="204">
        <v>0</v>
      </c>
      <c r="H523" s="204">
        <v>0</v>
      </c>
      <c r="I523" s="204">
        <v>0</v>
      </c>
      <c r="J523" s="204">
        <v>0</v>
      </c>
      <c r="K523" s="204">
        <v>0</v>
      </c>
      <c r="L523" s="204">
        <v>0</v>
      </c>
      <c r="M523" s="204">
        <v>0</v>
      </c>
      <c r="N523" s="204">
        <v>0</v>
      </c>
      <c r="O523" s="204">
        <v>0</v>
      </c>
      <c r="P523" s="204">
        <v>0</v>
      </c>
      <c r="Q523" s="204">
        <v>0</v>
      </c>
      <c r="R523" s="204">
        <v>0</v>
      </c>
      <c r="S523" s="204">
        <v>0</v>
      </c>
      <c r="T523" s="204">
        <v>0</v>
      </c>
      <c r="U523" s="204">
        <v>0</v>
      </c>
      <c r="V523" s="15"/>
      <c r="W523" s="15"/>
      <c r="X523" s="15"/>
      <c r="Y523" s="15"/>
      <c r="Z523" s="15"/>
      <c r="AA523" s="15"/>
      <c r="AB523" s="15"/>
      <c r="AC523" s="15"/>
      <c r="AD523" s="15"/>
      <c r="AE523" s="15"/>
      <c r="AF523" s="15"/>
      <c r="AG523" s="15"/>
      <c r="AH523" s="15"/>
      <c r="AI523" s="15"/>
      <c r="AJ523" s="15"/>
    </row>
    <row r="524" spans="2:36" ht="12" hidden="1" x14ac:dyDescent="0.2">
      <c r="B524" s="100" t="s">
        <v>1513</v>
      </c>
      <c r="C524" s="70" t="s">
        <v>179</v>
      </c>
      <c r="D524" s="226">
        <v>0</v>
      </c>
      <c r="E524" s="226">
        <v>0</v>
      </c>
      <c r="F524" s="204">
        <v>0</v>
      </c>
      <c r="G524" s="226">
        <v>0</v>
      </c>
      <c r="H524" s="226">
        <v>0</v>
      </c>
      <c r="I524" s="204">
        <v>0</v>
      </c>
      <c r="J524" s="226">
        <v>0</v>
      </c>
      <c r="K524" s="226">
        <v>0</v>
      </c>
      <c r="L524" s="204">
        <v>0</v>
      </c>
      <c r="M524" s="226">
        <v>0</v>
      </c>
      <c r="N524" s="226">
        <v>0</v>
      </c>
      <c r="O524" s="204">
        <v>0</v>
      </c>
      <c r="P524" s="226">
        <v>0</v>
      </c>
      <c r="Q524" s="226">
        <v>0</v>
      </c>
      <c r="R524" s="204">
        <v>0</v>
      </c>
      <c r="S524" s="226">
        <v>0</v>
      </c>
      <c r="T524" s="226">
        <v>0</v>
      </c>
      <c r="U524" s="204">
        <v>0</v>
      </c>
      <c r="V524" s="15"/>
      <c r="W524" s="15"/>
      <c r="X524" s="15"/>
      <c r="Y524" s="15"/>
      <c r="Z524" s="15"/>
      <c r="AA524" s="15"/>
      <c r="AB524" s="15"/>
      <c r="AC524" s="15"/>
      <c r="AD524" s="15"/>
      <c r="AE524" s="15"/>
      <c r="AF524" s="15"/>
      <c r="AG524" s="15"/>
      <c r="AH524" s="15"/>
      <c r="AI524" s="15"/>
      <c r="AJ524" s="15"/>
    </row>
    <row r="525" spans="2:36" s="11" customFormat="1" ht="12" hidden="1" x14ac:dyDescent="0.2">
      <c r="B525" s="100" t="s">
        <v>1514</v>
      </c>
      <c r="C525" s="70" t="s">
        <v>180</v>
      </c>
      <c r="D525" s="226">
        <v>0</v>
      </c>
      <c r="E525" s="226">
        <v>0</v>
      </c>
      <c r="F525" s="204">
        <v>0</v>
      </c>
      <c r="G525" s="226">
        <v>0</v>
      </c>
      <c r="H525" s="226">
        <v>0</v>
      </c>
      <c r="I525" s="204">
        <v>0</v>
      </c>
      <c r="J525" s="226">
        <v>0</v>
      </c>
      <c r="K525" s="226">
        <v>0</v>
      </c>
      <c r="L525" s="204">
        <v>0</v>
      </c>
      <c r="M525" s="226">
        <v>0</v>
      </c>
      <c r="N525" s="226">
        <v>0</v>
      </c>
      <c r="O525" s="204">
        <v>0</v>
      </c>
      <c r="P525" s="226">
        <v>0</v>
      </c>
      <c r="Q525" s="226">
        <v>0</v>
      </c>
      <c r="R525" s="204">
        <v>0</v>
      </c>
      <c r="S525" s="226">
        <v>0</v>
      </c>
      <c r="T525" s="226">
        <v>0</v>
      </c>
      <c r="U525" s="204">
        <v>0</v>
      </c>
      <c r="V525" s="15"/>
      <c r="W525" s="15"/>
      <c r="X525" s="15"/>
      <c r="Y525" s="15"/>
      <c r="Z525" s="15"/>
      <c r="AA525" s="15"/>
      <c r="AB525" s="15"/>
      <c r="AC525" s="15"/>
      <c r="AD525" s="15"/>
      <c r="AE525" s="15"/>
      <c r="AF525" s="15"/>
      <c r="AG525" s="15"/>
      <c r="AH525" s="15"/>
      <c r="AI525" s="15"/>
      <c r="AJ525" s="15"/>
    </row>
    <row r="526" spans="2:36" s="11" customFormat="1" ht="12" hidden="1" x14ac:dyDescent="0.2">
      <c r="B526" s="100" t="s">
        <v>1515</v>
      </c>
      <c r="C526" s="70" t="s">
        <v>110</v>
      </c>
      <c r="D526" s="204">
        <v>0</v>
      </c>
      <c r="E526" s="204">
        <v>0</v>
      </c>
      <c r="F526" s="204">
        <v>0</v>
      </c>
      <c r="G526" s="204">
        <v>0</v>
      </c>
      <c r="H526" s="204">
        <v>0</v>
      </c>
      <c r="I526" s="204">
        <v>0</v>
      </c>
      <c r="J526" s="204">
        <v>0</v>
      </c>
      <c r="K526" s="204">
        <v>0</v>
      </c>
      <c r="L526" s="204">
        <v>0</v>
      </c>
      <c r="M526" s="204">
        <v>0</v>
      </c>
      <c r="N526" s="204">
        <v>0</v>
      </c>
      <c r="O526" s="204">
        <v>0</v>
      </c>
      <c r="P526" s="204">
        <v>0</v>
      </c>
      <c r="Q526" s="204">
        <v>0</v>
      </c>
      <c r="R526" s="204">
        <v>0</v>
      </c>
      <c r="S526" s="204">
        <v>0</v>
      </c>
      <c r="T526" s="204">
        <v>0</v>
      </c>
      <c r="U526" s="204">
        <v>0</v>
      </c>
      <c r="V526" s="15"/>
      <c r="W526" s="15"/>
      <c r="X526" s="15"/>
      <c r="Y526" s="15"/>
      <c r="Z526" s="15"/>
      <c r="AA526" s="15"/>
      <c r="AB526" s="15"/>
      <c r="AC526" s="15"/>
      <c r="AD526" s="15"/>
      <c r="AE526" s="15"/>
      <c r="AF526" s="15"/>
      <c r="AG526" s="15"/>
      <c r="AH526" s="15"/>
      <c r="AI526" s="15"/>
      <c r="AJ526" s="15"/>
    </row>
    <row r="527" spans="2:36" s="11" customFormat="1" ht="12" hidden="1" x14ac:dyDescent="0.2">
      <c r="B527" s="100" t="s">
        <v>1516</v>
      </c>
      <c r="C527" s="70" t="s">
        <v>179</v>
      </c>
      <c r="D527" s="226">
        <v>0</v>
      </c>
      <c r="E527" s="226">
        <v>0</v>
      </c>
      <c r="F527" s="204">
        <v>0</v>
      </c>
      <c r="G527" s="226">
        <v>0</v>
      </c>
      <c r="H527" s="226">
        <v>0</v>
      </c>
      <c r="I527" s="204">
        <v>0</v>
      </c>
      <c r="J527" s="226">
        <v>0</v>
      </c>
      <c r="K527" s="226">
        <v>0</v>
      </c>
      <c r="L527" s="204">
        <v>0</v>
      </c>
      <c r="M527" s="226">
        <v>0</v>
      </c>
      <c r="N527" s="226">
        <v>0</v>
      </c>
      <c r="O527" s="204">
        <v>0</v>
      </c>
      <c r="P527" s="226">
        <v>0</v>
      </c>
      <c r="Q527" s="226">
        <v>0</v>
      </c>
      <c r="R527" s="204">
        <v>0</v>
      </c>
      <c r="S527" s="226">
        <v>0</v>
      </c>
      <c r="T527" s="226">
        <v>0</v>
      </c>
      <c r="U527" s="204">
        <v>0</v>
      </c>
      <c r="V527" s="15"/>
      <c r="W527" s="15"/>
      <c r="X527" s="15"/>
      <c r="Y527" s="15"/>
      <c r="Z527" s="15"/>
      <c r="AA527" s="15"/>
      <c r="AB527" s="15"/>
      <c r="AC527" s="15"/>
      <c r="AD527" s="15"/>
      <c r="AE527" s="15"/>
      <c r="AF527" s="15"/>
      <c r="AG527" s="15"/>
      <c r="AH527" s="15"/>
      <c r="AI527" s="15"/>
      <c r="AJ527" s="15"/>
    </row>
    <row r="528" spans="2:36" s="50" customFormat="1" ht="12" hidden="1" x14ac:dyDescent="0.2">
      <c r="B528" s="100" t="s">
        <v>1517</v>
      </c>
      <c r="C528" s="70" t="s">
        <v>180</v>
      </c>
      <c r="D528" s="226">
        <v>0</v>
      </c>
      <c r="E528" s="226">
        <v>0</v>
      </c>
      <c r="F528" s="204">
        <v>0</v>
      </c>
      <c r="G528" s="226">
        <v>0</v>
      </c>
      <c r="H528" s="226">
        <v>0</v>
      </c>
      <c r="I528" s="204">
        <v>0</v>
      </c>
      <c r="J528" s="226">
        <v>0</v>
      </c>
      <c r="K528" s="226">
        <v>0</v>
      </c>
      <c r="L528" s="204">
        <v>0</v>
      </c>
      <c r="M528" s="226">
        <v>0</v>
      </c>
      <c r="N528" s="226">
        <v>0</v>
      </c>
      <c r="O528" s="204">
        <v>0</v>
      </c>
      <c r="P528" s="226">
        <v>0</v>
      </c>
      <c r="Q528" s="226">
        <v>0</v>
      </c>
      <c r="R528" s="204">
        <v>0</v>
      </c>
      <c r="S528" s="226">
        <v>0</v>
      </c>
      <c r="T528" s="226">
        <v>0</v>
      </c>
      <c r="U528" s="204">
        <v>0</v>
      </c>
      <c r="V528" s="15"/>
      <c r="W528" s="15"/>
      <c r="X528" s="15"/>
      <c r="Y528" s="15"/>
      <c r="Z528" s="15"/>
      <c r="AA528" s="15"/>
      <c r="AB528" s="15"/>
      <c r="AC528" s="15"/>
      <c r="AD528" s="15"/>
      <c r="AE528" s="15"/>
      <c r="AF528" s="15"/>
      <c r="AG528" s="15"/>
      <c r="AH528" s="15"/>
      <c r="AI528" s="15"/>
      <c r="AJ528" s="15"/>
    </row>
    <row r="529" spans="2:36" ht="12" hidden="1" x14ac:dyDescent="0.2">
      <c r="B529" s="100" t="s">
        <v>1518</v>
      </c>
      <c r="C529" s="70" t="s">
        <v>168</v>
      </c>
      <c r="D529" s="204">
        <v>0</v>
      </c>
      <c r="E529" s="204">
        <v>0</v>
      </c>
      <c r="F529" s="204">
        <v>0</v>
      </c>
      <c r="G529" s="204">
        <v>0</v>
      </c>
      <c r="H529" s="204">
        <v>0</v>
      </c>
      <c r="I529" s="204">
        <v>0</v>
      </c>
      <c r="J529" s="204">
        <v>0</v>
      </c>
      <c r="K529" s="204">
        <v>0</v>
      </c>
      <c r="L529" s="204">
        <v>0</v>
      </c>
      <c r="M529" s="204">
        <v>0</v>
      </c>
      <c r="N529" s="204">
        <v>0</v>
      </c>
      <c r="O529" s="204">
        <v>0</v>
      </c>
      <c r="P529" s="204">
        <v>0</v>
      </c>
      <c r="Q529" s="204">
        <v>0</v>
      </c>
      <c r="R529" s="204">
        <v>0</v>
      </c>
      <c r="S529" s="204">
        <v>0</v>
      </c>
      <c r="T529" s="204">
        <v>0</v>
      </c>
      <c r="U529" s="204">
        <v>0</v>
      </c>
      <c r="V529" s="15"/>
      <c r="W529" s="15"/>
      <c r="X529" s="15"/>
      <c r="Y529" s="15"/>
      <c r="Z529" s="15"/>
      <c r="AA529" s="15"/>
      <c r="AB529" s="15"/>
      <c r="AC529" s="15"/>
      <c r="AD529" s="15"/>
      <c r="AE529" s="15"/>
      <c r="AF529" s="15"/>
      <c r="AG529" s="15"/>
      <c r="AH529" s="15"/>
      <c r="AI529" s="15"/>
      <c r="AJ529" s="15"/>
    </row>
    <row r="530" spans="2:36" ht="12" hidden="1" x14ac:dyDescent="0.2">
      <c r="B530" s="100" t="s">
        <v>1519</v>
      </c>
      <c r="C530" s="70" t="s">
        <v>179</v>
      </c>
      <c r="D530" s="204">
        <v>0</v>
      </c>
      <c r="E530" s="204">
        <v>0</v>
      </c>
      <c r="F530" s="204">
        <v>0</v>
      </c>
      <c r="G530" s="204">
        <v>0</v>
      </c>
      <c r="H530" s="204">
        <v>0</v>
      </c>
      <c r="I530" s="204">
        <v>0</v>
      </c>
      <c r="J530" s="204">
        <v>0</v>
      </c>
      <c r="K530" s="204">
        <v>0</v>
      </c>
      <c r="L530" s="204">
        <v>0</v>
      </c>
      <c r="M530" s="204">
        <v>0</v>
      </c>
      <c r="N530" s="204">
        <v>0</v>
      </c>
      <c r="O530" s="204">
        <v>0</v>
      </c>
      <c r="P530" s="204">
        <v>0</v>
      </c>
      <c r="Q530" s="204">
        <v>0</v>
      </c>
      <c r="R530" s="204">
        <v>0</v>
      </c>
      <c r="S530" s="204">
        <v>0</v>
      </c>
      <c r="T530" s="204">
        <v>0</v>
      </c>
      <c r="U530" s="204">
        <v>0</v>
      </c>
      <c r="V530" s="15"/>
      <c r="W530" s="15"/>
      <c r="X530" s="15"/>
      <c r="Y530" s="15"/>
      <c r="Z530" s="15"/>
      <c r="AA530" s="15"/>
      <c r="AB530" s="15"/>
      <c r="AC530" s="15"/>
      <c r="AD530" s="15"/>
      <c r="AE530" s="15"/>
      <c r="AF530" s="15"/>
      <c r="AG530" s="15"/>
      <c r="AH530" s="15"/>
      <c r="AI530" s="15"/>
      <c r="AJ530" s="15"/>
    </row>
    <row r="531" spans="2:36" ht="12" hidden="1" x14ac:dyDescent="0.2">
      <c r="B531" s="100" t="s">
        <v>1520</v>
      </c>
      <c r="C531" s="70" t="s">
        <v>180</v>
      </c>
      <c r="D531" s="204">
        <v>0</v>
      </c>
      <c r="E531" s="204">
        <v>0</v>
      </c>
      <c r="F531" s="204">
        <v>0</v>
      </c>
      <c r="G531" s="204">
        <v>0</v>
      </c>
      <c r="H531" s="204">
        <v>0</v>
      </c>
      <c r="I531" s="204">
        <v>0</v>
      </c>
      <c r="J531" s="204">
        <v>0</v>
      </c>
      <c r="K531" s="204">
        <v>0</v>
      </c>
      <c r="L531" s="204">
        <v>0</v>
      </c>
      <c r="M531" s="204">
        <v>0</v>
      </c>
      <c r="N531" s="204">
        <v>0</v>
      </c>
      <c r="O531" s="204">
        <v>0</v>
      </c>
      <c r="P531" s="204">
        <v>0</v>
      </c>
      <c r="Q531" s="204">
        <v>0</v>
      </c>
      <c r="R531" s="204">
        <v>0</v>
      </c>
      <c r="S531" s="204">
        <v>0</v>
      </c>
      <c r="T531" s="204">
        <v>0</v>
      </c>
      <c r="U531" s="204">
        <v>0</v>
      </c>
      <c r="V531" s="15"/>
      <c r="W531" s="15"/>
      <c r="X531" s="15"/>
      <c r="Y531" s="15"/>
      <c r="Z531" s="15"/>
      <c r="AA531" s="15"/>
      <c r="AB531" s="15"/>
      <c r="AC531" s="15"/>
      <c r="AD531" s="15"/>
      <c r="AE531" s="15"/>
      <c r="AF531" s="15"/>
      <c r="AG531" s="15"/>
      <c r="AH531" s="15"/>
      <c r="AI531" s="15"/>
      <c r="AJ531" s="15"/>
    </row>
    <row r="532" spans="2:36" ht="12" hidden="1" x14ac:dyDescent="0.2">
      <c r="B532" s="100" t="s">
        <v>1521</v>
      </c>
      <c r="C532" s="70" t="s">
        <v>169</v>
      </c>
      <c r="D532" s="204">
        <v>0</v>
      </c>
      <c r="E532" s="204">
        <v>0</v>
      </c>
      <c r="F532" s="204">
        <v>0</v>
      </c>
      <c r="G532" s="204">
        <v>0</v>
      </c>
      <c r="H532" s="204">
        <v>0</v>
      </c>
      <c r="I532" s="204">
        <v>0</v>
      </c>
      <c r="J532" s="204">
        <v>0</v>
      </c>
      <c r="K532" s="204">
        <v>0</v>
      </c>
      <c r="L532" s="204">
        <v>0</v>
      </c>
      <c r="M532" s="204">
        <v>0</v>
      </c>
      <c r="N532" s="204">
        <v>0</v>
      </c>
      <c r="O532" s="204">
        <v>0</v>
      </c>
      <c r="P532" s="204">
        <v>0</v>
      </c>
      <c r="Q532" s="204">
        <v>0</v>
      </c>
      <c r="R532" s="204">
        <v>0</v>
      </c>
      <c r="S532" s="204">
        <v>0</v>
      </c>
      <c r="T532" s="204">
        <v>0</v>
      </c>
      <c r="U532" s="204">
        <v>0</v>
      </c>
      <c r="V532" s="15"/>
      <c r="W532" s="15"/>
      <c r="X532" s="15"/>
      <c r="Y532" s="15"/>
      <c r="Z532" s="15"/>
      <c r="AA532" s="15"/>
      <c r="AB532" s="15"/>
      <c r="AC532" s="15"/>
      <c r="AD532" s="15"/>
      <c r="AE532" s="15"/>
      <c r="AF532" s="15"/>
      <c r="AG532" s="15"/>
      <c r="AH532" s="15"/>
      <c r="AI532" s="15"/>
      <c r="AJ532" s="15"/>
    </row>
    <row r="533" spans="2:36" ht="12" hidden="1" x14ac:dyDescent="0.2">
      <c r="B533" s="100" t="s">
        <v>1522</v>
      </c>
      <c r="C533" s="70" t="s">
        <v>181</v>
      </c>
      <c r="D533" s="226">
        <v>0</v>
      </c>
      <c r="E533" s="226">
        <v>0</v>
      </c>
      <c r="F533" s="204">
        <v>0</v>
      </c>
      <c r="G533" s="226">
        <v>0</v>
      </c>
      <c r="H533" s="226">
        <v>0</v>
      </c>
      <c r="I533" s="204">
        <v>0</v>
      </c>
      <c r="J533" s="226">
        <v>0</v>
      </c>
      <c r="K533" s="226">
        <v>0</v>
      </c>
      <c r="L533" s="204">
        <v>0</v>
      </c>
      <c r="M533" s="226">
        <v>0</v>
      </c>
      <c r="N533" s="226">
        <v>0</v>
      </c>
      <c r="O533" s="204">
        <v>0</v>
      </c>
      <c r="P533" s="226">
        <v>0</v>
      </c>
      <c r="Q533" s="226">
        <v>0</v>
      </c>
      <c r="R533" s="204">
        <v>0</v>
      </c>
      <c r="S533" s="226">
        <v>0</v>
      </c>
      <c r="T533" s="226">
        <v>0</v>
      </c>
      <c r="U533" s="204">
        <v>0</v>
      </c>
      <c r="V533" s="15"/>
      <c r="W533" s="15"/>
      <c r="X533" s="15"/>
      <c r="Y533" s="15"/>
      <c r="Z533" s="15"/>
      <c r="AA533" s="15"/>
      <c r="AB533" s="15"/>
      <c r="AC533" s="15"/>
      <c r="AD533" s="15"/>
      <c r="AE533" s="15"/>
      <c r="AF533" s="15"/>
      <c r="AG533" s="15"/>
      <c r="AH533" s="15"/>
      <c r="AI533" s="15"/>
      <c r="AJ533" s="15"/>
    </row>
    <row r="534" spans="2:36" ht="12" hidden="1" x14ac:dyDescent="0.2">
      <c r="B534" s="100" t="s">
        <v>1523</v>
      </c>
      <c r="C534" s="70" t="s">
        <v>182</v>
      </c>
      <c r="D534" s="226">
        <v>0</v>
      </c>
      <c r="E534" s="226">
        <v>0</v>
      </c>
      <c r="F534" s="204">
        <v>0</v>
      </c>
      <c r="G534" s="226">
        <v>0</v>
      </c>
      <c r="H534" s="226">
        <v>0</v>
      </c>
      <c r="I534" s="204">
        <v>0</v>
      </c>
      <c r="J534" s="226">
        <v>0</v>
      </c>
      <c r="K534" s="226">
        <v>0</v>
      </c>
      <c r="L534" s="204">
        <v>0</v>
      </c>
      <c r="M534" s="226">
        <v>0</v>
      </c>
      <c r="N534" s="226">
        <v>0</v>
      </c>
      <c r="O534" s="204">
        <v>0</v>
      </c>
      <c r="P534" s="226">
        <v>0</v>
      </c>
      <c r="Q534" s="226">
        <v>0</v>
      </c>
      <c r="R534" s="204">
        <v>0</v>
      </c>
      <c r="S534" s="226">
        <v>0</v>
      </c>
      <c r="T534" s="226">
        <v>0</v>
      </c>
      <c r="U534" s="204">
        <v>0</v>
      </c>
      <c r="V534" s="15"/>
      <c r="W534" s="15"/>
      <c r="X534" s="15"/>
      <c r="Y534" s="15"/>
      <c r="Z534" s="15"/>
      <c r="AA534" s="15"/>
      <c r="AB534" s="15"/>
      <c r="AC534" s="15"/>
      <c r="AD534" s="15"/>
      <c r="AE534" s="15"/>
      <c r="AF534" s="15"/>
      <c r="AG534" s="15"/>
      <c r="AH534" s="15"/>
      <c r="AI534" s="15"/>
      <c r="AJ534" s="15"/>
    </row>
    <row r="535" spans="2:36" ht="22.5" hidden="1" x14ac:dyDescent="0.2">
      <c r="B535" s="100" t="s">
        <v>1524</v>
      </c>
      <c r="C535" s="70" t="s">
        <v>170</v>
      </c>
      <c r="D535" s="204">
        <v>0</v>
      </c>
      <c r="E535" s="204">
        <v>0</v>
      </c>
      <c r="F535" s="204">
        <v>0</v>
      </c>
      <c r="G535" s="204">
        <v>0</v>
      </c>
      <c r="H535" s="204">
        <v>0</v>
      </c>
      <c r="I535" s="204">
        <v>0</v>
      </c>
      <c r="J535" s="204">
        <v>0</v>
      </c>
      <c r="K535" s="204">
        <v>0</v>
      </c>
      <c r="L535" s="204">
        <v>0</v>
      </c>
      <c r="M535" s="204">
        <v>0</v>
      </c>
      <c r="N535" s="204">
        <v>0</v>
      </c>
      <c r="O535" s="204">
        <v>0</v>
      </c>
      <c r="P535" s="204">
        <v>0</v>
      </c>
      <c r="Q535" s="204">
        <v>0</v>
      </c>
      <c r="R535" s="204">
        <v>0</v>
      </c>
      <c r="S535" s="204">
        <v>0</v>
      </c>
      <c r="T535" s="204">
        <v>0</v>
      </c>
      <c r="U535" s="204">
        <v>0</v>
      </c>
      <c r="V535" s="15"/>
      <c r="W535" s="15"/>
      <c r="X535" s="15"/>
      <c r="Y535" s="15"/>
      <c r="Z535" s="15"/>
      <c r="AA535" s="15"/>
      <c r="AB535" s="15"/>
      <c r="AC535" s="15"/>
      <c r="AD535" s="15"/>
      <c r="AE535" s="15"/>
      <c r="AF535" s="15"/>
      <c r="AG535" s="15"/>
      <c r="AH535" s="15"/>
      <c r="AI535" s="15"/>
      <c r="AJ535" s="15"/>
    </row>
    <row r="536" spans="2:36" ht="12" hidden="1" x14ac:dyDescent="0.2">
      <c r="B536" s="100" t="s">
        <v>1525</v>
      </c>
      <c r="C536" s="70" t="s">
        <v>181</v>
      </c>
      <c r="D536" s="226">
        <v>0</v>
      </c>
      <c r="E536" s="226">
        <v>0</v>
      </c>
      <c r="F536" s="204">
        <v>0</v>
      </c>
      <c r="G536" s="226">
        <v>0</v>
      </c>
      <c r="H536" s="226">
        <v>0</v>
      </c>
      <c r="I536" s="204">
        <v>0</v>
      </c>
      <c r="J536" s="226">
        <v>0</v>
      </c>
      <c r="K536" s="226">
        <v>0</v>
      </c>
      <c r="L536" s="204">
        <v>0</v>
      </c>
      <c r="M536" s="226">
        <v>0</v>
      </c>
      <c r="N536" s="226">
        <v>0</v>
      </c>
      <c r="O536" s="204">
        <v>0</v>
      </c>
      <c r="P536" s="226">
        <v>0</v>
      </c>
      <c r="Q536" s="226">
        <v>0</v>
      </c>
      <c r="R536" s="204">
        <v>0</v>
      </c>
      <c r="S536" s="226">
        <v>0</v>
      </c>
      <c r="T536" s="226">
        <v>0</v>
      </c>
      <c r="U536" s="204">
        <v>0</v>
      </c>
      <c r="V536" s="15"/>
      <c r="W536" s="15"/>
      <c r="X536" s="15"/>
      <c r="Y536" s="15"/>
      <c r="Z536" s="15"/>
      <c r="AA536" s="15"/>
      <c r="AB536" s="15"/>
      <c r="AC536" s="15"/>
      <c r="AD536" s="15"/>
      <c r="AE536" s="15"/>
      <c r="AF536" s="15"/>
      <c r="AG536" s="15"/>
      <c r="AH536" s="15"/>
      <c r="AI536" s="15"/>
      <c r="AJ536" s="15"/>
    </row>
    <row r="537" spans="2:36" ht="12" hidden="1" x14ac:dyDescent="0.2">
      <c r="B537" s="100" t="s">
        <v>1526</v>
      </c>
      <c r="C537" s="70" t="s">
        <v>182</v>
      </c>
      <c r="D537" s="226">
        <v>0</v>
      </c>
      <c r="E537" s="226">
        <v>0</v>
      </c>
      <c r="F537" s="204">
        <v>0</v>
      </c>
      <c r="G537" s="226">
        <v>0</v>
      </c>
      <c r="H537" s="226">
        <v>0</v>
      </c>
      <c r="I537" s="204">
        <v>0</v>
      </c>
      <c r="J537" s="226">
        <v>0</v>
      </c>
      <c r="K537" s="226">
        <v>0</v>
      </c>
      <c r="L537" s="204">
        <v>0</v>
      </c>
      <c r="M537" s="226">
        <v>0</v>
      </c>
      <c r="N537" s="226">
        <v>0</v>
      </c>
      <c r="O537" s="204">
        <v>0</v>
      </c>
      <c r="P537" s="226">
        <v>0</v>
      </c>
      <c r="Q537" s="226">
        <v>0</v>
      </c>
      <c r="R537" s="204">
        <v>0</v>
      </c>
      <c r="S537" s="226">
        <v>0</v>
      </c>
      <c r="T537" s="226">
        <v>0</v>
      </c>
      <c r="U537" s="204">
        <v>0</v>
      </c>
      <c r="V537" s="15"/>
      <c r="W537" s="15"/>
      <c r="X537" s="15"/>
      <c r="Y537" s="15"/>
      <c r="Z537" s="15"/>
      <c r="AA537" s="15"/>
      <c r="AB537" s="15"/>
      <c r="AC537" s="15"/>
      <c r="AD537" s="15"/>
      <c r="AE537" s="15"/>
      <c r="AF537" s="15"/>
      <c r="AG537" s="15"/>
      <c r="AH537" s="15"/>
      <c r="AI537" s="15"/>
      <c r="AJ537" s="15"/>
    </row>
    <row r="538" spans="2:36" ht="12" customHeight="1" x14ac:dyDescent="0.2">
      <c r="B538" s="100" t="s">
        <v>1527</v>
      </c>
      <c r="C538" s="71" t="s">
        <v>160</v>
      </c>
      <c r="D538" s="228">
        <v>0.21184664</v>
      </c>
      <c r="E538" s="228">
        <v>0.95134825999999995</v>
      </c>
      <c r="F538" s="228">
        <v>-0.73950161999999997</v>
      </c>
      <c r="G538" s="228">
        <v>0.19869097999999999</v>
      </c>
      <c r="H538" s="228">
        <v>0.88246442000000003</v>
      </c>
      <c r="I538" s="228">
        <v>-0.68377343999999995</v>
      </c>
      <c r="J538" s="228">
        <v>0.19481298</v>
      </c>
      <c r="K538" s="228">
        <v>0.85582840999999998</v>
      </c>
      <c r="L538" s="228">
        <v>-0.66101542999999996</v>
      </c>
      <c r="M538" s="228">
        <v>0.19556813000000001</v>
      </c>
      <c r="N538" s="228">
        <v>0.85915343</v>
      </c>
      <c r="O538" s="228">
        <v>-0.66358530000000004</v>
      </c>
      <c r="P538" s="228">
        <v>0.19023952</v>
      </c>
      <c r="Q538" s="228">
        <v>0.85430863000000001</v>
      </c>
      <c r="R538" s="228">
        <v>-0.66406911000000002</v>
      </c>
      <c r="S538" s="228">
        <v>0.19370269000000001</v>
      </c>
      <c r="T538" s="228">
        <v>0.86030945999999997</v>
      </c>
      <c r="U538" s="228">
        <v>-0.66660677999999995</v>
      </c>
      <c r="V538" s="15"/>
      <c r="W538" s="15"/>
      <c r="X538" s="15"/>
      <c r="Y538" s="15"/>
      <c r="Z538" s="15"/>
      <c r="AA538" s="15"/>
      <c r="AB538" s="15"/>
      <c r="AC538" s="15"/>
      <c r="AD538" s="15"/>
      <c r="AE538" s="15"/>
      <c r="AF538" s="15"/>
      <c r="AG538" s="15"/>
      <c r="AH538" s="15"/>
      <c r="AI538" s="15"/>
      <c r="AJ538" s="15"/>
    </row>
    <row r="539" spans="2:36" ht="12" hidden="1" x14ac:dyDescent="0.2">
      <c r="B539" s="100" t="s">
        <v>1528</v>
      </c>
      <c r="C539" s="70" t="s">
        <v>178</v>
      </c>
      <c r="D539" s="204">
        <v>0</v>
      </c>
      <c r="E539" s="204">
        <v>0</v>
      </c>
      <c r="F539" s="204">
        <v>0</v>
      </c>
      <c r="G539" s="204">
        <v>0</v>
      </c>
      <c r="H539" s="204">
        <v>0</v>
      </c>
      <c r="I539" s="204">
        <v>0</v>
      </c>
      <c r="J539" s="204">
        <v>0</v>
      </c>
      <c r="K539" s="204">
        <v>0</v>
      </c>
      <c r="L539" s="204">
        <v>0</v>
      </c>
      <c r="M539" s="204">
        <v>0</v>
      </c>
      <c r="N539" s="204">
        <v>0</v>
      </c>
      <c r="O539" s="204">
        <v>0</v>
      </c>
      <c r="P539" s="204">
        <v>0</v>
      </c>
      <c r="Q539" s="204">
        <v>0</v>
      </c>
      <c r="R539" s="204">
        <v>0</v>
      </c>
      <c r="S539" s="204">
        <v>0</v>
      </c>
      <c r="T539" s="204">
        <v>0</v>
      </c>
      <c r="U539" s="204">
        <v>0</v>
      </c>
      <c r="V539" s="15"/>
      <c r="W539" s="15"/>
      <c r="X539" s="15"/>
      <c r="Y539" s="15"/>
      <c r="Z539" s="15"/>
      <c r="AA539" s="15"/>
      <c r="AB539" s="15"/>
      <c r="AC539" s="15"/>
      <c r="AD539" s="15"/>
      <c r="AE539" s="15"/>
      <c r="AF539" s="15"/>
      <c r="AG539" s="15"/>
      <c r="AH539" s="15"/>
      <c r="AI539" s="15"/>
      <c r="AJ539" s="15"/>
    </row>
    <row r="540" spans="2:36" ht="12" hidden="1" x14ac:dyDescent="0.2">
      <c r="B540" s="100" t="s">
        <v>1529</v>
      </c>
      <c r="C540" s="70" t="s">
        <v>179</v>
      </c>
      <c r="D540" s="226">
        <v>0</v>
      </c>
      <c r="E540" s="226">
        <v>0</v>
      </c>
      <c r="F540" s="204">
        <v>0</v>
      </c>
      <c r="G540" s="226">
        <v>0</v>
      </c>
      <c r="H540" s="226">
        <v>0</v>
      </c>
      <c r="I540" s="204">
        <v>0</v>
      </c>
      <c r="J540" s="226">
        <v>0</v>
      </c>
      <c r="K540" s="226">
        <v>0</v>
      </c>
      <c r="L540" s="204">
        <v>0</v>
      </c>
      <c r="M540" s="226">
        <v>0</v>
      </c>
      <c r="N540" s="226">
        <v>0</v>
      </c>
      <c r="O540" s="204">
        <v>0</v>
      </c>
      <c r="P540" s="226">
        <v>0</v>
      </c>
      <c r="Q540" s="226">
        <v>0</v>
      </c>
      <c r="R540" s="204">
        <v>0</v>
      </c>
      <c r="S540" s="226">
        <v>0</v>
      </c>
      <c r="T540" s="226">
        <v>0</v>
      </c>
      <c r="U540" s="204">
        <v>0</v>
      </c>
      <c r="V540" s="15"/>
      <c r="W540" s="15"/>
      <c r="X540" s="15"/>
      <c r="Y540" s="15"/>
      <c r="Z540" s="15"/>
      <c r="AA540" s="15"/>
      <c r="AB540" s="15"/>
      <c r="AC540" s="15"/>
      <c r="AD540" s="15"/>
      <c r="AE540" s="15"/>
      <c r="AF540" s="15"/>
      <c r="AG540" s="15"/>
      <c r="AH540" s="15"/>
      <c r="AI540" s="15"/>
      <c r="AJ540" s="15"/>
    </row>
    <row r="541" spans="2:36" s="11" customFormat="1" ht="12" hidden="1" x14ac:dyDescent="0.2">
      <c r="B541" s="100" t="s">
        <v>1530</v>
      </c>
      <c r="C541" s="70" t="s">
        <v>180</v>
      </c>
      <c r="D541" s="226">
        <v>0</v>
      </c>
      <c r="E541" s="226">
        <v>0</v>
      </c>
      <c r="F541" s="204">
        <v>0</v>
      </c>
      <c r="G541" s="226">
        <v>0</v>
      </c>
      <c r="H541" s="226">
        <v>0</v>
      </c>
      <c r="I541" s="204">
        <v>0</v>
      </c>
      <c r="J541" s="226">
        <v>0</v>
      </c>
      <c r="K541" s="226">
        <v>0</v>
      </c>
      <c r="L541" s="204">
        <v>0</v>
      </c>
      <c r="M541" s="226">
        <v>0</v>
      </c>
      <c r="N541" s="226">
        <v>0</v>
      </c>
      <c r="O541" s="204">
        <v>0</v>
      </c>
      <c r="P541" s="226">
        <v>0</v>
      </c>
      <c r="Q541" s="226">
        <v>0</v>
      </c>
      <c r="R541" s="204">
        <v>0</v>
      </c>
      <c r="S541" s="226">
        <v>0</v>
      </c>
      <c r="T541" s="226">
        <v>0</v>
      </c>
      <c r="U541" s="204">
        <v>0</v>
      </c>
      <c r="V541" s="15"/>
      <c r="W541" s="15"/>
      <c r="X541" s="15"/>
      <c r="Y541" s="15"/>
      <c r="Z541" s="15"/>
      <c r="AA541" s="15"/>
      <c r="AB541" s="15"/>
      <c r="AC541" s="15"/>
      <c r="AD541" s="15"/>
      <c r="AE541" s="15"/>
      <c r="AF541" s="15"/>
      <c r="AG541" s="15"/>
      <c r="AH541" s="15"/>
      <c r="AI541" s="15"/>
      <c r="AJ541" s="15"/>
    </row>
    <row r="542" spans="2:36" s="11" customFormat="1" ht="22.5" hidden="1" x14ac:dyDescent="0.2">
      <c r="B542" s="100" t="s">
        <v>1531</v>
      </c>
      <c r="C542" s="70" t="s">
        <v>627</v>
      </c>
      <c r="D542" s="204">
        <v>0</v>
      </c>
      <c r="E542" s="204">
        <v>0</v>
      </c>
      <c r="F542" s="204">
        <v>0</v>
      </c>
      <c r="G542" s="204">
        <v>0</v>
      </c>
      <c r="H542" s="204">
        <v>0</v>
      </c>
      <c r="I542" s="204">
        <v>0</v>
      </c>
      <c r="J542" s="204">
        <v>0</v>
      </c>
      <c r="K542" s="204">
        <v>0</v>
      </c>
      <c r="L542" s="204">
        <v>0</v>
      </c>
      <c r="M542" s="204">
        <v>0</v>
      </c>
      <c r="N542" s="204">
        <v>0</v>
      </c>
      <c r="O542" s="204">
        <v>0</v>
      </c>
      <c r="P542" s="204">
        <v>0</v>
      </c>
      <c r="Q542" s="204">
        <v>0</v>
      </c>
      <c r="R542" s="204">
        <v>0</v>
      </c>
      <c r="S542" s="204">
        <v>0</v>
      </c>
      <c r="T542" s="204">
        <v>0</v>
      </c>
      <c r="U542" s="204">
        <v>0</v>
      </c>
      <c r="V542" s="15"/>
      <c r="W542" s="15"/>
      <c r="X542" s="15"/>
      <c r="Y542" s="15"/>
      <c r="Z542" s="15"/>
      <c r="AA542" s="15"/>
      <c r="AB542" s="15"/>
      <c r="AC542" s="15"/>
      <c r="AD542" s="15"/>
      <c r="AE542" s="15"/>
      <c r="AF542" s="15"/>
      <c r="AG542" s="15"/>
      <c r="AH542" s="15"/>
      <c r="AI542" s="15"/>
      <c r="AJ542" s="15"/>
    </row>
    <row r="543" spans="2:36" s="11" customFormat="1" ht="12" hidden="1" x14ac:dyDescent="0.2">
      <c r="B543" s="100" t="s">
        <v>1532</v>
      </c>
      <c r="C543" s="70" t="s">
        <v>179</v>
      </c>
      <c r="D543" s="226">
        <v>0</v>
      </c>
      <c r="E543" s="226">
        <v>0</v>
      </c>
      <c r="F543" s="204">
        <v>0</v>
      </c>
      <c r="G543" s="226">
        <v>0</v>
      </c>
      <c r="H543" s="226">
        <v>0</v>
      </c>
      <c r="I543" s="204">
        <v>0</v>
      </c>
      <c r="J543" s="226">
        <v>0</v>
      </c>
      <c r="K543" s="226">
        <v>0</v>
      </c>
      <c r="L543" s="204">
        <v>0</v>
      </c>
      <c r="M543" s="226">
        <v>0</v>
      </c>
      <c r="N543" s="226">
        <v>0</v>
      </c>
      <c r="O543" s="204">
        <v>0</v>
      </c>
      <c r="P543" s="226">
        <v>0</v>
      </c>
      <c r="Q543" s="226">
        <v>0</v>
      </c>
      <c r="R543" s="204">
        <v>0</v>
      </c>
      <c r="S543" s="226">
        <v>0</v>
      </c>
      <c r="T543" s="226">
        <v>0</v>
      </c>
      <c r="U543" s="204">
        <v>0</v>
      </c>
      <c r="V543" s="15"/>
      <c r="W543" s="15"/>
      <c r="X543" s="15"/>
      <c r="Y543" s="15"/>
      <c r="Z543" s="15"/>
      <c r="AA543" s="15"/>
      <c r="AB543" s="15"/>
      <c r="AC543" s="15"/>
      <c r="AD543" s="15"/>
      <c r="AE543" s="15"/>
      <c r="AF543" s="15"/>
      <c r="AG543" s="15"/>
      <c r="AH543" s="15"/>
      <c r="AI543" s="15"/>
      <c r="AJ543" s="15"/>
    </row>
    <row r="544" spans="2:36" s="11" customFormat="1" ht="12" hidden="1" x14ac:dyDescent="0.2">
      <c r="B544" s="100" t="s">
        <v>1533</v>
      </c>
      <c r="C544" s="70" t="s">
        <v>180</v>
      </c>
      <c r="D544" s="226">
        <v>0</v>
      </c>
      <c r="E544" s="226">
        <v>0</v>
      </c>
      <c r="F544" s="204">
        <v>0</v>
      </c>
      <c r="G544" s="226">
        <v>0</v>
      </c>
      <c r="H544" s="226">
        <v>0</v>
      </c>
      <c r="I544" s="204">
        <v>0</v>
      </c>
      <c r="J544" s="226">
        <v>0</v>
      </c>
      <c r="K544" s="226">
        <v>0</v>
      </c>
      <c r="L544" s="204">
        <v>0</v>
      </c>
      <c r="M544" s="226">
        <v>0</v>
      </c>
      <c r="N544" s="226">
        <v>0</v>
      </c>
      <c r="O544" s="204">
        <v>0</v>
      </c>
      <c r="P544" s="226">
        <v>0</v>
      </c>
      <c r="Q544" s="226">
        <v>0</v>
      </c>
      <c r="R544" s="204">
        <v>0</v>
      </c>
      <c r="S544" s="226">
        <v>0</v>
      </c>
      <c r="T544" s="226">
        <v>0</v>
      </c>
      <c r="U544" s="204">
        <v>0</v>
      </c>
      <c r="V544" s="15"/>
      <c r="W544" s="15"/>
      <c r="X544" s="15"/>
      <c r="Y544" s="15"/>
      <c r="Z544" s="15"/>
      <c r="AA544" s="15"/>
      <c r="AB544" s="15"/>
      <c r="AC544" s="15"/>
      <c r="AD544" s="15"/>
      <c r="AE544" s="15"/>
      <c r="AF544" s="15"/>
      <c r="AG544" s="15"/>
      <c r="AH544" s="15"/>
      <c r="AI544" s="15"/>
      <c r="AJ544" s="15"/>
    </row>
    <row r="545" spans="2:36" s="11" customFormat="1" ht="12" x14ac:dyDescent="0.2">
      <c r="B545" s="100" t="s">
        <v>1534</v>
      </c>
      <c r="C545" s="70" t="s">
        <v>110</v>
      </c>
      <c r="D545" s="204">
        <v>0.21184664</v>
      </c>
      <c r="E545" s="204">
        <v>0</v>
      </c>
      <c r="F545" s="204">
        <v>0.21184664</v>
      </c>
      <c r="G545" s="204">
        <v>0.19869097999999999</v>
      </c>
      <c r="H545" s="204">
        <v>0</v>
      </c>
      <c r="I545" s="204">
        <v>0.19869097999999999</v>
      </c>
      <c r="J545" s="204">
        <v>0.19481298</v>
      </c>
      <c r="K545" s="204">
        <v>0</v>
      </c>
      <c r="L545" s="204">
        <v>0.19481298</v>
      </c>
      <c r="M545" s="204">
        <v>0.19556813000000001</v>
      </c>
      <c r="N545" s="204">
        <v>0</v>
      </c>
      <c r="O545" s="204">
        <v>0.19556813000000001</v>
      </c>
      <c r="P545" s="204">
        <v>0.19023952</v>
      </c>
      <c r="Q545" s="204">
        <v>0</v>
      </c>
      <c r="R545" s="204">
        <v>0.19023952</v>
      </c>
      <c r="S545" s="204">
        <v>0.19370269000000001</v>
      </c>
      <c r="T545" s="204">
        <v>0</v>
      </c>
      <c r="U545" s="204">
        <v>0.19370269000000001</v>
      </c>
      <c r="V545" s="15"/>
      <c r="W545" s="15"/>
      <c r="X545" s="15"/>
      <c r="Y545" s="15"/>
      <c r="Z545" s="15"/>
      <c r="AA545" s="15"/>
      <c r="AB545" s="15"/>
      <c r="AC545" s="15"/>
      <c r="AD545" s="15"/>
      <c r="AE545" s="15"/>
      <c r="AF545" s="15"/>
      <c r="AG545" s="15"/>
      <c r="AH545" s="15"/>
      <c r="AI545" s="15"/>
      <c r="AJ545" s="15"/>
    </row>
    <row r="546" spans="2:36" ht="12" x14ac:dyDescent="0.2">
      <c r="B546" s="100" t="s">
        <v>1535</v>
      </c>
      <c r="C546" s="70" t="s">
        <v>179</v>
      </c>
      <c r="D546" s="226">
        <v>0.21184664</v>
      </c>
      <c r="E546" s="226">
        <v>0</v>
      </c>
      <c r="F546" s="204">
        <v>0.21184664</v>
      </c>
      <c r="G546" s="226">
        <v>0.19869097999999999</v>
      </c>
      <c r="H546" s="226">
        <v>0</v>
      </c>
      <c r="I546" s="204">
        <v>0.19869097999999999</v>
      </c>
      <c r="J546" s="226">
        <v>0.19481298</v>
      </c>
      <c r="K546" s="226">
        <v>0</v>
      </c>
      <c r="L546" s="204">
        <v>0.19481298</v>
      </c>
      <c r="M546" s="226">
        <v>0.19556813000000001</v>
      </c>
      <c r="N546" s="226">
        <v>0</v>
      </c>
      <c r="O546" s="204">
        <v>0.19556813000000001</v>
      </c>
      <c r="P546" s="226">
        <v>0.19023952</v>
      </c>
      <c r="Q546" s="226">
        <v>0</v>
      </c>
      <c r="R546" s="204">
        <v>0.19023952</v>
      </c>
      <c r="S546" s="226">
        <v>0.19370269000000001</v>
      </c>
      <c r="T546" s="226">
        <v>0</v>
      </c>
      <c r="U546" s="204">
        <v>0.19370269000000001</v>
      </c>
      <c r="V546" s="15"/>
      <c r="W546" s="15"/>
      <c r="X546" s="15"/>
      <c r="Y546" s="15"/>
      <c r="Z546" s="15"/>
      <c r="AA546" s="15"/>
      <c r="AB546" s="15"/>
      <c r="AC546" s="15"/>
      <c r="AD546" s="15"/>
      <c r="AE546" s="15"/>
      <c r="AF546" s="15"/>
      <c r="AG546" s="15"/>
      <c r="AH546" s="15"/>
      <c r="AI546" s="15"/>
      <c r="AJ546" s="15"/>
    </row>
    <row r="547" spans="2:36" s="11" customFormat="1" ht="12" hidden="1" x14ac:dyDescent="0.2">
      <c r="B547" s="100" t="s">
        <v>1536</v>
      </c>
      <c r="C547" s="70" t="s">
        <v>180</v>
      </c>
      <c r="D547" s="226">
        <v>0</v>
      </c>
      <c r="E547" s="226">
        <v>0</v>
      </c>
      <c r="F547" s="204">
        <v>0</v>
      </c>
      <c r="G547" s="226">
        <v>0</v>
      </c>
      <c r="H547" s="226">
        <v>0</v>
      </c>
      <c r="I547" s="204">
        <v>0</v>
      </c>
      <c r="J547" s="226">
        <v>0</v>
      </c>
      <c r="K547" s="226">
        <v>0</v>
      </c>
      <c r="L547" s="204">
        <v>0</v>
      </c>
      <c r="M547" s="226">
        <v>0</v>
      </c>
      <c r="N547" s="226">
        <v>0</v>
      </c>
      <c r="O547" s="204">
        <v>0</v>
      </c>
      <c r="P547" s="226">
        <v>0</v>
      </c>
      <c r="Q547" s="226">
        <v>0</v>
      </c>
      <c r="R547" s="204">
        <v>0</v>
      </c>
      <c r="S547" s="226">
        <v>0</v>
      </c>
      <c r="T547" s="226">
        <v>0</v>
      </c>
      <c r="U547" s="204">
        <v>0</v>
      </c>
      <c r="V547" s="15"/>
      <c r="W547" s="15"/>
      <c r="X547" s="15"/>
      <c r="Y547" s="15"/>
      <c r="Z547" s="15"/>
      <c r="AA547" s="15"/>
      <c r="AB547" s="15"/>
      <c r="AC547" s="15"/>
      <c r="AD547" s="15"/>
      <c r="AE547" s="15"/>
      <c r="AF547" s="15"/>
      <c r="AG547" s="15"/>
      <c r="AH547" s="15"/>
      <c r="AI547" s="15"/>
      <c r="AJ547" s="15"/>
    </row>
    <row r="548" spans="2:36" s="11" customFormat="1" ht="12" x14ac:dyDescent="0.2">
      <c r="B548" s="100" t="s">
        <v>1537</v>
      </c>
      <c r="C548" s="70" t="s">
        <v>168</v>
      </c>
      <c r="D548" s="204">
        <v>0</v>
      </c>
      <c r="E548" s="204">
        <v>0.95134825999999995</v>
      </c>
      <c r="F548" s="204">
        <v>-0.95134825999999995</v>
      </c>
      <c r="G548" s="204">
        <v>0</v>
      </c>
      <c r="H548" s="204">
        <v>0.88246442000000003</v>
      </c>
      <c r="I548" s="204">
        <v>-0.88246442000000003</v>
      </c>
      <c r="J548" s="204">
        <v>0</v>
      </c>
      <c r="K548" s="204">
        <v>0.85582840999999998</v>
      </c>
      <c r="L548" s="204">
        <v>-0.85582840999999998</v>
      </c>
      <c r="M548" s="204">
        <v>0</v>
      </c>
      <c r="N548" s="204">
        <v>0.85915343</v>
      </c>
      <c r="O548" s="204">
        <v>-0.85915343</v>
      </c>
      <c r="P548" s="204">
        <v>0</v>
      </c>
      <c r="Q548" s="204">
        <v>0.85430863000000001</v>
      </c>
      <c r="R548" s="204">
        <v>-0.85430863000000001</v>
      </c>
      <c r="S548" s="204">
        <v>0</v>
      </c>
      <c r="T548" s="204">
        <v>0.86030945999999997</v>
      </c>
      <c r="U548" s="204">
        <v>-0.86030945999999997</v>
      </c>
      <c r="V548" s="15"/>
      <c r="W548" s="15"/>
      <c r="X548" s="15"/>
      <c r="Y548" s="15"/>
      <c r="Z548" s="15"/>
      <c r="AA548" s="15"/>
      <c r="AB548" s="15"/>
      <c r="AC548" s="15"/>
      <c r="AD548" s="15"/>
      <c r="AE548" s="15"/>
      <c r="AF548" s="15"/>
      <c r="AG548" s="15"/>
      <c r="AH548" s="15"/>
      <c r="AI548" s="15"/>
      <c r="AJ548" s="15"/>
    </row>
    <row r="549" spans="2:36" s="11" customFormat="1" ht="12" x14ac:dyDescent="0.2">
      <c r="B549" s="100" t="s">
        <v>1538</v>
      </c>
      <c r="C549" s="70" t="s">
        <v>179</v>
      </c>
      <c r="D549" s="204">
        <v>0</v>
      </c>
      <c r="E549" s="204">
        <v>0.95134825999999995</v>
      </c>
      <c r="F549" s="204">
        <v>-0.95134825999999995</v>
      </c>
      <c r="G549" s="204">
        <v>0</v>
      </c>
      <c r="H549" s="204">
        <v>0.88246442000000003</v>
      </c>
      <c r="I549" s="204">
        <v>-0.88246442000000003</v>
      </c>
      <c r="J549" s="204">
        <v>0</v>
      </c>
      <c r="K549" s="204">
        <v>0.85582840999999998</v>
      </c>
      <c r="L549" s="204">
        <v>-0.85582840999999998</v>
      </c>
      <c r="M549" s="204">
        <v>0</v>
      </c>
      <c r="N549" s="204">
        <v>0.85915343</v>
      </c>
      <c r="O549" s="204">
        <v>-0.85915343</v>
      </c>
      <c r="P549" s="204">
        <v>0</v>
      </c>
      <c r="Q549" s="204">
        <v>0.85430863000000001</v>
      </c>
      <c r="R549" s="204">
        <v>-0.85430863000000001</v>
      </c>
      <c r="S549" s="204">
        <v>0</v>
      </c>
      <c r="T549" s="204">
        <v>0.86030945999999997</v>
      </c>
      <c r="U549" s="204">
        <v>-0.86030945999999997</v>
      </c>
      <c r="V549" s="15"/>
      <c r="W549" s="15"/>
      <c r="X549" s="15"/>
      <c r="Y549" s="15"/>
      <c r="Z549" s="15"/>
      <c r="AA549" s="15"/>
      <c r="AB549" s="15"/>
      <c r="AC549" s="15"/>
      <c r="AD549" s="15"/>
      <c r="AE549" s="15"/>
      <c r="AF549" s="15"/>
      <c r="AG549" s="15"/>
      <c r="AH549" s="15"/>
      <c r="AI549" s="15"/>
      <c r="AJ549" s="15"/>
    </row>
    <row r="550" spans="2:36" s="15" customFormat="1" ht="12" hidden="1" x14ac:dyDescent="0.2">
      <c r="B550" s="100" t="s">
        <v>1539</v>
      </c>
      <c r="C550" s="70" t="s">
        <v>180</v>
      </c>
      <c r="D550" s="204">
        <v>0</v>
      </c>
      <c r="E550" s="204">
        <v>0</v>
      </c>
      <c r="F550" s="204">
        <v>0</v>
      </c>
      <c r="G550" s="204">
        <v>0</v>
      </c>
      <c r="H550" s="204">
        <v>0</v>
      </c>
      <c r="I550" s="204">
        <v>0</v>
      </c>
      <c r="J550" s="204">
        <v>0</v>
      </c>
      <c r="K550" s="204">
        <v>0</v>
      </c>
      <c r="L550" s="204">
        <v>0</v>
      </c>
      <c r="M550" s="204">
        <v>0</v>
      </c>
      <c r="N550" s="204">
        <v>0</v>
      </c>
      <c r="O550" s="204">
        <v>0</v>
      </c>
      <c r="P550" s="204">
        <v>0</v>
      </c>
      <c r="Q550" s="204">
        <v>0</v>
      </c>
      <c r="R550" s="204">
        <v>0</v>
      </c>
      <c r="S550" s="204">
        <v>0</v>
      </c>
      <c r="T550" s="204">
        <v>0</v>
      </c>
      <c r="U550" s="204">
        <v>0</v>
      </c>
    </row>
    <row r="551" spans="2:36" ht="12" hidden="1" x14ac:dyDescent="0.2">
      <c r="B551" s="100" t="s">
        <v>1540</v>
      </c>
      <c r="C551" s="70" t="s">
        <v>169</v>
      </c>
      <c r="D551" s="204">
        <v>0</v>
      </c>
      <c r="E551" s="204">
        <v>0</v>
      </c>
      <c r="F551" s="204">
        <v>0</v>
      </c>
      <c r="G551" s="204">
        <v>0</v>
      </c>
      <c r="H551" s="204">
        <v>0</v>
      </c>
      <c r="I551" s="204">
        <v>0</v>
      </c>
      <c r="J551" s="204">
        <v>0</v>
      </c>
      <c r="K551" s="204">
        <v>0</v>
      </c>
      <c r="L551" s="204">
        <v>0</v>
      </c>
      <c r="M551" s="204">
        <v>0</v>
      </c>
      <c r="N551" s="204">
        <v>0</v>
      </c>
      <c r="O551" s="204">
        <v>0</v>
      </c>
      <c r="P551" s="204">
        <v>0</v>
      </c>
      <c r="Q551" s="204">
        <v>0</v>
      </c>
      <c r="R551" s="204">
        <v>0</v>
      </c>
      <c r="S551" s="204">
        <v>0</v>
      </c>
      <c r="T551" s="204">
        <v>0</v>
      </c>
      <c r="U551" s="204">
        <v>0</v>
      </c>
      <c r="V551" s="15"/>
      <c r="W551" s="15"/>
      <c r="X551" s="15"/>
      <c r="Y551" s="15"/>
      <c r="Z551" s="15"/>
      <c r="AA551" s="15"/>
      <c r="AB551" s="15"/>
      <c r="AC551" s="15"/>
      <c r="AD551" s="15"/>
      <c r="AE551" s="15"/>
      <c r="AF551" s="15"/>
      <c r="AG551" s="15"/>
      <c r="AH551" s="15"/>
      <c r="AI551" s="15"/>
      <c r="AJ551" s="15"/>
    </row>
    <row r="552" spans="2:36" ht="12" hidden="1" x14ac:dyDescent="0.2">
      <c r="B552" s="100" t="s">
        <v>1541</v>
      </c>
      <c r="C552" s="70" t="s">
        <v>181</v>
      </c>
      <c r="D552" s="226">
        <v>0</v>
      </c>
      <c r="E552" s="226">
        <v>0</v>
      </c>
      <c r="F552" s="204">
        <v>0</v>
      </c>
      <c r="G552" s="226">
        <v>0</v>
      </c>
      <c r="H552" s="226">
        <v>0</v>
      </c>
      <c r="I552" s="204">
        <v>0</v>
      </c>
      <c r="J552" s="226">
        <v>0</v>
      </c>
      <c r="K552" s="226">
        <v>0</v>
      </c>
      <c r="L552" s="204">
        <v>0</v>
      </c>
      <c r="M552" s="226">
        <v>0</v>
      </c>
      <c r="N552" s="226">
        <v>0</v>
      </c>
      <c r="O552" s="204">
        <v>0</v>
      </c>
      <c r="P552" s="226">
        <v>0</v>
      </c>
      <c r="Q552" s="226">
        <v>0</v>
      </c>
      <c r="R552" s="204">
        <v>0</v>
      </c>
      <c r="S552" s="226">
        <v>0</v>
      </c>
      <c r="T552" s="226">
        <v>0</v>
      </c>
      <c r="U552" s="204">
        <v>0</v>
      </c>
      <c r="V552" s="15"/>
      <c r="W552" s="15"/>
      <c r="X552" s="15"/>
      <c r="Y552" s="15"/>
      <c r="Z552" s="15"/>
      <c r="AA552" s="15"/>
      <c r="AB552" s="15"/>
      <c r="AC552" s="15"/>
      <c r="AD552" s="15"/>
      <c r="AE552" s="15"/>
      <c r="AF552" s="15"/>
      <c r="AG552" s="15"/>
      <c r="AH552" s="15"/>
      <c r="AI552" s="15"/>
      <c r="AJ552" s="15"/>
    </row>
    <row r="553" spans="2:36" ht="12" hidden="1" x14ac:dyDescent="0.2">
      <c r="B553" s="100" t="s">
        <v>1542</v>
      </c>
      <c r="C553" s="70" t="s">
        <v>182</v>
      </c>
      <c r="D553" s="226">
        <v>0</v>
      </c>
      <c r="E553" s="226">
        <v>0</v>
      </c>
      <c r="F553" s="204">
        <v>0</v>
      </c>
      <c r="G553" s="226">
        <v>0</v>
      </c>
      <c r="H553" s="226">
        <v>0</v>
      </c>
      <c r="I553" s="204">
        <v>0</v>
      </c>
      <c r="J553" s="226">
        <v>0</v>
      </c>
      <c r="K553" s="226">
        <v>0</v>
      </c>
      <c r="L553" s="204">
        <v>0</v>
      </c>
      <c r="M553" s="226">
        <v>0</v>
      </c>
      <c r="N553" s="226">
        <v>0</v>
      </c>
      <c r="O553" s="204">
        <v>0</v>
      </c>
      <c r="P553" s="226">
        <v>0</v>
      </c>
      <c r="Q553" s="226">
        <v>0</v>
      </c>
      <c r="R553" s="204">
        <v>0</v>
      </c>
      <c r="S553" s="226">
        <v>0</v>
      </c>
      <c r="T553" s="226">
        <v>0</v>
      </c>
      <c r="U553" s="204">
        <v>0</v>
      </c>
      <c r="V553" s="15"/>
      <c r="W553" s="15"/>
      <c r="X553" s="15"/>
      <c r="Y553" s="15"/>
      <c r="Z553" s="15"/>
      <c r="AA553" s="15"/>
      <c r="AB553" s="15"/>
      <c r="AC553" s="15"/>
      <c r="AD553" s="15"/>
      <c r="AE553" s="15"/>
      <c r="AF553" s="15"/>
      <c r="AG553" s="15"/>
      <c r="AH553" s="15"/>
      <c r="AI553" s="15"/>
      <c r="AJ553" s="15"/>
    </row>
    <row r="554" spans="2:36" ht="22.5" x14ac:dyDescent="0.2">
      <c r="B554" s="100" t="s">
        <v>1543</v>
      </c>
      <c r="C554" s="70" t="s">
        <v>170</v>
      </c>
      <c r="D554" s="204">
        <v>0</v>
      </c>
      <c r="E554" s="204">
        <v>0.95134825999999995</v>
      </c>
      <c r="F554" s="204">
        <v>-0.95134825999999995</v>
      </c>
      <c r="G554" s="204">
        <v>0</v>
      </c>
      <c r="H554" s="204">
        <v>0.88246442000000003</v>
      </c>
      <c r="I554" s="204">
        <v>-0.88246442000000003</v>
      </c>
      <c r="J554" s="204">
        <v>0</v>
      </c>
      <c r="K554" s="204">
        <v>0.85582840999999998</v>
      </c>
      <c r="L554" s="204">
        <v>-0.85582840999999998</v>
      </c>
      <c r="M554" s="204">
        <v>0</v>
      </c>
      <c r="N554" s="204">
        <v>0.85915343</v>
      </c>
      <c r="O554" s="204">
        <v>-0.85915343</v>
      </c>
      <c r="P554" s="204">
        <v>0</v>
      </c>
      <c r="Q554" s="204">
        <v>0.85430863000000001</v>
      </c>
      <c r="R554" s="204">
        <v>-0.85430863000000001</v>
      </c>
      <c r="S554" s="204">
        <v>0</v>
      </c>
      <c r="T554" s="204">
        <v>0.86030945999999997</v>
      </c>
      <c r="U554" s="204">
        <v>-0.86030945999999997</v>
      </c>
      <c r="V554" s="15"/>
      <c r="W554" s="15"/>
      <c r="X554" s="15"/>
      <c r="Y554" s="15"/>
      <c r="Z554" s="15"/>
      <c r="AA554" s="15"/>
      <c r="AB554" s="15"/>
      <c r="AC554" s="15"/>
      <c r="AD554" s="15"/>
      <c r="AE554" s="15"/>
      <c r="AF554" s="15"/>
      <c r="AG554" s="15"/>
      <c r="AH554" s="15"/>
      <c r="AI554" s="15"/>
      <c r="AJ554" s="15"/>
    </row>
    <row r="555" spans="2:36" ht="12" x14ac:dyDescent="0.2">
      <c r="B555" s="100" t="s">
        <v>1544</v>
      </c>
      <c r="C555" s="70" t="s">
        <v>181</v>
      </c>
      <c r="D555" s="226">
        <v>0</v>
      </c>
      <c r="E555" s="226">
        <v>0.95134825999999995</v>
      </c>
      <c r="F555" s="204">
        <v>-0.95134825999999995</v>
      </c>
      <c r="G555" s="226">
        <v>0</v>
      </c>
      <c r="H555" s="226">
        <v>0.88246442000000003</v>
      </c>
      <c r="I555" s="204">
        <v>-0.88246442000000003</v>
      </c>
      <c r="J555" s="226">
        <v>0</v>
      </c>
      <c r="K555" s="226">
        <v>0.85582840999999998</v>
      </c>
      <c r="L555" s="204">
        <v>-0.85582840999999998</v>
      </c>
      <c r="M555" s="226">
        <v>0</v>
      </c>
      <c r="N555" s="226">
        <v>0.85915343</v>
      </c>
      <c r="O555" s="204">
        <v>-0.85915343</v>
      </c>
      <c r="P555" s="226">
        <v>0</v>
      </c>
      <c r="Q555" s="226">
        <v>0.85430863000000001</v>
      </c>
      <c r="R555" s="204">
        <v>-0.85430863000000001</v>
      </c>
      <c r="S555" s="226">
        <v>0</v>
      </c>
      <c r="T555" s="226">
        <v>0.86030945999999997</v>
      </c>
      <c r="U555" s="204">
        <v>-0.86030945999999997</v>
      </c>
      <c r="V555" s="15"/>
      <c r="W555" s="15"/>
      <c r="X555" s="15"/>
      <c r="Y555" s="15"/>
      <c r="Z555" s="15"/>
      <c r="AA555" s="15"/>
      <c r="AB555" s="15"/>
      <c r="AC555" s="15"/>
      <c r="AD555" s="15"/>
      <c r="AE555" s="15"/>
      <c r="AF555" s="15"/>
      <c r="AG555" s="15"/>
      <c r="AH555" s="15"/>
      <c r="AI555" s="15"/>
      <c r="AJ555" s="15"/>
    </row>
    <row r="556" spans="2:36" ht="12" hidden="1" x14ac:dyDescent="0.2">
      <c r="B556" s="100" t="s">
        <v>1545</v>
      </c>
      <c r="C556" s="70" t="s">
        <v>182</v>
      </c>
      <c r="D556" s="226">
        <v>0</v>
      </c>
      <c r="E556" s="226">
        <v>0</v>
      </c>
      <c r="F556" s="204">
        <v>0</v>
      </c>
      <c r="G556" s="226">
        <v>0</v>
      </c>
      <c r="H556" s="226">
        <v>0</v>
      </c>
      <c r="I556" s="204">
        <v>0</v>
      </c>
      <c r="J556" s="226">
        <v>0</v>
      </c>
      <c r="K556" s="226">
        <v>0</v>
      </c>
      <c r="L556" s="204">
        <v>0</v>
      </c>
      <c r="M556" s="226">
        <v>0</v>
      </c>
      <c r="N556" s="226">
        <v>0</v>
      </c>
      <c r="O556" s="204">
        <v>0</v>
      </c>
      <c r="P556" s="226">
        <v>0</v>
      </c>
      <c r="Q556" s="226">
        <v>0</v>
      </c>
      <c r="R556" s="204">
        <v>0</v>
      </c>
      <c r="S556" s="226">
        <v>0</v>
      </c>
      <c r="T556" s="226">
        <v>0</v>
      </c>
      <c r="U556" s="204">
        <v>0</v>
      </c>
      <c r="V556" s="15"/>
      <c r="W556" s="15"/>
      <c r="X556" s="15"/>
      <c r="Y556" s="15"/>
      <c r="Z556" s="15"/>
      <c r="AA556" s="15"/>
      <c r="AB556" s="15"/>
      <c r="AC556" s="15"/>
      <c r="AD556" s="15"/>
      <c r="AE556" s="15"/>
      <c r="AF556" s="15"/>
      <c r="AG556" s="15"/>
      <c r="AH556" s="15"/>
      <c r="AI556" s="15"/>
      <c r="AJ556" s="15"/>
    </row>
    <row r="557" spans="2:36" ht="12" x14ac:dyDescent="0.2">
      <c r="B557" s="100" t="s">
        <v>1546</v>
      </c>
      <c r="C557" s="67" t="s">
        <v>221</v>
      </c>
      <c r="D557" s="230">
        <v>1.8076093099999999</v>
      </c>
      <c r="E557" s="230">
        <v>1.9635831100000001</v>
      </c>
      <c r="F557" s="205">
        <v>-0.15597379</v>
      </c>
      <c r="G557" s="230">
        <v>0.99966051</v>
      </c>
      <c r="H557" s="230">
        <v>0.98871169000000003</v>
      </c>
      <c r="I557" s="205">
        <v>1.094882E-2</v>
      </c>
      <c r="J557" s="230">
        <v>1.59170897</v>
      </c>
      <c r="K557" s="230">
        <v>1.63673515</v>
      </c>
      <c r="L557" s="205">
        <v>-4.5026190000000001E-2</v>
      </c>
      <c r="M557" s="230">
        <v>1.50433474</v>
      </c>
      <c r="N557" s="230">
        <v>1.5978929900000001</v>
      </c>
      <c r="O557" s="205">
        <v>-9.3558249999999996E-2</v>
      </c>
      <c r="P557" s="230">
        <v>1.40714903</v>
      </c>
      <c r="Q557" s="230">
        <v>1.49585174</v>
      </c>
      <c r="R557" s="205">
        <v>-8.8702710000000004E-2</v>
      </c>
      <c r="S557" s="230">
        <v>7.0807560000000005E-2</v>
      </c>
      <c r="T557" s="230">
        <v>0</v>
      </c>
      <c r="U557" s="205">
        <v>7.0807560000000005E-2</v>
      </c>
      <c r="V557" s="15"/>
      <c r="W557" s="15"/>
      <c r="X557" s="15"/>
      <c r="Y557" s="15"/>
      <c r="Z557" s="15"/>
      <c r="AA557" s="15"/>
      <c r="AB557" s="15"/>
      <c r="AC557" s="15"/>
      <c r="AD557" s="15"/>
      <c r="AE557" s="15"/>
      <c r="AF557" s="15"/>
      <c r="AG557" s="15"/>
      <c r="AH557" s="15"/>
      <c r="AI557" s="15"/>
      <c r="AJ557" s="15"/>
    </row>
    <row r="558" spans="2:36" ht="12" x14ac:dyDescent="0.2">
      <c r="B558" s="100" t="s">
        <v>1547</v>
      </c>
      <c r="C558" s="67" t="s">
        <v>222</v>
      </c>
      <c r="D558" s="205">
        <v>352.36121746999999</v>
      </c>
      <c r="E558" s="205">
        <v>218.02615356999999</v>
      </c>
      <c r="F558" s="205">
        <v>-134.33506389999999</v>
      </c>
      <c r="G558" s="205">
        <v>323.60204750000003</v>
      </c>
      <c r="H558" s="205">
        <v>532.84712908999995</v>
      </c>
      <c r="I558" s="205">
        <v>209.24508159000001</v>
      </c>
      <c r="J558" s="205">
        <v>170.31181201999999</v>
      </c>
      <c r="K558" s="205">
        <v>266.90344267</v>
      </c>
      <c r="L558" s="205">
        <v>96.591630649999999</v>
      </c>
      <c r="M558" s="205">
        <v>255.25754971999999</v>
      </c>
      <c r="N558" s="205">
        <v>196.56827067</v>
      </c>
      <c r="O558" s="205">
        <v>-58.689279050000003</v>
      </c>
      <c r="P558" s="205">
        <v>224.07148416000001</v>
      </c>
      <c r="Q558" s="205">
        <v>347.56700029000001</v>
      </c>
      <c r="R558" s="205">
        <v>123.49551613</v>
      </c>
      <c r="S558" s="205">
        <v>294.06194930999999</v>
      </c>
      <c r="T558" s="205">
        <v>230.45147840000001</v>
      </c>
      <c r="U558" s="205">
        <v>-63.610470909999997</v>
      </c>
      <c r="V558" s="15"/>
      <c r="W558" s="15"/>
      <c r="X558" s="15"/>
      <c r="Y558" s="15"/>
      <c r="Z558" s="15"/>
      <c r="AA558" s="15"/>
      <c r="AB558" s="15"/>
      <c r="AC558" s="15"/>
      <c r="AD558" s="15"/>
      <c r="AE558" s="15"/>
      <c r="AF558" s="15"/>
      <c r="AG558" s="15"/>
      <c r="AH558" s="15"/>
      <c r="AI558" s="15"/>
      <c r="AJ558" s="15"/>
    </row>
    <row r="559" spans="2:36" ht="12" hidden="1" x14ac:dyDescent="0.2">
      <c r="B559" s="100" t="s">
        <v>1548</v>
      </c>
      <c r="C559" s="70" t="s">
        <v>223</v>
      </c>
      <c r="D559" s="204">
        <v>0</v>
      </c>
      <c r="E559" s="204">
        <v>0</v>
      </c>
      <c r="F559" s="204">
        <v>0</v>
      </c>
      <c r="G559" s="204">
        <v>0</v>
      </c>
      <c r="H559" s="204">
        <v>0</v>
      </c>
      <c r="I559" s="204">
        <v>0</v>
      </c>
      <c r="J559" s="204">
        <v>0</v>
      </c>
      <c r="K559" s="204">
        <v>0</v>
      </c>
      <c r="L559" s="204">
        <v>0</v>
      </c>
      <c r="M559" s="204">
        <v>0</v>
      </c>
      <c r="N559" s="204">
        <v>0</v>
      </c>
      <c r="O559" s="204">
        <v>0</v>
      </c>
      <c r="P559" s="204">
        <v>0</v>
      </c>
      <c r="Q559" s="204">
        <v>0</v>
      </c>
      <c r="R559" s="204">
        <v>0</v>
      </c>
      <c r="S559" s="204">
        <v>0</v>
      </c>
      <c r="T559" s="204">
        <v>0</v>
      </c>
      <c r="U559" s="204">
        <v>0</v>
      </c>
      <c r="V559" s="15"/>
      <c r="W559" s="15"/>
      <c r="X559" s="15"/>
      <c r="Y559" s="15"/>
      <c r="Z559" s="15"/>
      <c r="AA559" s="15"/>
      <c r="AB559" s="15"/>
      <c r="AC559" s="15"/>
      <c r="AD559" s="15"/>
      <c r="AE559" s="15"/>
      <c r="AF559" s="15"/>
      <c r="AG559" s="15"/>
      <c r="AH559" s="15"/>
      <c r="AI559" s="15"/>
      <c r="AJ559" s="15"/>
    </row>
    <row r="560" spans="2:36" ht="12" hidden="1" x14ac:dyDescent="0.2">
      <c r="B560" s="100" t="s">
        <v>1549</v>
      </c>
      <c r="C560" s="70" t="s">
        <v>224</v>
      </c>
      <c r="D560" s="226">
        <v>0</v>
      </c>
      <c r="E560" s="226">
        <v>0</v>
      </c>
      <c r="F560" s="204">
        <v>0</v>
      </c>
      <c r="G560" s="226">
        <v>0</v>
      </c>
      <c r="H560" s="226">
        <v>0</v>
      </c>
      <c r="I560" s="204">
        <v>0</v>
      </c>
      <c r="J560" s="226">
        <v>0</v>
      </c>
      <c r="K560" s="226">
        <v>0</v>
      </c>
      <c r="L560" s="204">
        <v>0</v>
      </c>
      <c r="M560" s="226">
        <v>0</v>
      </c>
      <c r="N560" s="226">
        <v>0</v>
      </c>
      <c r="O560" s="204">
        <v>0</v>
      </c>
      <c r="P560" s="226">
        <v>0</v>
      </c>
      <c r="Q560" s="226">
        <v>0</v>
      </c>
      <c r="R560" s="204">
        <v>0</v>
      </c>
      <c r="S560" s="226">
        <v>0</v>
      </c>
      <c r="T560" s="226">
        <v>0</v>
      </c>
      <c r="U560" s="204">
        <v>0</v>
      </c>
      <c r="V560" s="15"/>
      <c r="W560" s="15"/>
      <c r="X560" s="15"/>
      <c r="Y560" s="15"/>
      <c r="Z560" s="15"/>
      <c r="AA560" s="15"/>
      <c r="AB560" s="15"/>
      <c r="AC560" s="15"/>
      <c r="AD560" s="15"/>
      <c r="AE560" s="15"/>
      <c r="AF560" s="15"/>
      <c r="AG560" s="15"/>
      <c r="AH560" s="15"/>
      <c r="AI560" s="15"/>
      <c r="AJ560" s="15"/>
    </row>
    <row r="561" spans="2:36" ht="12" hidden="1" x14ac:dyDescent="0.2">
      <c r="B561" s="100" t="s">
        <v>1550</v>
      </c>
      <c r="C561" s="70" t="s">
        <v>225</v>
      </c>
      <c r="D561" s="226">
        <v>0</v>
      </c>
      <c r="E561" s="226">
        <v>0</v>
      </c>
      <c r="F561" s="204">
        <v>0</v>
      </c>
      <c r="G561" s="226">
        <v>0</v>
      </c>
      <c r="H561" s="226">
        <v>0</v>
      </c>
      <c r="I561" s="204">
        <v>0</v>
      </c>
      <c r="J561" s="226">
        <v>0</v>
      </c>
      <c r="K561" s="226">
        <v>0</v>
      </c>
      <c r="L561" s="204">
        <v>0</v>
      </c>
      <c r="M561" s="226">
        <v>0</v>
      </c>
      <c r="N561" s="226">
        <v>0</v>
      </c>
      <c r="O561" s="204">
        <v>0</v>
      </c>
      <c r="P561" s="226">
        <v>0</v>
      </c>
      <c r="Q561" s="226">
        <v>0</v>
      </c>
      <c r="R561" s="204">
        <v>0</v>
      </c>
      <c r="S561" s="226">
        <v>0</v>
      </c>
      <c r="T561" s="226">
        <v>0</v>
      </c>
      <c r="U561" s="204">
        <v>0</v>
      </c>
      <c r="V561" s="15"/>
      <c r="W561" s="15"/>
      <c r="X561" s="15"/>
      <c r="Y561" s="15"/>
      <c r="Z561" s="15"/>
      <c r="AA561" s="15"/>
      <c r="AB561" s="15"/>
      <c r="AC561" s="15"/>
      <c r="AD561" s="15"/>
      <c r="AE561" s="15"/>
      <c r="AF561" s="15"/>
      <c r="AG561" s="15"/>
      <c r="AH561" s="15"/>
      <c r="AI561" s="15"/>
      <c r="AJ561" s="15"/>
    </row>
    <row r="562" spans="2:36" ht="12" x14ac:dyDescent="0.2">
      <c r="B562" s="100" t="s">
        <v>1551</v>
      </c>
      <c r="C562" s="70" t="s">
        <v>226</v>
      </c>
      <c r="D562" s="226">
        <v>0.95038756999999996</v>
      </c>
      <c r="E562" s="226">
        <v>0</v>
      </c>
      <c r="F562" s="204">
        <v>-0.95038756999999996</v>
      </c>
      <c r="G562" s="226">
        <v>0</v>
      </c>
      <c r="H562" s="226">
        <v>11.496186850000001</v>
      </c>
      <c r="I562" s="204">
        <v>11.496186850000001</v>
      </c>
      <c r="J562" s="226">
        <v>10.213089139999999</v>
      </c>
      <c r="K562" s="226">
        <v>0</v>
      </c>
      <c r="L562" s="204">
        <v>-10.213089139999999</v>
      </c>
      <c r="M562" s="226">
        <v>0</v>
      </c>
      <c r="N562" s="226">
        <v>0.59655369999999996</v>
      </c>
      <c r="O562" s="204">
        <v>0.59655369999999996</v>
      </c>
      <c r="P562" s="226">
        <v>1.20954074</v>
      </c>
      <c r="Q562" s="226">
        <v>0</v>
      </c>
      <c r="R562" s="204">
        <v>-1.20954074</v>
      </c>
      <c r="S562" s="226">
        <v>0</v>
      </c>
      <c r="T562" s="226">
        <v>10.044316520000001</v>
      </c>
      <c r="U562" s="204">
        <v>10.044316520000001</v>
      </c>
      <c r="V562" s="15"/>
      <c r="W562" s="15"/>
      <c r="X562" s="15"/>
      <c r="Y562" s="15"/>
      <c r="Z562" s="15"/>
      <c r="AA562" s="15"/>
      <c r="AB562" s="15"/>
      <c r="AC562" s="15"/>
      <c r="AD562" s="15"/>
      <c r="AE562" s="15"/>
      <c r="AF562" s="15"/>
      <c r="AG562" s="15"/>
      <c r="AH562" s="15"/>
      <c r="AI562" s="15"/>
      <c r="AJ562" s="15"/>
    </row>
    <row r="563" spans="2:36" ht="12" hidden="1" x14ac:dyDescent="0.2">
      <c r="B563" s="100" t="s">
        <v>1552</v>
      </c>
      <c r="C563" s="70" t="s">
        <v>227</v>
      </c>
      <c r="D563" s="226">
        <v>0</v>
      </c>
      <c r="E563" s="226">
        <v>0</v>
      </c>
      <c r="F563" s="204">
        <v>0</v>
      </c>
      <c r="G563" s="226">
        <v>0</v>
      </c>
      <c r="H563" s="226">
        <v>0</v>
      </c>
      <c r="I563" s="204">
        <v>0</v>
      </c>
      <c r="J563" s="226">
        <v>0</v>
      </c>
      <c r="K563" s="226">
        <v>0</v>
      </c>
      <c r="L563" s="204">
        <v>0</v>
      </c>
      <c r="M563" s="226">
        <v>0</v>
      </c>
      <c r="N563" s="226">
        <v>0</v>
      </c>
      <c r="O563" s="204">
        <v>0</v>
      </c>
      <c r="P563" s="226">
        <v>0</v>
      </c>
      <c r="Q563" s="226">
        <v>0</v>
      </c>
      <c r="R563" s="204">
        <v>0</v>
      </c>
      <c r="S563" s="226">
        <v>0</v>
      </c>
      <c r="T563" s="226">
        <v>0</v>
      </c>
      <c r="U563" s="204">
        <v>0</v>
      </c>
      <c r="V563" s="15"/>
      <c r="W563" s="15"/>
      <c r="X563" s="15"/>
      <c r="Y563" s="15"/>
      <c r="Z563" s="15"/>
      <c r="AA563" s="15"/>
      <c r="AB563" s="15"/>
      <c r="AC563" s="15"/>
      <c r="AD563" s="15"/>
      <c r="AE563" s="15"/>
      <c r="AF563" s="15"/>
      <c r="AG563" s="15"/>
      <c r="AH563" s="15"/>
      <c r="AI563" s="15"/>
      <c r="AJ563" s="15"/>
    </row>
    <row r="564" spans="2:36" ht="12" x14ac:dyDescent="0.2">
      <c r="B564" s="100" t="s">
        <v>1553</v>
      </c>
      <c r="C564" s="70" t="s">
        <v>228</v>
      </c>
      <c r="D564" s="204">
        <v>351.41082990000001</v>
      </c>
      <c r="E564" s="204">
        <v>218.02615356999999</v>
      </c>
      <c r="F564" s="204">
        <v>-133.38467632999999</v>
      </c>
      <c r="G564" s="204">
        <v>323.60204750000003</v>
      </c>
      <c r="H564" s="204">
        <v>521.35094222999999</v>
      </c>
      <c r="I564" s="204">
        <v>197.74889474</v>
      </c>
      <c r="J564" s="204">
        <v>160.09872288</v>
      </c>
      <c r="K564" s="204">
        <v>266.90344267</v>
      </c>
      <c r="L564" s="204">
        <v>106.8047198</v>
      </c>
      <c r="M564" s="204">
        <v>255.25754971999999</v>
      </c>
      <c r="N564" s="204">
        <v>195.97171696999999</v>
      </c>
      <c r="O564" s="204">
        <v>-59.285832749999997</v>
      </c>
      <c r="P564" s="204">
        <v>222.86194341999999</v>
      </c>
      <c r="Q564" s="204">
        <v>347.56700029000001</v>
      </c>
      <c r="R564" s="204">
        <v>124.70505687000001</v>
      </c>
      <c r="S564" s="204">
        <v>294.06194930999999</v>
      </c>
      <c r="T564" s="204">
        <v>220.40716187999999</v>
      </c>
      <c r="U564" s="204">
        <v>-73.654787429999999</v>
      </c>
      <c r="V564" s="15"/>
      <c r="W564" s="15"/>
      <c r="X564" s="15"/>
      <c r="Y564" s="15"/>
      <c r="Z564" s="15"/>
      <c r="AA564" s="15"/>
      <c r="AB564" s="15"/>
      <c r="AC564" s="15"/>
      <c r="AD564" s="15"/>
      <c r="AE564" s="15"/>
      <c r="AF564" s="15"/>
      <c r="AG564" s="15"/>
      <c r="AH564" s="15"/>
      <c r="AI564" s="15"/>
      <c r="AJ564" s="15"/>
    </row>
    <row r="565" spans="2:36" ht="12" x14ac:dyDescent="0.2">
      <c r="B565" s="100" t="s">
        <v>1554</v>
      </c>
      <c r="C565" s="70" t="s">
        <v>229</v>
      </c>
      <c r="D565" s="204">
        <v>48.237591739999999</v>
      </c>
      <c r="E565" s="204">
        <v>92.377832280000007</v>
      </c>
      <c r="F565" s="204">
        <v>44.140240540000001</v>
      </c>
      <c r="G565" s="204">
        <v>323.60204750000003</v>
      </c>
      <c r="H565" s="204">
        <v>19.29523614</v>
      </c>
      <c r="I565" s="204">
        <v>-304.30681135999998</v>
      </c>
      <c r="J565" s="204">
        <v>0.49317126</v>
      </c>
      <c r="K565" s="204">
        <v>137.65320389999999</v>
      </c>
      <c r="L565" s="204">
        <v>137.16003265000001</v>
      </c>
      <c r="M565" s="204">
        <v>143.20753753</v>
      </c>
      <c r="N565" s="204">
        <v>5.5197492300000004</v>
      </c>
      <c r="O565" s="204">
        <v>-137.68778829999999</v>
      </c>
      <c r="P565" s="204">
        <v>4.0040800000000001E-3</v>
      </c>
      <c r="Q565" s="204">
        <v>117.10323721</v>
      </c>
      <c r="R565" s="204">
        <v>117.09923311999999</v>
      </c>
      <c r="S565" s="204">
        <v>219.85472363</v>
      </c>
      <c r="T565" s="204">
        <v>14.53387652</v>
      </c>
      <c r="U565" s="204">
        <v>-205.32084712</v>
      </c>
      <c r="V565" s="15"/>
      <c r="W565" s="15"/>
      <c r="X565" s="15"/>
      <c r="Y565" s="15"/>
      <c r="Z565" s="15"/>
      <c r="AA565" s="15"/>
      <c r="AB565" s="15"/>
      <c r="AC565" s="15"/>
      <c r="AD565" s="15"/>
      <c r="AE565" s="15"/>
      <c r="AF565" s="15"/>
      <c r="AG565" s="15"/>
      <c r="AH565" s="15"/>
      <c r="AI565" s="15"/>
      <c r="AJ565" s="15"/>
    </row>
    <row r="566" spans="2:36" ht="12" x14ac:dyDescent="0.2">
      <c r="B566" s="100" t="s">
        <v>1555</v>
      </c>
      <c r="C566" s="70" t="s">
        <v>230</v>
      </c>
      <c r="D566" s="226">
        <v>47.799312129999997</v>
      </c>
      <c r="E566" s="226">
        <v>92.377832280000007</v>
      </c>
      <c r="F566" s="204">
        <v>44.578520150000003</v>
      </c>
      <c r="G566" s="226">
        <v>323.55923193000001</v>
      </c>
      <c r="H566" s="226">
        <v>18.64262939</v>
      </c>
      <c r="I566" s="204">
        <v>-304.91660253999999</v>
      </c>
      <c r="J566" s="226">
        <v>5.117E-5</v>
      </c>
      <c r="K566" s="226">
        <v>137.64465311999999</v>
      </c>
      <c r="L566" s="204">
        <v>137.64460195000001</v>
      </c>
      <c r="M566" s="226">
        <v>143.06123714</v>
      </c>
      <c r="N566" s="226">
        <v>5.5197492300000004</v>
      </c>
      <c r="O566" s="204">
        <v>-137.54148791</v>
      </c>
      <c r="P566" s="226">
        <v>4.8779999999999997E-5</v>
      </c>
      <c r="Q566" s="226">
        <v>116.82554747</v>
      </c>
      <c r="R566" s="204">
        <v>116.82549869</v>
      </c>
      <c r="S566" s="226">
        <v>219.6911514</v>
      </c>
      <c r="T566" s="226">
        <v>14.51948488</v>
      </c>
      <c r="U566" s="204">
        <v>-205.17166652</v>
      </c>
      <c r="V566" s="15"/>
      <c r="W566" s="15"/>
      <c r="X566" s="15"/>
      <c r="Y566" s="15"/>
      <c r="Z566" s="15"/>
      <c r="AA566" s="15"/>
      <c r="AB566" s="15"/>
      <c r="AC566" s="15"/>
      <c r="AD566" s="15"/>
      <c r="AE566" s="15"/>
      <c r="AF566" s="15"/>
      <c r="AG566" s="15"/>
      <c r="AH566" s="15"/>
      <c r="AI566" s="15"/>
      <c r="AJ566" s="15"/>
    </row>
    <row r="567" spans="2:36" ht="12" x14ac:dyDescent="0.2">
      <c r="B567" s="100" t="s">
        <v>1556</v>
      </c>
      <c r="C567" s="70" t="s">
        <v>231</v>
      </c>
      <c r="D567" s="226">
        <v>0.43827960999999999</v>
      </c>
      <c r="E567" s="226">
        <v>0</v>
      </c>
      <c r="F567" s="204">
        <v>-0.43827960999999999</v>
      </c>
      <c r="G567" s="226">
        <v>4.2815569999999997E-2</v>
      </c>
      <c r="H567" s="226">
        <v>0.65260675000000001</v>
      </c>
      <c r="I567" s="204">
        <v>0.60979117999999999</v>
      </c>
      <c r="J567" s="226">
        <v>0.49312009000000001</v>
      </c>
      <c r="K567" s="226">
        <v>8.5507900000000008E-3</v>
      </c>
      <c r="L567" s="204">
        <v>-0.48456929999999998</v>
      </c>
      <c r="M567" s="226">
        <v>0.14630038000000001</v>
      </c>
      <c r="N567" s="226">
        <v>0</v>
      </c>
      <c r="O567" s="204">
        <v>-0.14630038000000001</v>
      </c>
      <c r="P567" s="226">
        <v>3.9553000000000001E-3</v>
      </c>
      <c r="Q567" s="226">
        <v>0.27768974000000002</v>
      </c>
      <c r="R567" s="204">
        <v>0.27373444000000002</v>
      </c>
      <c r="S567" s="226">
        <v>0.16357223000000001</v>
      </c>
      <c r="T567" s="226">
        <v>1.4391640000000001E-2</v>
      </c>
      <c r="U567" s="204">
        <v>-0.14918059</v>
      </c>
      <c r="V567" s="15"/>
      <c r="W567" s="15"/>
      <c r="X567" s="15"/>
      <c r="Y567" s="15"/>
      <c r="Z567" s="15"/>
      <c r="AA567" s="15"/>
      <c r="AB567" s="15"/>
      <c r="AC567" s="15"/>
      <c r="AD567" s="15"/>
      <c r="AE567" s="15"/>
      <c r="AF567" s="15"/>
      <c r="AG567" s="15"/>
      <c r="AH567" s="15"/>
      <c r="AI567" s="15"/>
      <c r="AJ567" s="15"/>
    </row>
    <row r="568" spans="2:36" ht="12" x14ac:dyDescent="0.2">
      <c r="B568" s="100" t="s">
        <v>1557</v>
      </c>
      <c r="C568" s="70" t="s">
        <v>232</v>
      </c>
      <c r="D568" s="204">
        <v>303.17323815999998</v>
      </c>
      <c r="E568" s="204">
        <v>125.64832129</v>
      </c>
      <c r="F568" s="204">
        <v>-177.52491687</v>
      </c>
      <c r="G568" s="204">
        <v>0</v>
      </c>
      <c r="H568" s="204">
        <v>502.05570609</v>
      </c>
      <c r="I568" s="204">
        <v>502.05570609</v>
      </c>
      <c r="J568" s="204">
        <v>159.60555162</v>
      </c>
      <c r="K568" s="204">
        <v>129.25023877000001</v>
      </c>
      <c r="L568" s="204">
        <v>-30.355312850000001</v>
      </c>
      <c r="M568" s="204">
        <v>112.0500122</v>
      </c>
      <c r="N568" s="204">
        <v>190.45196773999999</v>
      </c>
      <c r="O568" s="204">
        <v>78.401955540000003</v>
      </c>
      <c r="P568" s="204">
        <v>222.85793932999999</v>
      </c>
      <c r="Q568" s="204">
        <v>230.46376308000001</v>
      </c>
      <c r="R568" s="204">
        <v>7.6058237499999999</v>
      </c>
      <c r="S568" s="204">
        <v>74.207225679999993</v>
      </c>
      <c r="T568" s="204">
        <v>205.87328536999999</v>
      </c>
      <c r="U568" s="204">
        <v>131.66605969</v>
      </c>
      <c r="V568" s="15"/>
      <c r="W568" s="15"/>
      <c r="X568" s="15"/>
      <c r="Y568" s="15"/>
      <c r="Z568" s="15"/>
      <c r="AA568" s="15"/>
      <c r="AB568" s="15"/>
      <c r="AC568" s="15"/>
      <c r="AD568" s="15"/>
      <c r="AE568" s="15"/>
      <c r="AF568" s="15"/>
      <c r="AG568" s="15"/>
      <c r="AH568" s="15"/>
      <c r="AI568" s="15"/>
      <c r="AJ568" s="15"/>
    </row>
    <row r="569" spans="2:36" ht="12" x14ac:dyDescent="0.2">
      <c r="B569" s="100" t="s">
        <v>1558</v>
      </c>
      <c r="C569" s="70" t="s">
        <v>233</v>
      </c>
      <c r="D569" s="204">
        <v>303.17323815999998</v>
      </c>
      <c r="E569" s="204">
        <v>125.64832129</v>
      </c>
      <c r="F569" s="204">
        <v>-177.52491687</v>
      </c>
      <c r="G569" s="204">
        <v>0</v>
      </c>
      <c r="H569" s="204">
        <v>502.05570609</v>
      </c>
      <c r="I569" s="204">
        <v>502.05570609</v>
      </c>
      <c r="J569" s="204">
        <v>159.60555162</v>
      </c>
      <c r="K569" s="204">
        <v>129.25023877000001</v>
      </c>
      <c r="L569" s="204">
        <v>-30.355312850000001</v>
      </c>
      <c r="M569" s="204">
        <v>112.0500122</v>
      </c>
      <c r="N569" s="204">
        <v>190.45196773999999</v>
      </c>
      <c r="O569" s="204">
        <v>78.401955540000003</v>
      </c>
      <c r="P569" s="204">
        <v>222.85793932999999</v>
      </c>
      <c r="Q569" s="204">
        <v>230.46376308000001</v>
      </c>
      <c r="R569" s="204">
        <v>7.6058237499999999</v>
      </c>
      <c r="S569" s="204">
        <v>74.207225679999993</v>
      </c>
      <c r="T569" s="204">
        <v>205.87328536999999</v>
      </c>
      <c r="U569" s="204">
        <v>131.66605969</v>
      </c>
      <c r="V569" s="15"/>
      <c r="W569" s="15"/>
      <c r="X569" s="15"/>
      <c r="Y569" s="15"/>
      <c r="Z569" s="15"/>
      <c r="AA569" s="15"/>
      <c r="AB569" s="15"/>
      <c r="AC569" s="15"/>
      <c r="AD569" s="15"/>
      <c r="AE569" s="15"/>
      <c r="AF569" s="15"/>
      <c r="AG569" s="15"/>
      <c r="AH569" s="15"/>
      <c r="AI569" s="15"/>
      <c r="AJ569" s="15"/>
    </row>
    <row r="570" spans="2:36" ht="12" x14ac:dyDescent="0.2">
      <c r="B570" s="100" t="s">
        <v>1559</v>
      </c>
      <c r="C570" s="70" t="s">
        <v>179</v>
      </c>
      <c r="D570" s="226">
        <v>0</v>
      </c>
      <c r="E570" s="226">
        <v>90.898100220000003</v>
      </c>
      <c r="F570" s="204">
        <v>90.898100220000003</v>
      </c>
      <c r="G570" s="226">
        <v>0</v>
      </c>
      <c r="H570" s="226">
        <v>256.53628888999998</v>
      </c>
      <c r="I570" s="204">
        <v>256.53628888999998</v>
      </c>
      <c r="J570" s="226">
        <v>0</v>
      </c>
      <c r="K570" s="226">
        <v>117.668836</v>
      </c>
      <c r="L570" s="204">
        <v>117.668836</v>
      </c>
      <c r="M570" s="226">
        <v>112.0500122</v>
      </c>
      <c r="N570" s="226">
        <v>0</v>
      </c>
      <c r="O570" s="204">
        <v>-112.0500122</v>
      </c>
      <c r="P570" s="226">
        <v>209.29092725000001</v>
      </c>
      <c r="Q570" s="226">
        <v>6.9213136400000002</v>
      </c>
      <c r="R570" s="204">
        <v>-202.36961360999999</v>
      </c>
      <c r="S570" s="226">
        <v>74.207225679999993</v>
      </c>
      <c r="T570" s="226">
        <v>0</v>
      </c>
      <c r="U570" s="204">
        <v>-74.207225679999993</v>
      </c>
      <c r="V570" s="15"/>
      <c r="W570" s="15"/>
      <c r="X570" s="15"/>
      <c r="Y570" s="15"/>
      <c r="Z570" s="15"/>
      <c r="AA570" s="15"/>
      <c r="AB570" s="15"/>
      <c r="AC570" s="15"/>
      <c r="AD570" s="15"/>
      <c r="AE570" s="15"/>
      <c r="AF570" s="15"/>
      <c r="AG570" s="15"/>
      <c r="AH570" s="15"/>
      <c r="AI570" s="15"/>
      <c r="AJ570" s="15"/>
    </row>
    <row r="571" spans="2:36" ht="12" x14ac:dyDescent="0.2">
      <c r="B571" s="100" t="s">
        <v>1560</v>
      </c>
      <c r="C571" s="70" t="s">
        <v>180</v>
      </c>
      <c r="D571" s="226">
        <v>303.17323815999998</v>
      </c>
      <c r="E571" s="226">
        <v>34.750221070000002</v>
      </c>
      <c r="F571" s="204">
        <v>-268.42301708999997</v>
      </c>
      <c r="G571" s="226">
        <v>0</v>
      </c>
      <c r="H571" s="226">
        <v>245.51941721</v>
      </c>
      <c r="I571" s="204">
        <v>245.51941721</v>
      </c>
      <c r="J571" s="226">
        <v>159.60555162</v>
      </c>
      <c r="K571" s="226">
        <v>11.58140277</v>
      </c>
      <c r="L571" s="204">
        <v>-148.02414884999999</v>
      </c>
      <c r="M571" s="226">
        <v>0</v>
      </c>
      <c r="N571" s="226">
        <v>190.45196773999999</v>
      </c>
      <c r="O571" s="204">
        <v>190.45196773999999</v>
      </c>
      <c r="P571" s="226">
        <v>13.56701208</v>
      </c>
      <c r="Q571" s="226">
        <v>223.54244944000001</v>
      </c>
      <c r="R571" s="204">
        <v>209.97543736</v>
      </c>
      <c r="S571" s="226">
        <v>0</v>
      </c>
      <c r="T571" s="226">
        <v>205.87328536999999</v>
      </c>
      <c r="U571" s="204">
        <v>205.87328536999999</v>
      </c>
      <c r="V571" s="15"/>
      <c r="W571" s="15"/>
      <c r="X571" s="15"/>
      <c r="Y571" s="15"/>
      <c r="Z571" s="15"/>
      <c r="AA571" s="15"/>
      <c r="AB571" s="15"/>
      <c r="AC571" s="15"/>
      <c r="AD571" s="15"/>
      <c r="AE571" s="15"/>
      <c r="AF571" s="15"/>
      <c r="AG571" s="15"/>
      <c r="AH571" s="15"/>
      <c r="AI571" s="15"/>
      <c r="AJ571" s="15"/>
    </row>
    <row r="572" spans="2:36" ht="22.5" hidden="1" x14ac:dyDescent="0.2">
      <c r="B572" s="100" t="s">
        <v>1561</v>
      </c>
      <c r="C572" s="70" t="s">
        <v>234</v>
      </c>
      <c r="D572" s="226">
        <v>0</v>
      </c>
      <c r="E572" s="226">
        <v>0</v>
      </c>
      <c r="F572" s="204">
        <v>0</v>
      </c>
      <c r="G572" s="226">
        <v>0</v>
      </c>
      <c r="H572" s="226">
        <v>0</v>
      </c>
      <c r="I572" s="204">
        <v>0</v>
      </c>
      <c r="J572" s="226">
        <v>0</v>
      </c>
      <c r="K572" s="226">
        <v>0</v>
      </c>
      <c r="L572" s="204">
        <v>0</v>
      </c>
      <c r="M572" s="226">
        <v>0</v>
      </c>
      <c r="N572" s="226">
        <v>0</v>
      </c>
      <c r="O572" s="204">
        <v>0</v>
      </c>
      <c r="P572" s="226">
        <v>0</v>
      </c>
      <c r="Q572" s="226">
        <v>0</v>
      </c>
      <c r="R572" s="204">
        <v>0</v>
      </c>
      <c r="S572" s="226">
        <v>0</v>
      </c>
      <c r="T572" s="226">
        <v>0</v>
      </c>
      <c r="U572" s="204">
        <v>0</v>
      </c>
      <c r="V572" s="15"/>
      <c r="W572" s="15"/>
      <c r="X572" s="15"/>
      <c r="Y572" s="15"/>
      <c r="Z572" s="15"/>
      <c r="AA572" s="15"/>
      <c r="AB572" s="15"/>
      <c r="AC572" s="15"/>
      <c r="AD572" s="15"/>
      <c r="AE572" s="15"/>
      <c r="AF572" s="15"/>
      <c r="AG572" s="15"/>
      <c r="AH572" s="15"/>
      <c r="AI572" s="15"/>
      <c r="AJ572" s="15"/>
    </row>
    <row r="573" spans="2:36" s="50" customFormat="1" ht="12" hidden="1" x14ac:dyDescent="0.2">
      <c r="B573" s="100" t="s">
        <v>1562</v>
      </c>
      <c r="C573" s="70" t="s">
        <v>235</v>
      </c>
      <c r="D573" s="226">
        <v>0</v>
      </c>
      <c r="E573" s="226">
        <v>0</v>
      </c>
      <c r="F573" s="204">
        <v>0</v>
      </c>
      <c r="G573" s="226">
        <v>0</v>
      </c>
      <c r="H573" s="226">
        <v>0</v>
      </c>
      <c r="I573" s="204">
        <v>0</v>
      </c>
      <c r="J573" s="226">
        <v>0</v>
      </c>
      <c r="K573" s="226">
        <v>0</v>
      </c>
      <c r="L573" s="204">
        <v>0</v>
      </c>
      <c r="M573" s="226">
        <v>0</v>
      </c>
      <c r="N573" s="226">
        <v>0</v>
      </c>
      <c r="O573" s="204">
        <v>0</v>
      </c>
      <c r="P573" s="226">
        <v>0</v>
      </c>
      <c r="Q573" s="226">
        <v>0</v>
      </c>
      <c r="R573" s="204">
        <v>0</v>
      </c>
      <c r="S573" s="226">
        <v>0</v>
      </c>
      <c r="T573" s="226">
        <v>0</v>
      </c>
      <c r="U573" s="204">
        <v>0</v>
      </c>
      <c r="V573" s="15"/>
      <c r="W573" s="15"/>
      <c r="X573" s="15"/>
      <c r="Y573" s="15"/>
      <c r="Z573" s="15"/>
      <c r="AA573" s="15"/>
      <c r="AB573" s="15"/>
      <c r="AC573" s="15"/>
      <c r="AD573" s="15"/>
      <c r="AE573" s="15"/>
      <c r="AF573" s="15"/>
      <c r="AG573" s="15"/>
      <c r="AH573" s="15"/>
      <c r="AI573" s="15"/>
      <c r="AJ573" s="15"/>
    </row>
    <row r="574" spans="2:36" ht="12" hidden="1" x14ac:dyDescent="0.2">
      <c r="B574" s="100" t="s">
        <v>1563</v>
      </c>
      <c r="C574" s="70" t="s">
        <v>236</v>
      </c>
      <c r="D574" s="226">
        <v>0</v>
      </c>
      <c r="E574" s="226">
        <v>0</v>
      </c>
      <c r="F574" s="204">
        <v>0</v>
      </c>
      <c r="G574" s="226">
        <v>0</v>
      </c>
      <c r="H574" s="226">
        <v>0</v>
      </c>
      <c r="I574" s="204">
        <v>0</v>
      </c>
      <c r="J574" s="226">
        <v>0</v>
      </c>
      <c r="K574" s="226">
        <v>0</v>
      </c>
      <c r="L574" s="204">
        <v>0</v>
      </c>
      <c r="M574" s="226">
        <v>0</v>
      </c>
      <c r="N574" s="226">
        <v>0</v>
      </c>
      <c r="O574" s="204">
        <v>0</v>
      </c>
      <c r="P574" s="226">
        <v>0</v>
      </c>
      <c r="Q574" s="226">
        <v>0</v>
      </c>
      <c r="R574" s="204">
        <v>0</v>
      </c>
      <c r="S574" s="226">
        <v>0</v>
      </c>
      <c r="T574" s="226">
        <v>0</v>
      </c>
      <c r="U574" s="204">
        <v>0</v>
      </c>
      <c r="V574" s="15"/>
      <c r="W574" s="15"/>
      <c r="X574" s="15"/>
      <c r="Y574" s="15"/>
      <c r="Z574" s="15"/>
      <c r="AA574" s="15"/>
      <c r="AB574" s="15"/>
      <c r="AC574" s="15"/>
      <c r="AD574" s="15"/>
      <c r="AE574" s="15"/>
      <c r="AF574" s="15"/>
      <c r="AG574" s="15"/>
      <c r="AH574" s="15"/>
      <c r="AI574" s="15"/>
      <c r="AJ574" s="15"/>
    </row>
    <row r="575" spans="2:36" ht="12.75" x14ac:dyDescent="0.2">
      <c r="B575" s="254" t="s">
        <v>1564</v>
      </c>
      <c r="C575" s="67" t="s">
        <v>237</v>
      </c>
      <c r="D575" s="205">
        <v>245.49532133</v>
      </c>
      <c r="E575" s="205">
        <v>0</v>
      </c>
      <c r="F575" s="205">
        <v>245.49532133</v>
      </c>
      <c r="G575" s="205">
        <v>133.51958346999999</v>
      </c>
      <c r="H575" s="205">
        <v>0</v>
      </c>
      <c r="I575" s="205">
        <v>133.51958346999999</v>
      </c>
      <c r="J575" s="205">
        <v>0</v>
      </c>
      <c r="K575" s="205">
        <v>45.86009791</v>
      </c>
      <c r="L575" s="205">
        <v>-45.86009791</v>
      </c>
      <c r="M575" s="205">
        <v>0</v>
      </c>
      <c r="N575" s="205">
        <v>128.65892338</v>
      </c>
      <c r="O575" s="205">
        <v>-128.65892338</v>
      </c>
      <c r="P575" s="205">
        <v>173.92241035000001</v>
      </c>
      <c r="Q575" s="205">
        <v>0</v>
      </c>
      <c r="R575" s="205">
        <v>173.92241035000001</v>
      </c>
      <c r="S575" s="205">
        <v>0</v>
      </c>
      <c r="T575" s="205">
        <v>29.219168109999998</v>
      </c>
      <c r="U575" s="205">
        <v>-29.219168109999998</v>
      </c>
      <c r="V575" s="15"/>
      <c r="W575" s="15"/>
      <c r="X575" s="15"/>
      <c r="Y575" s="15"/>
      <c r="Z575" s="15"/>
      <c r="AA575" s="15"/>
      <c r="AB575" s="15"/>
      <c r="AC575" s="15"/>
      <c r="AD575" s="15"/>
      <c r="AE575" s="15"/>
      <c r="AF575" s="15"/>
      <c r="AG575" s="15"/>
      <c r="AH575" s="15"/>
      <c r="AI575" s="15"/>
      <c r="AJ575" s="15"/>
    </row>
    <row r="576" spans="2:36" ht="12.75" hidden="1" x14ac:dyDescent="0.2">
      <c r="B576" s="254" t="s">
        <v>1565</v>
      </c>
      <c r="C576" s="67" t="s">
        <v>238</v>
      </c>
      <c r="D576" s="204">
        <v>0</v>
      </c>
      <c r="E576" s="204">
        <v>0</v>
      </c>
      <c r="F576" s="204">
        <v>0</v>
      </c>
      <c r="G576" s="204">
        <v>0</v>
      </c>
      <c r="H576" s="204">
        <v>0</v>
      </c>
      <c r="I576" s="204">
        <v>0</v>
      </c>
      <c r="J576" s="204">
        <v>0</v>
      </c>
      <c r="K576" s="204">
        <v>0</v>
      </c>
      <c r="L576" s="204">
        <v>0</v>
      </c>
      <c r="M576" s="204">
        <v>0</v>
      </c>
      <c r="N576" s="204">
        <v>0</v>
      </c>
      <c r="O576" s="204">
        <v>0</v>
      </c>
      <c r="P576" s="204">
        <v>0</v>
      </c>
      <c r="Q576" s="204">
        <v>0</v>
      </c>
      <c r="R576" s="204">
        <v>0</v>
      </c>
      <c r="S576" s="204">
        <v>0</v>
      </c>
      <c r="T576" s="204">
        <v>0</v>
      </c>
      <c r="U576" s="204">
        <v>0</v>
      </c>
      <c r="V576" s="15"/>
      <c r="W576" s="15"/>
      <c r="X576" s="15"/>
      <c r="Y576" s="15"/>
      <c r="Z576" s="15"/>
      <c r="AA576" s="15"/>
      <c r="AB576" s="15"/>
      <c r="AC576" s="15"/>
      <c r="AD576" s="15"/>
      <c r="AE576" s="15"/>
      <c r="AF576" s="15"/>
      <c r="AG576" s="15"/>
      <c r="AH576" s="15"/>
      <c r="AI576" s="15"/>
      <c r="AJ576" s="15"/>
    </row>
    <row r="577" spans="2:36" ht="12.75" hidden="1" x14ac:dyDescent="0.2">
      <c r="B577" s="254" t="s">
        <v>1566</v>
      </c>
      <c r="C577" s="67" t="s">
        <v>239</v>
      </c>
      <c r="D577" s="205">
        <v>0</v>
      </c>
      <c r="E577" s="205">
        <v>0</v>
      </c>
      <c r="F577" s="205">
        <v>0</v>
      </c>
      <c r="G577" s="205">
        <v>0</v>
      </c>
      <c r="H577" s="205">
        <v>0</v>
      </c>
      <c r="I577" s="205">
        <v>0</v>
      </c>
      <c r="J577" s="205">
        <v>0</v>
      </c>
      <c r="K577" s="205">
        <v>0</v>
      </c>
      <c r="L577" s="205">
        <v>0</v>
      </c>
      <c r="M577" s="205">
        <v>0</v>
      </c>
      <c r="N577" s="205">
        <v>0</v>
      </c>
      <c r="O577" s="205">
        <v>0</v>
      </c>
      <c r="P577" s="205">
        <v>0</v>
      </c>
      <c r="Q577" s="205">
        <v>0</v>
      </c>
      <c r="R577" s="205">
        <v>0</v>
      </c>
      <c r="S577" s="205">
        <v>0</v>
      </c>
      <c r="T577" s="205">
        <v>0</v>
      </c>
      <c r="U577" s="205">
        <v>0</v>
      </c>
      <c r="V577" s="15"/>
      <c r="W577" s="15"/>
      <c r="X577" s="15"/>
      <c r="Y577" s="15"/>
      <c r="Z577" s="15"/>
      <c r="AA577" s="15"/>
      <c r="AB577" s="15"/>
      <c r="AC577" s="15"/>
      <c r="AD577" s="15"/>
      <c r="AE577" s="15"/>
      <c r="AF577" s="15"/>
      <c r="AG577" s="15"/>
      <c r="AH577" s="15"/>
      <c r="AI577" s="15"/>
      <c r="AJ577" s="15"/>
    </row>
    <row r="578" spans="2:36" ht="12.75" hidden="1" x14ac:dyDescent="0.2">
      <c r="B578" s="254" t="s">
        <v>1567</v>
      </c>
      <c r="C578" s="71" t="s">
        <v>240</v>
      </c>
      <c r="D578" s="204">
        <v>0</v>
      </c>
      <c r="E578" s="228">
        <v>0</v>
      </c>
      <c r="F578" s="228">
        <v>0</v>
      </c>
      <c r="G578" s="204">
        <v>0</v>
      </c>
      <c r="H578" s="228">
        <v>0</v>
      </c>
      <c r="I578" s="228">
        <v>0</v>
      </c>
      <c r="J578" s="204">
        <v>0</v>
      </c>
      <c r="K578" s="228">
        <v>0</v>
      </c>
      <c r="L578" s="228">
        <v>0</v>
      </c>
      <c r="M578" s="204">
        <v>0</v>
      </c>
      <c r="N578" s="228">
        <v>0</v>
      </c>
      <c r="O578" s="228">
        <v>0</v>
      </c>
      <c r="P578" s="204">
        <v>0</v>
      </c>
      <c r="Q578" s="228">
        <v>0</v>
      </c>
      <c r="R578" s="228">
        <v>0</v>
      </c>
      <c r="S578" s="204">
        <v>0</v>
      </c>
      <c r="T578" s="228">
        <v>0</v>
      </c>
      <c r="U578" s="228">
        <v>0</v>
      </c>
      <c r="V578" s="15"/>
      <c r="W578" s="15"/>
      <c r="X578" s="15"/>
      <c r="Y578" s="15"/>
      <c r="Z578" s="15"/>
      <c r="AA578" s="15"/>
      <c r="AB578" s="15"/>
      <c r="AC578" s="15"/>
      <c r="AD578" s="15"/>
      <c r="AE578" s="15"/>
      <c r="AF578" s="15"/>
      <c r="AG578" s="15"/>
      <c r="AH578" s="15"/>
      <c r="AI578" s="15"/>
      <c r="AJ578" s="15"/>
    </row>
    <row r="579" spans="2:36" ht="12.75" hidden="1" x14ac:dyDescent="0.2">
      <c r="B579" s="254" t="s">
        <v>1568</v>
      </c>
      <c r="C579" s="70" t="s">
        <v>241</v>
      </c>
      <c r="D579" s="226">
        <v>0</v>
      </c>
      <c r="E579" s="226">
        <v>0</v>
      </c>
      <c r="F579" s="204">
        <v>0</v>
      </c>
      <c r="G579" s="226">
        <v>0</v>
      </c>
      <c r="H579" s="226">
        <v>0</v>
      </c>
      <c r="I579" s="204">
        <v>0</v>
      </c>
      <c r="J579" s="226">
        <v>0</v>
      </c>
      <c r="K579" s="226">
        <v>0</v>
      </c>
      <c r="L579" s="204">
        <v>0</v>
      </c>
      <c r="M579" s="226">
        <v>0</v>
      </c>
      <c r="N579" s="226">
        <v>0</v>
      </c>
      <c r="O579" s="204">
        <v>0</v>
      </c>
      <c r="P579" s="226">
        <v>0</v>
      </c>
      <c r="Q579" s="226">
        <v>0</v>
      </c>
      <c r="R579" s="204">
        <v>0</v>
      </c>
      <c r="S579" s="226">
        <v>0</v>
      </c>
      <c r="T579" s="226">
        <v>0</v>
      </c>
      <c r="U579" s="204">
        <v>0</v>
      </c>
      <c r="V579" s="15"/>
      <c r="W579" s="15"/>
      <c r="X579" s="15"/>
      <c r="Y579" s="15"/>
      <c r="Z579" s="15"/>
      <c r="AA579" s="15"/>
      <c r="AB579" s="15"/>
      <c r="AC579" s="15"/>
      <c r="AD579" s="15"/>
      <c r="AE579" s="15"/>
      <c r="AF579" s="15"/>
      <c r="AG579" s="15"/>
      <c r="AH579" s="15"/>
      <c r="AI579" s="15"/>
      <c r="AJ579" s="15"/>
    </row>
    <row r="580" spans="2:36" ht="22.5" hidden="1" x14ac:dyDescent="0.2">
      <c r="B580" s="254" t="s">
        <v>1569</v>
      </c>
      <c r="C580" s="70" t="s">
        <v>242</v>
      </c>
      <c r="D580" s="226">
        <v>0</v>
      </c>
      <c r="E580" s="226">
        <v>0</v>
      </c>
      <c r="F580" s="204">
        <v>0</v>
      </c>
      <c r="G580" s="226">
        <v>0</v>
      </c>
      <c r="H580" s="226">
        <v>0</v>
      </c>
      <c r="I580" s="204">
        <v>0</v>
      </c>
      <c r="J580" s="226">
        <v>0</v>
      </c>
      <c r="K580" s="226">
        <v>0</v>
      </c>
      <c r="L580" s="204">
        <v>0</v>
      </c>
      <c r="M580" s="226">
        <v>0</v>
      </c>
      <c r="N580" s="226">
        <v>0</v>
      </c>
      <c r="O580" s="204">
        <v>0</v>
      </c>
      <c r="P580" s="226">
        <v>0</v>
      </c>
      <c r="Q580" s="226">
        <v>0</v>
      </c>
      <c r="R580" s="204">
        <v>0</v>
      </c>
      <c r="S580" s="226">
        <v>0</v>
      </c>
      <c r="T580" s="226">
        <v>0</v>
      </c>
      <c r="U580" s="204">
        <v>0</v>
      </c>
      <c r="V580" s="15"/>
      <c r="W580" s="15"/>
      <c r="X580" s="15"/>
      <c r="Y580" s="15"/>
      <c r="Z580" s="15"/>
      <c r="AA580" s="15"/>
      <c r="AB580" s="15"/>
      <c r="AC580" s="15"/>
      <c r="AD580" s="15"/>
      <c r="AE580" s="15"/>
      <c r="AF580" s="15"/>
      <c r="AG580" s="15"/>
      <c r="AH580" s="15"/>
      <c r="AI580" s="15"/>
      <c r="AJ580" s="15"/>
    </row>
    <row r="581" spans="2:36" ht="12.75" hidden="1" x14ac:dyDescent="0.2">
      <c r="B581" s="254" t="s">
        <v>1570</v>
      </c>
      <c r="C581" s="67" t="s">
        <v>130</v>
      </c>
      <c r="D581" s="205">
        <v>0</v>
      </c>
      <c r="E581" s="205">
        <v>0</v>
      </c>
      <c r="F581" s="205">
        <v>0</v>
      </c>
      <c r="G581" s="205">
        <v>0</v>
      </c>
      <c r="H581" s="205">
        <v>0</v>
      </c>
      <c r="I581" s="205">
        <v>0</v>
      </c>
      <c r="J581" s="205">
        <v>0</v>
      </c>
      <c r="K581" s="205">
        <v>0</v>
      </c>
      <c r="L581" s="205">
        <v>0</v>
      </c>
      <c r="M581" s="205">
        <v>0</v>
      </c>
      <c r="N581" s="205">
        <v>0</v>
      </c>
      <c r="O581" s="205">
        <v>0</v>
      </c>
      <c r="P581" s="205">
        <v>0</v>
      </c>
      <c r="Q581" s="205">
        <v>0</v>
      </c>
      <c r="R581" s="205">
        <v>0</v>
      </c>
      <c r="S581" s="205">
        <v>0</v>
      </c>
      <c r="T581" s="205">
        <v>0</v>
      </c>
      <c r="U581" s="205">
        <v>0</v>
      </c>
      <c r="V581" s="15"/>
      <c r="W581" s="15"/>
      <c r="X581" s="15"/>
      <c r="Y581" s="15"/>
      <c r="Z581" s="15"/>
      <c r="AA581" s="15"/>
      <c r="AB581" s="15"/>
      <c r="AC581" s="15"/>
      <c r="AD581" s="15"/>
      <c r="AE581" s="15"/>
      <c r="AF581" s="15"/>
      <c r="AG581" s="15"/>
      <c r="AH581" s="15"/>
      <c r="AI581" s="15"/>
      <c r="AJ581" s="15"/>
    </row>
    <row r="582" spans="2:36" ht="12.75" hidden="1" x14ac:dyDescent="0.2">
      <c r="B582" s="254" t="s">
        <v>1571</v>
      </c>
      <c r="C582" s="70" t="s">
        <v>243</v>
      </c>
      <c r="D582" s="226">
        <v>0</v>
      </c>
      <c r="E582" s="226">
        <v>0</v>
      </c>
      <c r="F582" s="204">
        <v>0</v>
      </c>
      <c r="G582" s="226">
        <v>0</v>
      </c>
      <c r="H582" s="226">
        <v>0</v>
      </c>
      <c r="I582" s="204">
        <v>0</v>
      </c>
      <c r="J582" s="226">
        <v>0</v>
      </c>
      <c r="K582" s="226">
        <v>0</v>
      </c>
      <c r="L582" s="204">
        <v>0</v>
      </c>
      <c r="M582" s="226">
        <v>0</v>
      </c>
      <c r="N582" s="226">
        <v>0</v>
      </c>
      <c r="O582" s="204">
        <v>0</v>
      </c>
      <c r="P582" s="226">
        <v>0</v>
      </c>
      <c r="Q582" s="226">
        <v>0</v>
      </c>
      <c r="R582" s="204">
        <v>0</v>
      </c>
      <c r="S582" s="226">
        <v>0</v>
      </c>
      <c r="T582" s="226">
        <v>0</v>
      </c>
      <c r="U582" s="204">
        <v>0</v>
      </c>
      <c r="V582" s="15"/>
      <c r="W582" s="15"/>
      <c r="X582" s="15"/>
      <c r="Y582" s="15"/>
      <c r="Z582" s="15"/>
      <c r="AA582" s="15"/>
      <c r="AB582" s="15"/>
      <c r="AC582" s="15"/>
      <c r="AD582" s="15"/>
      <c r="AE582" s="15"/>
      <c r="AF582" s="15"/>
      <c r="AG582" s="15"/>
      <c r="AH582" s="15"/>
      <c r="AI582" s="15"/>
      <c r="AJ582" s="15"/>
    </row>
    <row r="583" spans="2:36" ht="22.5" hidden="1" x14ac:dyDescent="0.2">
      <c r="B583" s="254" t="s">
        <v>1572</v>
      </c>
      <c r="C583" s="70" t="s">
        <v>242</v>
      </c>
      <c r="D583" s="226">
        <v>0</v>
      </c>
      <c r="E583" s="226">
        <v>0</v>
      </c>
      <c r="F583" s="204">
        <v>0</v>
      </c>
      <c r="G583" s="226">
        <v>0</v>
      </c>
      <c r="H583" s="226">
        <v>0</v>
      </c>
      <c r="I583" s="204">
        <v>0</v>
      </c>
      <c r="J583" s="226">
        <v>0</v>
      </c>
      <c r="K583" s="226">
        <v>0</v>
      </c>
      <c r="L583" s="204">
        <v>0</v>
      </c>
      <c r="M583" s="226">
        <v>0</v>
      </c>
      <c r="N583" s="226">
        <v>0</v>
      </c>
      <c r="O583" s="204">
        <v>0</v>
      </c>
      <c r="P583" s="226">
        <v>0</v>
      </c>
      <c r="Q583" s="226">
        <v>0</v>
      </c>
      <c r="R583" s="204">
        <v>0</v>
      </c>
      <c r="S583" s="226">
        <v>0</v>
      </c>
      <c r="T583" s="226">
        <v>0</v>
      </c>
      <c r="U583" s="204">
        <v>0</v>
      </c>
      <c r="V583" s="15"/>
      <c r="W583" s="15"/>
      <c r="X583" s="15"/>
      <c r="Y583" s="15"/>
      <c r="Z583" s="15"/>
      <c r="AA583" s="15"/>
      <c r="AB583" s="15"/>
      <c r="AC583" s="15"/>
      <c r="AD583" s="15"/>
      <c r="AE583" s="15"/>
      <c r="AF583" s="15"/>
      <c r="AG583" s="15"/>
      <c r="AH583" s="15"/>
      <c r="AI583" s="15"/>
      <c r="AJ583" s="15"/>
    </row>
    <row r="584" spans="2:36" ht="12.75" hidden="1" x14ac:dyDescent="0.2">
      <c r="B584" s="254" t="s">
        <v>1573</v>
      </c>
      <c r="C584" s="70" t="s">
        <v>244</v>
      </c>
      <c r="D584" s="226">
        <v>0</v>
      </c>
      <c r="E584" s="226">
        <v>0</v>
      </c>
      <c r="F584" s="204">
        <v>0</v>
      </c>
      <c r="G584" s="226">
        <v>0</v>
      </c>
      <c r="H584" s="226">
        <v>0</v>
      </c>
      <c r="I584" s="204">
        <v>0</v>
      </c>
      <c r="J584" s="226">
        <v>0</v>
      </c>
      <c r="K584" s="226">
        <v>0</v>
      </c>
      <c r="L584" s="204">
        <v>0</v>
      </c>
      <c r="M584" s="226">
        <v>0</v>
      </c>
      <c r="N584" s="226">
        <v>0</v>
      </c>
      <c r="O584" s="204">
        <v>0</v>
      </c>
      <c r="P584" s="226">
        <v>0</v>
      </c>
      <c r="Q584" s="226">
        <v>0</v>
      </c>
      <c r="R584" s="204">
        <v>0</v>
      </c>
      <c r="S584" s="226">
        <v>0</v>
      </c>
      <c r="T584" s="226">
        <v>0</v>
      </c>
      <c r="U584" s="204">
        <v>0</v>
      </c>
      <c r="V584" s="15"/>
      <c r="W584" s="15"/>
      <c r="X584" s="15"/>
      <c r="Y584" s="15"/>
      <c r="Z584" s="15"/>
      <c r="AA584" s="15"/>
      <c r="AB584" s="15"/>
      <c r="AC584" s="15"/>
      <c r="AD584" s="15"/>
      <c r="AE584" s="15"/>
      <c r="AF584" s="15"/>
      <c r="AG584" s="15"/>
      <c r="AH584" s="15"/>
      <c r="AI584" s="15"/>
      <c r="AJ584" s="15"/>
    </row>
    <row r="585" spans="2:36" s="11" customFormat="1" ht="12.75" hidden="1" x14ac:dyDescent="0.2">
      <c r="B585" s="254" t="s">
        <v>1574</v>
      </c>
      <c r="C585" s="67" t="s">
        <v>245</v>
      </c>
      <c r="D585" s="205">
        <v>0</v>
      </c>
      <c r="E585" s="205">
        <v>0</v>
      </c>
      <c r="F585" s="205">
        <v>0</v>
      </c>
      <c r="G585" s="205">
        <v>0</v>
      </c>
      <c r="H585" s="205">
        <v>0</v>
      </c>
      <c r="I585" s="205">
        <v>0</v>
      </c>
      <c r="J585" s="205">
        <v>0</v>
      </c>
      <c r="K585" s="205">
        <v>0</v>
      </c>
      <c r="L585" s="205">
        <v>0</v>
      </c>
      <c r="M585" s="205">
        <v>0</v>
      </c>
      <c r="N585" s="205">
        <v>0</v>
      </c>
      <c r="O585" s="205">
        <v>0</v>
      </c>
      <c r="P585" s="205">
        <v>0</v>
      </c>
      <c r="Q585" s="205">
        <v>0</v>
      </c>
      <c r="R585" s="205">
        <v>0</v>
      </c>
      <c r="S585" s="205">
        <v>0</v>
      </c>
      <c r="T585" s="205">
        <v>0</v>
      </c>
      <c r="U585" s="205">
        <v>0</v>
      </c>
      <c r="V585" s="15"/>
      <c r="W585" s="15"/>
      <c r="X585" s="15"/>
      <c r="Y585" s="15"/>
      <c r="Z585" s="15"/>
      <c r="AA585" s="15"/>
      <c r="AB585" s="15"/>
      <c r="AC585" s="15"/>
      <c r="AD585" s="15"/>
      <c r="AE585" s="15"/>
      <c r="AF585" s="15"/>
      <c r="AG585" s="15"/>
      <c r="AH585" s="15"/>
      <c r="AI585" s="15"/>
      <c r="AJ585" s="15"/>
    </row>
    <row r="586" spans="2:36" s="11" customFormat="1" ht="22.5" hidden="1" x14ac:dyDescent="0.2">
      <c r="B586" s="254" t="s">
        <v>1575</v>
      </c>
      <c r="C586" s="70" t="s">
        <v>246</v>
      </c>
      <c r="D586" s="226">
        <v>0</v>
      </c>
      <c r="E586" s="226">
        <v>0</v>
      </c>
      <c r="F586" s="204">
        <v>0</v>
      </c>
      <c r="G586" s="226">
        <v>0</v>
      </c>
      <c r="H586" s="226">
        <v>0</v>
      </c>
      <c r="I586" s="204">
        <v>0</v>
      </c>
      <c r="J586" s="226">
        <v>0</v>
      </c>
      <c r="K586" s="226">
        <v>0</v>
      </c>
      <c r="L586" s="204">
        <v>0</v>
      </c>
      <c r="M586" s="226">
        <v>0</v>
      </c>
      <c r="N586" s="226">
        <v>0</v>
      </c>
      <c r="O586" s="204">
        <v>0</v>
      </c>
      <c r="P586" s="226">
        <v>0</v>
      </c>
      <c r="Q586" s="226">
        <v>0</v>
      </c>
      <c r="R586" s="204">
        <v>0</v>
      </c>
      <c r="S586" s="226">
        <v>0</v>
      </c>
      <c r="T586" s="226">
        <v>0</v>
      </c>
      <c r="U586" s="204">
        <v>0</v>
      </c>
      <c r="V586" s="15"/>
      <c r="W586" s="15"/>
      <c r="X586" s="15"/>
      <c r="Y586" s="15"/>
      <c r="Z586" s="15"/>
      <c r="AA586" s="15"/>
      <c r="AB586" s="15"/>
      <c r="AC586" s="15"/>
      <c r="AD586" s="15"/>
      <c r="AE586" s="15"/>
      <c r="AF586" s="15"/>
      <c r="AG586" s="15"/>
      <c r="AH586" s="15"/>
      <c r="AI586" s="15"/>
      <c r="AJ586" s="15"/>
    </row>
    <row r="587" spans="2:36" ht="12.75" hidden="1" x14ac:dyDescent="0.2">
      <c r="B587" s="254" t="s">
        <v>1576</v>
      </c>
      <c r="C587" s="70" t="s">
        <v>247</v>
      </c>
      <c r="D587" s="204">
        <v>0</v>
      </c>
      <c r="E587" s="204">
        <v>0</v>
      </c>
      <c r="F587" s="204">
        <v>0</v>
      </c>
      <c r="G587" s="204">
        <v>0</v>
      </c>
      <c r="H587" s="204">
        <v>0</v>
      </c>
      <c r="I587" s="204">
        <v>0</v>
      </c>
      <c r="J587" s="204">
        <v>0</v>
      </c>
      <c r="K587" s="204">
        <v>0</v>
      </c>
      <c r="L587" s="204">
        <v>0</v>
      </c>
      <c r="M587" s="204">
        <v>0</v>
      </c>
      <c r="N587" s="204">
        <v>0</v>
      </c>
      <c r="O587" s="204">
        <v>0</v>
      </c>
      <c r="P587" s="204">
        <v>0</v>
      </c>
      <c r="Q587" s="204">
        <v>0</v>
      </c>
      <c r="R587" s="204">
        <v>0</v>
      </c>
      <c r="S587" s="204">
        <v>0</v>
      </c>
      <c r="T587" s="204">
        <v>0</v>
      </c>
      <c r="U587" s="204">
        <v>0</v>
      </c>
      <c r="V587" s="15"/>
      <c r="W587" s="15"/>
      <c r="X587" s="15"/>
      <c r="Y587" s="15"/>
      <c r="Z587" s="15"/>
      <c r="AA587" s="15"/>
      <c r="AB587" s="15"/>
      <c r="AC587" s="15"/>
      <c r="AD587" s="15"/>
      <c r="AE587" s="15"/>
      <c r="AF587" s="15"/>
      <c r="AG587" s="15"/>
      <c r="AH587" s="15"/>
      <c r="AI587" s="15"/>
      <c r="AJ587" s="15"/>
    </row>
    <row r="588" spans="2:36" ht="22.5" hidden="1" x14ac:dyDescent="0.2">
      <c r="B588" s="254" t="s">
        <v>1577</v>
      </c>
      <c r="C588" s="70" t="s">
        <v>248</v>
      </c>
      <c r="D588" s="204">
        <v>0</v>
      </c>
      <c r="E588" s="204">
        <v>0</v>
      </c>
      <c r="F588" s="204">
        <v>0</v>
      </c>
      <c r="G588" s="204">
        <v>0</v>
      </c>
      <c r="H588" s="204">
        <v>0</v>
      </c>
      <c r="I588" s="204">
        <v>0</v>
      </c>
      <c r="J588" s="204">
        <v>0</v>
      </c>
      <c r="K588" s="204">
        <v>0</v>
      </c>
      <c r="L588" s="204">
        <v>0</v>
      </c>
      <c r="M588" s="204">
        <v>0</v>
      </c>
      <c r="N588" s="204">
        <v>0</v>
      </c>
      <c r="O588" s="204">
        <v>0</v>
      </c>
      <c r="P588" s="204">
        <v>0</v>
      </c>
      <c r="Q588" s="204">
        <v>0</v>
      </c>
      <c r="R588" s="204">
        <v>0</v>
      </c>
      <c r="S588" s="204">
        <v>0</v>
      </c>
      <c r="T588" s="204">
        <v>0</v>
      </c>
      <c r="U588" s="204">
        <v>0</v>
      </c>
      <c r="V588" s="15"/>
      <c r="W588" s="15"/>
      <c r="X588" s="15"/>
      <c r="Y588" s="15"/>
      <c r="Z588" s="15"/>
      <c r="AA588" s="15"/>
      <c r="AB588" s="15"/>
      <c r="AC588" s="15"/>
      <c r="AD588" s="15"/>
      <c r="AE588" s="15"/>
      <c r="AF588" s="15"/>
      <c r="AG588" s="15"/>
      <c r="AH588" s="15"/>
      <c r="AI588" s="15"/>
      <c r="AJ588" s="15"/>
    </row>
    <row r="589" spans="2:36" ht="12.75" hidden="1" x14ac:dyDescent="0.2">
      <c r="B589" s="254" t="s">
        <v>1578</v>
      </c>
      <c r="C589" s="70" t="s">
        <v>249</v>
      </c>
      <c r="D589" s="226">
        <v>0</v>
      </c>
      <c r="E589" s="226">
        <v>0</v>
      </c>
      <c r="F589" s="204">
        <v>0</v>
      </c>
      <c r="G589" s="226">
        <v>0</v>
      </c>
      <c r="H589" s="226">
        <v>0</v>
      </c>
      <c r="I589" s="204">
        <v>0</v>
      </c>
      <c r="J589" s="226">
        <v>0</v>
      </c>
      <c r="K589" s="226">
        <v>0</v>
      </c>
      <c r="L589" s="204">
        <v>0</v>
      </c>
      <c r="M589" s="226">
        <v>0</v>
      </c>
      <c r="N589" s="226">
        <v>0</v>
      </c>
      <c r="O589" s="204">
        <v>0</v>
      </c>
      <c r="P589" s="226">
        <v>0</v>
      </c>
      <c r="Q589" s="226">
        <v>0</v>
      </c>
      <c r="R589" s="204">
        <v>0</v>
      </c>
      <c r="S589" s="226">
        <v>0</v>
      </c>
      <c r="T589" s="226">
        <v>0</v>
      </c>
      <c r="U589" s="204">
        <v>0</v>
      </c>
      <c r="V589" s="15"/>
      <c r="W589" s="15"/>
      <c r="X589" s="15"/>
      <c r="Y589" s="15"/>
      <c r="Z589" s="15"/>
      <c r="AA589" s="15"/>
      <c r="AB589" s="15"/>
      <c r="AC589" s="15"/>
      <c r="AD589" s="15"/>
      <c r="AE589" s="15"/>
      <c r="AF589" s="15"/>
      <c r="AG589" s="15"/>
      <c r="AH589" s="15"/>
      <c r="AI589" s="15"/>
      <c r="AJ589" s="15"/>
    </row>
    <row r="590" spans="2:36" ht="12.75" hidden="1" x14ac:dyDescent="0.2">
      <c r="B590" s="254" t="s">
        <v>1579</v>
      </c>
      <c r="C590" s="70" t="s">
        <v>250</v>
      </c>
      <c r="D590" s="226">
        <v>0</v>
      </c>
      <c r="E590" s="226">
        <v>0</v>
      </c>
      <c r="F590" s="204">
        <v>0</v>
      </c>
      <c r="G590" s="226">
        <v>0</v>
      </c>
      <c r="H590" s="226">
        <v>0</v>
      </c>
      <c r="I590" s="204">
        <v>0</v>
      </c>
      <c r="J590" s="226">
        <v>0</v>
      </c>
      <c r="K590" s="226">
        <v>0</v>
      </c>
      <c r="L590" s="204">
        <v>0</v>
      </c>
      <c r="M590" s="226">
        <v>0</v>
      </c>
      <c r="N590" s="226">
        <v>0</v>
      </c>
      <c r="O590" s="204">
        <v>0</v>
      </c>
      <c r="P590" s="226">
        <v>0</v>
      </c>
      <c r="Q590" s="226">
        <v>0</v>
      </c>
      <c r="R590" s="204">
        <v>0</v>
      </c>
      <c r="S590" s="226">
        <v>0</v>
      </c>
      <c r="T590" s="226">
        <v>0</v>
      </c>
      <c r="U590" s="204">
        <v>0</v>
      </c>
      <c r="V590" s="15"/>
      <c r="W590" s="15"/>
      <c r="X590" s="15"/>
      <c r="Y590" s="15"/>
      <c r="Z590" s="15"/>
      <c r="AA590" s="15"/>
      <c r="AB590" s="15"/>
      <c r="AC590" s="15"/>
      <c r="AD590" s="15"/>
      <c r="AE590" s="15"/>
      <c r="AF590" s="15"/>
      <c r="AG590" s="15"/>
      <c r="AH590" s="15"/>
      <c r="AI590" s="15"/>
      <c r="AJ590" s="15"/>
    </row>
    <row r="591" spans="2:36" s="11" customFormat="1" ht="12.75" hidden="1" x14ac:dyDescent="0.2">
      <c r="B591" s="254" t="s">
        <v>1580</v>
      </c>
      <c r="C591" s="70" t="s">
        <v>251</v>
      </c>
      <c r="D591" s="204">
        <v>0</v>
      </c>
      <c r="E591" s="204">
        <v>0</v>
      </c>
      <c r="F591" s="204">
        <v>0</v>
      </c>
      <c r="G591" s="204">
        <v>0</v>
      </c>
      <c r="H591" s="204">
        <v>0</v>
      </c>
      <c r="I591" s="204">
        <v>0</v>
      </c>
      <c r="J591" s="204">
        <v>0</v>
      </c>
      <c r="K591" s="204">
        <v>0</v>
      </c>
      <c r="L591" s="204">
        <v>0</v>
      </c>
      <c r="M591" s="204">
        <v>0</v>
      </c>
      <c r="N591" s="204">
        <v>0</v>
      </c>
      <c r="O591" s="204">
        <v>0</v>
      </c>
      <c r="P591" s="204">
        <v>0</v>
      </c>
      <c r="Q591" s="204">
        <v>0</v>
      </c>
      <c r="R591" s="204">
        <v>0</v>
      </c>
      <c r="S591" s="204">
        <v>0</v>
      </c>
      <c r="T591" s="204">
        <v>0</v>
      </c>
      <c r="U591" s="204">
        <v>0</v>
      </c>
      <c r="V591" s="15"/>
      <c r="W591" s="15"/>
      <c r="X591" s="15"/>
      <c r="Y591" s="15"/>
      <c r="Z591" s="15"/>
      <c r="AA591" s="15"/>
      <c r="AB591" s="15"/>
      <c r="AC591" s="15"/>
      <c r="AD591" s="15"/>
      <c r="AE591" s="15"/>
      <c r="AF591" s="15"/>
      <c r="AG591" s="15"/>
      <c r="AH591" s="15"/>
      <c r="AI591" s="15"/>
      <c r="AJ591" s="15"/>
    </row>
    <row r="592" spans="2:36" s="11" customFormat="1" ht="12.75" hidden="1" x14ac:dyDescent="0.2">
      <c r="B592" s="254" t="s">
        <v>1581</v>
      </c>
      <c r="C592" s="70" t="s">
        <v>249</v>
      </c>
      <c r="D592" s="226">
        <v>0</v>
      </c>
      <c r="E592" s="226">
        <v>0</v>
      </c>
      <c r="F592" s="204">
        <v>0</v>
      </c>
      <c r="G592" s="226">
        <v>0</v>
      </c>
      <c r="H592" s="226">
        <v>0</v>
      </c>
      <c r="I592" s="204">
        <v>0</v>
      </c>
      <c r="J592" s="226">
        <v>0</v>
      </c>
      <c r="K592" s="226">
        <v>0</v>
      </c>
      <c r="L592" s="204">
        <v>0</v>
      </c>
      <c r="M592" s="226">
        <v>0</v>
      </c>
      <c r="N592" s="226">
        <v>0</v>
      </c>
      <c r="O592" s="204">
        <v>0</v>
      </c>
      <c r="P592" s="226">
        <v>0</v>
      </c>
      <c r="Q592" s="226">
        <v>0</v>
      </c>
      <c r="R592" s="204">
        <v>0</v>
      </c>
      <c r="S592" s="226">
        <v>0</v>
      </c>
      <c r="T592" s="226">
        <v>0</v>
      </c>
      <c r="U592" s="204">
        <v>0</v>
      </c>
      <c r="V592" s="15"/>
      <c r="W592" s="15"/>
      <c r="X592" s="15"/>
      <c r="Y592" s="15"/>
      <c r="Z592" s="15"/>
      <c r="AA592" s="15"/>
      <c r="AB592" s="15"/>
      <c r="AC592" s="15"/>
      <c r="AD592" s="15"/>
      <c r="AE592" s="15"/>
      <c r="AF592" s="15"/>
      <c r="AG592" s="15"/>
      <c r="AH592" s="15"/>
      <c r="AI592" s="15"/>
      <c r="AJ592" s="15"/>
    </row>
    <row r="593" spans="2:36" ht="12.75" hidden="1" x14ac:dyDescent="0.2">
      <c r="B593" s="254" t="s">
        <v>1582</v>
      </c>
      <c r="C593" s="70" t="s">
        <v>252</v>
      </c>
      <c r="D593" s="226">
        <v>0</v>
      </c>
      <c r="E593" s="226">
        <v>0</v>
      </c>
      <c r="F593" s="204">
        <v>0</v>
      </c>
      <c r="G593" s="226">
        <v>0</v>
      </c>
      <c r="H593" s="226">
        <v>0</v>
      </c>
      <c r="I593" s="204">
        <v>0</v>
      </c>
      <c r="J593" s="226">
        <v>0</v>
      </c>
      <c r="K593" s="226">
        <v>0</v>
      </c>
      <c r="L593" s="204">
        <v>0</v>
      </c>
      <c r="M593" s="226">
        <v>0</v>
      </c>
      <c r="N593" s="226">
        <v>0</v>
      </c>
      <c r="O593" s="204">
        <v>0</v>
      </c>
      <c r="P593" s="226">
        <v>0</v>
      </c>
      <c r="Q593" s="226">
        <v>0</v>
      </c>
      <c r="R593" s="204">
        <v>0</v>
      </c>
      <c r="S593" s="226">
        <v>0</v>
      </c>
      <c r="T593" s="226">
        <v>0</v>
      </c>
      <c r="U593" s="204">
        <v>0</v>
      </c>
      <c r="V593" s="15"/>
      <c r="W593" s="15"/>
      <c r="X593" s="15"/>
      <c r="Y593" s="15"/>
      <c r="Z593" s="15"/>
      <c r="AA593" s="15"/>
      <c r="AB593" s="15"/>
      <c r="AC593" s="15"/>
      <c r="AD593" s="15"/>
      <c r="AE593" s="15"/>
      <c r="AF593" s="15"/>
      <c r="AG593" s="15"/>
      <c r="AH593" s="15"/>
      <c r="AI593" s="15"/>
      <c r="AJ593" s="15"/>
    </row>
    <row r="594" spans="2:36" s="15" customFormat="1" ht="12.75" hidden="1" x14ac:dyDescent="0.2">
      <c r="B594" s="254" t="s">
        <v>1583</v>
      </c>
      <c r="C594" s="70" t="s">
        <v>253</v>
      </c>
      <c r="D594" s="226">
        <v>0</v>
      </c>
      <c r="E594" s="226">
        <v>0</v>
      </c>
      <c r="F594" s="204">
        <v>0</v>
      </c>
      <c r="G594" s="226">
        <v>0</v>
      </c>
      <c r="H594" s="226">
        <v>0</v>
      </c>
      <c r="I594" s="204">
        <v>0</v>
      </c>
      <c r="J594" s="226">
        <v>0</v>
      </c>
      <c r="K594" s="226">
        <v>0</v>
      </c>
      <c r="L594" s="204">
        <v>0</v>
      </c>
      <c r="M594" s="226">
        <v>0</v>
      </c>
      <c r="N594" s="226">
        <v>0</v>
      </c>
      <c r="O594" s="204">
        <v>0</v>
      </c>
      <c r="P594" s="226">
        <v>0</v>
      </c>
      <c r="Q594" s="226">
        <v>0</v>
      </c>
      <c r="R594" s="204">
        <v>0</v>
      </c>
      <c r="S594" s="226">
        <v>0</v>
      </c>
      <c r="T594" s="226">
        <v>0</v>
      </c>
      <c r="U594" s="204">
        <v>0</v>
      </c>
    </row>
    <row r="595" spans="2:36" s="15" customFormat="1" ht="12.75" hidden="1" x14ac:dyDescent="0.2">
      <c r="B595" s="254" t="s">
        <v>1584</v>
      </c>
      <c r="C595" s="70" t="s">
        <v>254</v>
      </c>
      <c r="D595" s="204">
        <v>0</v>
      </c>
      <c r="E595" s="204">
        <v>0</v>
      </c>
      <c r="F595" s="204">
        <v>0</v>
      </c>
      <c r="G595" s="204">
        <v>0</v>
      </c>
      <c r="H595" s="204">
        <v>0</v>
      </c>
      <c r="I595" s="204">
        <v>0</v>
      </c>
      <c r="J595" s="204">
        <v>0</v>
      </c>
      <c r="K595" s="204">
        <v>0</v>
      </c>
      <c r="L595" s="204">
        <v>0</v>
      </c>
      <c r="M595" s="204">
        <v>0</v>
      </c>
      <c r="N595" s="204">
        <v>0</v>
      </c>
      <c r="O595" s="204">
        <v>0</v>
      </c>
      <c r="P595" s="204">
        <v>0</v>
      </c>
      <c r="Q595" s="204">
        <v>0</v>
      </c>
      <c r="R595" s="204">
        <v>0</v>
      </c>
      <c r="S595" s="204">
        <v>0</v>
      </c>
      <c r="T595" s="204">
        <v>0</v>
      </c>
      <c r="U595" s="204">
        <v>0</v>
      </c>
    </row>
    <row r="596" spans="2:36" ht="12.75" hidden="1" x14ac:dyDescent="0.2">
      <c r="B596" s="254" t="s">
        <v>1585</v>
      </c>
      <c r="C596" s="70" t="s">
        <v>249</v>
      </c>
      <c r="D596" s="226">
        <v>0</v>
      </c>
      <c r="E596" s="226">
        <v>0</v>
      </c>
      <c r="F596" s="204">
        <v>0</v>
      </c>
      <c r="G596" s="226">
        <v>0</v>
      </c>
      <c r="H596" s="226">
        <v>0</v>
      </c>
      <c r="I596" s="204">
        <v>0</v>
      </c>
      <c r="J596" s="226">
        <v>0</v>
      </c>
      <c r="K596" s="226">
        <v>0</v>
      </c>
      <c r="L596" s="204">
        <v>0</v>
      </c>
      <c r="M596" s="226">
        <v>0</v>
      </c>
      <c r="N596" s="226">
        <v>0</v>
      </c>
      <c r="O596" s="204">
        <v>0</v>
      </c>
      <c r="P596" s="226">
        <v>0</v>
      </c>
      <c r="Q596" s="226">
        <v>0</v>
      </c>
      <c r="R596" s="204">
        <v>0</v>
      </c>
      <c r="S596" s="226">
        <v>0</v>
      </c>
      <c r="T596" s="226">
        <v>0</v>
      </c>
      <c r="U596" s="204">
        <v>0</v>
      </c>
      <c r="V596" s="15"/>
      <c r="W596" s="15"/>
      <c r="X596" s="15"/>
      <c r="Y596" s="15"/>
      <c r="Z596" s="15"/>
      <c r="AA596" s="15"/>
      <c r="AB596" s="15"/>
      <c r="AC596" s="15"/>
      <c r="AD596" s="15"/>
      <c r="AE596" s="15"/>
      <c r="AF596" s="15"/>
      <c r="AG596" s="15"/>
      <c r="AH596" s="15"/>
      <c r="AI596" s="15"/>
      <c r="AJ596" s="15"/>
    </row>
    <row r="597" spans="2:36" ht="12.75" hidden="1" x14ac:dyDescent="0.2">
      <c r="B597" s="254" t="s">
        <v>1586</v>
      </c>
      <c r="C597" s="70" t="s">
        <v>250</v>
      </c>
      <c r="D597" s="226">
        <v>0</v>
      </c>
      <c r="E597" s="226">
        <v>0</v>
      </c>
      <c r="F597" s="204">
        <v>0</v>
      </c>
      <c r="G597" s="226">
        <v>0</v>
      </c>
      <c r="H597" s="226">
        <v>0</v>
      </c>
      <c r="I597" s="204">
        <v>0</v>
      </c>
      <c r="J597" s="226">
        <v>0</v>
      </c>
      <c r="K597" s="226">
        <v>0</v>
      </c>
      <c r="L597" s="204">
        <v>0</v>
      </c>
      <c r="M597" s="226">
        <v>0</v>
      </c>
      <c r="N597" s="226">
        <v>0</v>
      </c>
      <c r="O597" s="204">
        <v>0</v>
      </c>
      <c r="P597" s="226">
        <v>0</v>
      </c>
      <c r="Q597" s="226">
        <v>0</v>
      </c>
      <c r="R597" s="204">
        <v>0</v>
      </c>
      <c r="S597" s="226">
        <v>0</v>
      </c>
      <c r="T597" s="226">
        <v>0</v>
      </c>
      <c r="U597" s="204">
        <v>0</v>
      </c>
      <c r="V597" s="15"/>
      <c r="W597" s="15"/>
      <c r="X597" s="15"/>
      <c r="Y597" s="15"/>
      <c r="Z597" s="15"/>
      <c r="AA597" s="15"/>
      <c r="AB597" s="15"/>
      <c r="AC597" s="15"/>
      <c r="AD597" s="15"/>
      <c r="AE597" s="15"/>
      <c r="AF597" s="15"/>
      <c r="AG597" s="15"/>
      <c r="AH597" s="15"/>
      <c r="AI597" s="15"/>
      <c r="AJ597" s="15"/>
    </row>
    <row r="598" spans="2:36" ht="12.75" hidden="1" x14ac:dyDescent="0.2">
      <c r="B598" s="254" t="s">
        <v>1587</v>
      </c>
      <c r="C598" s="70" t="s">
        <v>255</v>
      </c>
      <c r="D598" s="204">
        <v>0</v>
      </c>
      <c r="E598" s="204">
        <v>0</v>
      </c>
      <c r="F598" s="204">
        <v>0</v>
      </c>
      <c r="G598" s="204">
        <v>0</v>
      </c>
      <c r="H598" s="204">
        <v>0</v>
      </c>
      <c r="I598" s="204">
        <v>0</v>
      </c>
      <c r="J598" s="204">
        <v>0</v>
      </c>
      <c r="K598" s="204">
        <v>0</v>
      </c>
      <c r="L598" s="204">
        <v>0</v>
      </c>
      <c r="M598" s="204">
        <v>0</v>
      </c>
      <c r="N598" s="204">
        <v>0</v>
      </c>
      <c r="O598" s="204">
        <v>0</v>
      </c>
      <c r="P598" s="204">
        <v>0</v>
      </c>
      <c r="Q598" s="204">
        <v>0</v>
      </c>
      <c r="R598" s="204">
        <v>0</v>
      </c>
      <c r="S598" s="204">
        <v>0</v>
      </c>
      <c r="T598" s="204">
        <v>0</v>
      </c>
      <c r="U598" s="204">
        <v>0</v>
      </c>
      <c r="V598" s="15"/>
      <c r="W598" s="15"/>
      <c r="X598" s="15"/>
      <c r="Y598" s="15"/>
      <c r="Z598" s="15"/>
      <c r="AA598" s="15"/>
      <c r="AB598" s="15"/>
      <c r="AC598" s="15"/>
      <c r="AD598" s="15"/>
      <c r="AE598" s="15"/>
      <c r="AF598" s="15"/>
      <c r="AG598" s="15"/>
      <c r="AH598" s="15"/>
      <c r="AI598" s="15"/>
      <c r="AJ598" s="15"/>
    </row>
    <row r="599" spans="2:36" s="11" customFormat="1" ht="12.75" hidden="1" x14ac:dyDescent="0.2">
      <c r="B599" s="254" t="s">
        <v>1588</v>
      </c>
      <c r="C599" s="70" t="s">
        <v>249</v>
      </c>
      <c r="D599" s="226">
        <v>0</v>
      </c>
      <c r="E599" s="226">
        <v>0</v>
      </c>
      <c r="F599" s="204">
        <v>0</v>
      </c>
      <c r="G599" s="226">
        <v>0</v>
      </c>
      <c r="H599" s="226">
        <v>0</v>
      </c>
      <c r="I599" s="204">
        <v>0</v>
      </c>
      <c r="J599" s="226">
        <v>0</v>
      </c>
      <c r="K599" s="226">
        <v>0</v>
      </c>
      <c r="L599" s="204">
        <v>0</v>
      </c>
      <c r="M599" s="226">
        <v>0</v>
      </c>
      <c r="N599" s="226">
        <v>0</v>
      </c>
      <c r="O599" s="204">
        <v>0</v>
      </c>
      <c r="P599" s="226">
        <v>0</v>
      </c>
      <c r="Q599" s="226">
        <v>0</v>
      </c>
      <c r="R599" s="204">
        <v>0</v>
      </c>
      <c r="S599" s="226">
        <v>0</v>
      </c>
      <c r="T599" s="226">
        <v>0</v>
      </c>
      <c r="U599" s="204">
        <v>0</v>
      </c>
      <c r="V599" s="15"/>
      <c r="W599" s="15"/>
      <c r="X599" s="15"/>
      <c r="Y599" s="15"/>
      <c r="Z599" s="15"/>
      <c r="AA599" s="15"/>
      <c r="AB599" s="15"/>
      <c r="AC599" s="15"/>
      <c r="AD599" s="15"/>
      <c r="AE599" s="15"/>
      <c r="AF599" s="15"/>
      <c r="AG599" s="15"/>
      <c r="AH599" s="15"/>
      <c r="AI599" s="15"/>
      <c r="AJ599" s="15"/>
    </row>
    <row r="600" spans="2:36" ht="12.75" hidden="1" x14ac:dyDescent="0.2">
      <c r="B600" s="254" t="s">
        <v>1589</v>
      </c>
      <c r="C600" s="70" t="s">
        <v>250</v>
      </c>
      <c r="D600" s="226">
        <v>0</v>
      </c>
      <c r="E600" s="226">
        <v>0</v>
      </c>
      <c r="F600" s="204">
        <v>0</v>
      </c>
      <c r="G600" s="226">
        <v>0</v>
      </c>
      <c r="H600" s="226">
        <v>0</v>
      </c>
      <c r="I600" s="204">
        <v>0</v>
      </c>
      <c r="J600" s="226">
        <v>0</v>
      </c>
      <c r="K600" s="226">
        <v>0</v>
      </c>
      <c r="L600" s="204">
        <v>0</v>
      </c>
      <c r="M600" s="226">
        <v>0</v>
      </c>
      <c r="N600" s="226">
        <v>0</v>
      </c>
      <c r="O600" s="204">
        <v>0</v>
      </c>
      <c r="P600" s="226">
        <v>0</v>
      </c>
      <c r="Q600" s="226">
        <v>0</v>
      </c>
      <c r="R600" s="204">
        <v>0</v>
      </c>
      <c r="S600" s="226">
        <v>0</v>
      </c>
      <c r="T600" s="226">
        <v>0</v>
      </c>
      <c r="U600" s="204">
        <v>0</v>
      </c>
      <c r="V600" s="15"/>
      <c r="W600" s="15"/>
      <c r="X600" s="15"/>
      <c r="Y600" s="15"/>
      <c r="Z600" s="15"/>
      <c r="AA600" s="15"/>
      <c r="AB600" s="15"/>
      <c r="AC600" s="15"/>
      <c r="AD600" s="15"/>
      <c r="AE600" s="15"/>
      <c r="AF600" s="15"/>
      <c r="AG600" s="15"/>
      <c r="AH600" s="15"/>
      <c r="AI600" s="15"/>
      <c r="AJ600" s="15"/>
    </row>
    <row r="601" spans="2:36" s="11" customFormat="1" ht="12.75" hidden="1" x14ac:dyDescent="0.2">
      <c r="B601" s="254" t="s">
        <v>1590</v>
      </c>
      <c r="C601" s="70" t="s">
        <v>256</v>
      </c>
      <c r="D601" s="204">
        <v>0</v>
      </c>
      <c r="E601" s="204">
        <v>0</v>
      </c>
      <c r="F601" s="204">
        <v>0</v>
      </c>
      <c r="G601" s="204">
        <v>0</v>
      </c>
      <c r="H601" s="204">
        <v>0</v>
      </c>
      <c r="I601" s="204">
        <v>0</v>
      </c>
      <c r="J601" s="204">
        <v>0</v>
      </c>
      <c r="K601" s="204">
        <v>0</v>
      </c>
      <c r="L601" s="204">
        <v>0</v>
      </c>
      <c r="M601" s="204">
        <v>0</v>
      </c>
      <c r="N601" s="204">
        <v>0</v>
      </c>
      <c r="O601" s="204">
        <v>0</v>
      </c>
      <c r="P601" s="204">
        <v>0</v>
      </c>
      <c r="Q601" s="204">
        <v>0</v>
      </c>
      <c r="R601" s="204">
        <v>0</v>
      </c>
      <c r="S601" s="204">
        <v>0</v>
      </c>
      <c r="T601" s="204">
        <v>0</v>
      </c>
      <c r="U601" s="204">
        <v>0</v>
      </c>
      <c r="V601" s="15"/>
      <c r="W601" s="15"/>
      <c r="X601" s="15"/>
      <c r="Y601" s="15"/>
      <c r="Z601" s="15"/>
      <c r="AA601" s="15"/>
      <c r="AB601" s="15"/>
      <c r="AC601" s="15"/>
      <c r="AD601" s="15"/>
      <c r="AE601" s="15"/>
      <c r="AF601" s="15"/>
      <c r="AG601" s="15"/>
      <c r="AH601" s="15"/>
      <c r="AI601" s="15"/>
      <c r="AJ601" s="15"/>
    </row>
    <row r="602" spans="2:36" s="11" customFormat="1" ht="12.75" hidden="1" x14ac:dyDescent="0.2">
      <c r="B602" s="254" t="s">
        <v>1591</v>
      </c>
      <c r="C602" s="70" t="s">
        <v>249</v>
      </c>
      <c r="D602" s="226">
        <v>0</v>
      </c>
      <c r="E602" s="226">
        <v>0</v>
      </c>
      <c r="F602" s="204">
        <v>0</v>
      </c>
      <c r="G602" s="226">
        <v>0</v>
      </c>
      <c r="H602" s="226">
        <v>0</v>
      </c>
      <c r="I602" s="204">
        <v>0</v>
      </c>
      <c r="J602" s="226">
        <v>0</v>
      </c>
      <c r="K602" s="226">
        <v>0</v>
      </c>
      <c r="L602" s="204">
        <v>0</v>
      </c>
      <c r="M602" s="226">
        <v>0</v>
      </c>
      <c r="N602" s="226">
        <v>0</v>
      </c>
      <c r="O602" s="204">
        <v>0</v>
      </c>
      <c r="P602" s="226">
        <v>0</v>
      </c>
      <c r="Q602" s="226">
        <v>0</v>
      </c>
      <c r="R602" s="204">
        <v>0</v>
      </c>
      <c r="S602" s="226">
        <v>0</v>
      </c>
      <c r="T602" s="226">
        <v>0</v>
      </c>
      <c r="U602" s="204">
        <v>0</v>
      </c>
      <c r="V602" s="15"/>
      <c r="W602" s="15"/>
      <c r="X602" s="15"/>
      <c r="Y602" s="15"/>
      <c r="Z602" s="15"/>
      <c r="AA602" s="15"/>
      <c r="AB602" s="15"/>
      <c r="AC602" s="15"/>
      <c r="AD602" s="15"/>
      <c r="AE602" s="15"/>
      <c r="AF602" s="15"/>
      <c r="AG602" s="15"/>
      <c r="AH602" s="15"/>
      <c r="AI602" s="15"/>
      <c r="AJ602" s="15"/>
    </row>
    <row r="603" spans="2:36" s="11" customFormat="1" ht="12.75" hidden="1" x14ac:dyDescent="0.2">
      <c r="B603" s="254" t="s">
        <v>1592</v>
      </c>
      <c r="C603" s="70" t="s">
        <v>250</v>
      </c>
      <c r="D603" s="226">
        <v>0</v>
      </c>
      <c r="E603" s="226">
        <v>0</v>
      </c>
      <c r="F603" s="204">
        <v>0</v>
      </c>
      <c r="G603" s="226">
        <v>0</v>
      </c>
      <c r="H603" s="226">
        <v>0</v>
      </c>
      <c r="I603" s="204">
        <v>0</v>
      </c>
      <c r="J603" s="226">
        <v>0</v>
      </c>
      <c r="K603" s="226">
        <v>0</v>
      </c>
      <c r="L603" s="204">
        <v>0</v>
      </c>
      <c r="M603" s="226">
        <v>0</v>
      </c>
      <c r="N603" s="226">
        <v>0</v>
      </c>
      <c r="O603" s="204">
        <v>0</v>
      </c>
      <c r="P603" s="226">
        <v>0</v>
      </c>
      <c r="Q603" s="226">
        <v>0</v>
      </c>
      <c r="R603" s="204">
        <v>0</v>
      </c>
      <c r="S603" s="226">
        <v>0</v>
      </c>
      <c r="T603" s="226">
        <v>0</v>
      </c>
      <c r="U603" s="204">
        <v>0</v>
      </c>
      <c r="V603" s="15"/>
      <c r="W603" s="15"/>
      <c r="X603" s="15"/>
      <c r="Y603" s="15"/>
      <c r="Z603" s="15"/>
      <c r="AA603" s="15"/>
      <c r="AB603" s="15"/>
      <c r="AC603" s="15"/>
      <c r="AD603" s="15"/>
      <c r="AE603" s="15"/>
      <c r="AF603" s="15"/>
      <c r="AG603" s="15"/>
      <c r="AH603" s="15"/>
      <c r="AI603" s="15"/>
      <c r="AJ603" s="15"/>
    </row>
    <row r="604" spans="2:36" s="11" customFormat="1" ht="12.75" hidden="1" x14ac:dyDescent="0.2">
      <c r="B604" s="254" t="s">
        <v>1593</v>
      </c>
      <c r="C604" s="67" t="s">
        <v>257</v>
      </c>
      <c r="D604" s="205">
        <v>0</v>
      </c>
      <c r="E604" s="205">
        <v>0</v>
      </c>
      <c r="F604" s="205">
        <v>0</v>
      </c>
      <c r="G604" s="205">
        <v>0</v>
      </c>
      <c r="H604" s="205">
        <v>0</v>
      </c>
      <c r="I604" s="205">
        <v>0</v>
      </c>
      <c r="J604" s="205">
        <v>0</v>
      </c>
      <c r="K604" s="205">
        <v>0</v>
      </c>
      <c r="L604" s="205">
        <v>0</v>
      </c>
      <c r="M604" s="205">
        <v>0</v>
      </c>
      <c r="N604" s="205">
        <v>0</v>
      </c>
      <c r="O604" s="205">
        <v>0</v>
      </c>
      <c r="P604" s="205">
        <v>0</v>
      </c>
      <c r="Q604" s="205">
        <v>0</v>
      </c>
      <c r="R604" s="205">
        <v>0</v>
      </c>
      <c r="S604" s="205">
        <v>0</v>
      </c>
      <c r="T604" s="205">
        <v>0</v>
      </c>
      <c r="U604" s="205">
        <v>0</v>
      </c>
      <c r="V604" s="15"/>
      <c r="W604" s="15"/>
      <c r="X604" s="15"/>
      <c r="Y604" s="15"/>
      <c r="Z604" s="15"/>
      <c r="AA604" s="15"/>
      <c r="AB604" s="15"/>
      <c r="AC604" s="15"/>
      <c r="AD604" s="15"/>
      <c r="AE604" s="15"/>
      <c r="AF604" s="15"/>
      <c r="AG604" s="15"/>
      <c r="AH604" s="15"/>
      <c r="AI604" s="15"/>
      <c r="AJ604" s="15"/>
    </row>
    <row r="605" spans="2:36" s="11" customFormat="1" ht="22.5" hidden="1" x14ac:dyDescent="0.2">
      <c r="B605" s="254" t="s">
        <v>1594</v>
      </c>
      <c r="C605" s="70" t="s">
        <v>258</v>
      </c>
      <c r="D605" s="204">
        <v>0</v>
      </c>
      <c r="E605" s="204">
        <v>0</v>
      </c>
      <c r="F605" s="204">
        <v>0</v>
      </c>
      <c r="G605" s="204">
        <v>0</v>
      </c>
      <c r="H605" s="204">
        <v>0</v>
      </c>
      <c r="I605" s="204">
        <v>0</v>
      </c>
      <c r="J605" s="204">
        <v>0</v>
      </c>
      <c r="K605" s="204">
        <v>0</v>
      </c>
      <c r="L605" s="204">
        <v>0</v>
      </c>
      <c r="M605" s="204">
        <v>0</v>
      </c>
      <c r="N605" s="204">
        <v>0</v>
      </c>
      <c r="O605" s="204">
        <v>0</v>
      </c>
      <c r="P605" s="204">
        <v>0</v>
      </c>
      <c r="Q605" s="204">
        <v>0</v>
      </c>
      <c r="R605" s="204">
        <v>0</v>
      </c>
      <c r="S605" s="204">
        <v>0</v>
      </c>
      <c r="T605" s="204">
        <v>0</v>
      </c>
      <c r="U605" s="204">
        <v>0</v>
      </c>
      <c r="V605" s="15"/>
      <c r="W605" s="15"/>
      <c r="X605" s="15"/>
      <c r="Y605" s="15"/>
      <c r="Z605" s="15"/>
      <c r="AA605" s="15"/>
      <c r="AB605" s="15"/>
      <c r="AC605" s="15"/>
      <c r="AD605" s="15"/>
      <c r="AE605" s="15"/>
      <c r="AF605" s="15"/>
      <c r="AG605" s="15"/>
      <c r="AH605" s="15"/>
      <c r="AI605" s="15"/>
      <c r="AJ605" s="15"/>
    </row>
    <row r="606" spans="2:36" s="11" customFormat="1" ht="12.75" hidden="1" x14ac:dyDescent="0.2">
      <c r="B606" s="254" t="s">
        <v>1595</v>
      </c>
      <c r="C606" s="70" t="s">
        <v>185</v>
      </c>
      <c r="D606" s="226">
        <v>0</v>
      </c>
      <c r="E606" s="226">
        <v>0</v>
      </c>
      <c r="F606" s="204">
        <v>0</v>
      </c>
      <c r="G606" s="226">
        <v>0</v>
      </c>
      <c r="H606" s="226">
        <v>0</v>
      </c>
      <c r="I606" s="204">
        <v>0</v>
      </c>
      <c r="J606" s="226">
        <v>0</v>
      </c>
      <c r="K606" s="226">
        <v>0</v>
      </c>
      <c r="L606" s="204">
        <v>0</v>
      </c>
      <c r="M606" s="226">
        <v>0</v>
      </c>
      <c r="N606" s="226">
        <v>0</v>
      </c>
      <c r="O606" s="204">
        <v>0</v>
      </c>
      <c r="P606" s="226">
        <v>0</v>
      </c>
      <c r="Q606" s="226">
        <v>0</v>
      </c>
      <c r="R606" s="204">
        <v>0</v>
      </c>
      <c r="S606" s="226">
        <v>0</v>
      </c>
      <c r="T606" s="226">
        <v>0</v>
      </c>
      <c r="U606" s="204">
        <v>0</v>
      </c>
      <c r="V606" s="15"/>
      <c r="W606" s="15"/>
      <c r="X606" s="15"/>
      <c r="Y606" s="15"/>
      <c r="Z606" s="15"/>
      <c r="AA606" s="15"/>
      <c r="AB606" s="15"/>
      <c r="AC606" s="15"/>
      <c r="AD606" s="15"/>
      <c r="AE606" s="15"/>
      <c r="AF606" s="15"/>
      <c r="AG606" s="15"/>
      <c r="AH606" s="15"/>
      <c r="AI606" s="15"/>
      <c r="AJ606" s="15"/>
    </row>
    <row r="607" spans="2:36" s="11" customFormat="1" ht="22.5" hidden="1" x14ac:dyDescent="0.2">
      <c r="B607" s="254" t="s">
        <v>1596</v>
      </c>
      <c r="C607" s="70" t="s">
        <v>629</v>
      </c>
      <c r="D607" s="226">
        <v>0</v>
      </c>
      <c r="E607" s="226">
        <v>0</v>
      </c>
      <c r="F607" s="204">
        <v>0</v>
      </c>
      <c r="G607" s="226">
        <v>0</v>
      </c>
      <c r="H607" s="226">
        <v>0</v>
      </c>
      <c r="I607" s="204">
        <v>0</v>
      </c>
      <c r="J607" s="226">
        <v>0</v>
      </c>
      <c r="K607" s="226">
        <v>0</v>
      </c>
      <c r="L607" s="204">
        <v>0</v>
      </c>
      <c r="M607" s="226">
        <v>0</v>
      </c>
      <c r="N607" s="226">
        <v>0</v>
      </c>
      <c r="O607" s="204">
        <v>0</v>
      </c>
      <c r="P607" s="226">
        <v>0</v>
      </c>
      <c r="Q607" s="226">
        <v>0</v>
      </c>
      <c r="R607" s="204">
        <v>0</v>
      </c>
      <c r="S607" s="226">
        <v>0</v>
      </c>
      <c r="T607" s="226">
        <v>0</v>
      </c>
      <c r="U607" s="204">
        <v>0</v>
      </c>
      <c r="V607" s="15"/>
      <c r="W607" s="15"/>
      <c r="X607" s="15"/>
      <c r="Y607" s="15"/>
      <c r="Z607" s="15"/>
      <c r="AA607" s="15"/>
      <c r="AB607" s="15"/>
      <c r="AC607" s="15"/>
      <c r="AD607" s="15"/>
      <c r="AE607" s="15"/>
      <c r="AF607" s="15"/>
      <c r="AG607" s="15"/>
      <c r="AH607" s="15"/>
      <c r="AI607" s="15"/>
      <c r="AJ607" s="15"/>
    </row>
    <row r="608" spans="2:36" s="11" customFormat="1" ht="12.75" hidden="1" x14ac:dyDescent="0.2">
      <c r="B608" s="254" t="s">
        <v>1597</v>
      </c>
      <c r="C608" s="70" t="s">
        <v>186</v>
      </c>
      <c r="D608" s="226">
        <v>0</v>
      </c>
      <c r="E608" s="226">
        <v>0</v>
      </c>
      <c r="F608" s="204">
        <v>0</v>
      </c>
      <c r="G608" s="226">
        <v>0</v>
      </c>
      <c r="H608" s="226">
        <v>0</v>
      </c>
      <c r="I608" s="204">
        <v>0</v>
      </c>
      <c r="J608" s="226">
        <v>0</v>
      </c>
      <c r="K608" s="226">
        <v>0</v>
      </c>
      <c r="L608" s="204">
        <v>0</v>
      </c>
      <c r="M608" s="226">
        <v>0</v>
      </c>
      <c r="N608" s="226">
        <v>0</v>
      </c>
      <c r="O608" s="204">
        <v>0</v>
      </c>
      <c r="P608" s="226">
        <v>0</v>
      </c>
      <c r="Q608" s="226">
        <v>0</v>
      </c>
      <c r="R608" s="204">
        <v>0</v>
      </c>
      <c r="S608" s="226">
        <v>0</v>
      </c>
      <c r="T608" s="226">
        <v>0</v>
      </c>
      <c r="U608" s="204">
        <v>0</v>
      </c>
      <c r="V608" s="15"/>
      <c r="W608" s="15"/>
      <c r="X608" s="15"/>
      <c r="Y608" s="15"/>
      <c r="Z608" s="15"/>
      <c r="AA608" s="15"/>
      <c r="AB608" s="15"/>
      <c r="AC608" s="15"/>
      <c r="AD608" s="15"/>
      <c r="AE608" s="15"/>
      <c r="AF608" s="15"/>
      <c r="AG608" s="15"/>
      <c r="AH608" s="15"/>
      <c r="AI608" s="15"/>
      <c r="AJ608" s="15"/>
    </row>
    <row r="609" spans="2:36" ht="12.75" hidden="1" x14ac:dyDescent="0.2">
      <c r="B609" s="254" t="s">
        <v>1598</v>
      </c>
      <c r="C609" s="70" t="s">
        <v>187</v>
      </c>
      <c r="D609" s="204">
        <v>0</v>
      </c>
      <c r="E609" s="204">
        <v>0</v>
      </c>
      <c r="F609" s="204">
        <v>0</v>
      </c>
      <c r="G609" s="204">
        <v>0</v>
      </c>
      <c r="H609" s="204">
        <v>0</v>
      </c>
      <c r="I609" s="204">
        <v>0</v>
      </c>
      <c r="J609" s="204">
        <v>0</v>
      </c>
      <c r="K609" s="204">
        <v>0</v>
      </c>
      <c r="L609" s="204">
        <v>0</v>
      </c>
      <c r="M609" s="204">
        <v>0</v>
      </c>
      <c r="N609" s="204">
        <v>0</v>
      </c>
      <c r="O609" s="204">
        <v>0</v>
      </c>
      <c r="P609" s="204">
        <v>0</v>
      </c>
      <c r="Q609" s="204">
        <v>0</v>
      </c>
      <c r="R609" s="204">
        <v>0</v>
      </c>
      <c r="S609" s="204">
        <v>0</v>
      </c>
      <c r="T609" s="204">
        <v>0</v>
      </c>
      <c r="U609" s="204">
        <v>0</v>
      </c>
      <c r="V609" s="15"/>
      <c r="W609" s="15"/>
      <c r="X609" s="15"/>
      <c r="Y609" s="15"/>
      <c r="Z609" s="15"/>
      <c r="AA609" s="15"/>
      <c r="AB609" s="15"/>
      <c r="AC609" s="15"/>
      <c r="AD609" s="15"/>
      <c r="AE609" s="15"/>
      <c r="AF609" s="15"/>
      <c r="AG609" s="15"/>
      <c r="AH609" s="15"/>
      <c r="AI609" s="15"/>
      <c r="AJ609" s="15"/>
    </row>
    <row r="610" spans="2:36" ht="12.75" hidden="1" x14ac:dyDescent="0.2">
      <c r="B610" s="254" t="s">
        <v>1599</v>
      </c>
      <c r="C610" s="70" t="s">
        <v>188</v>
      </c>
      <c r="D610" s="226">
        <v>0</v>
      </c>
      <c r="E610" s="226">
        <v>0</v>
      </c>
      <c r="F610" s="204">
        <v>0</v>
      </c>
      <c r="G610" s="226">
        <v>0</v>
      </c>
      <c r="H610" s="226">
        <v>0</v>
      </c>
      <c r="I610" s="204">
        <v>0</v>
      </c>
      <c r="J610" s="226">
        <v>0</v>
      </c>
      <c r="K610" s="226">
        <v>0</v>
      </c>
      <c r="L610" s="204">
        <v>0</v>
      </c>
      <c r="M610" s="226">
        <v>0</v>
      </c>
      <c r="N610" s="226">
        <v>0</v>
      </c>
      <c r="O610" s="204">
        <v>0</v>
      </c>
      <c r="P610" s="226">
        <v>0</v>
      </c>
      <c r="Q610" s="226">
        <v>0</v>
      </c>
      <c r="R610" s="204">
        <v>0</v>
      </c>
      <c r="S610" s="226">
        <v>0</v>
      </c>
      <c r="T610" s="226">
        <v>0</v>
      </c>
      <c r="U610" s="204">
        <v>0</v>
      </c>
      <c r="V610" s="15"/>
      <c r="W610" s="15"/>
      <c r="X610" s="15"/>
      <c r="Y610" s="15"/>
      <c r="Z610" s="15"/>
      <c r="AA610" s="15"/>
      <c r="AB610" s="15"/>
      <c r="AC610" s="15"/>
      <c r="AD610" s="15"/>
      <c r="AE610" s="15"/>
      <c r="AF610" s="15"/>
      <c r="AG610" s="15"/>
      <c r="AH610" s="15"/>
      <c r="AI610" s="15"/>
      <c r="AJ610" s="15"/>
    </row>
    <row r="611" spans="2:36" ht="22.5" hidden="1" x14ac:dyDescent="0.2">
      <c r="B611" s="254" t="s">
        <v>1600</v>
      </c>
      <c r="C611" s="70" t="s">
        <v>189</v>
      </c>
      <c r="D611" s="226">
        <v>0</v>
      </c>
      <c r="E611" s="226">
        <v>0</v>
      </c>
      <c r="F611" s="204">
        <v>0</v>
      </c>
      <c r="G611" s="226">
        <v>0</v>
      </c>
      <c r="H611" s="226">
        <v>0</v>
      </c>
      <c r="I611" s="204">
        <v>0</v>
      </c>
      <c r="J611" s="226">
        <v>0</v>
      </c>
      <c r="K611" s="226">
        <v>0</v>
      </c>
      <c r="L611" s="204">
        <v>0</v>
      </c>
      <c r="M611" s="226">
        <v>0</v>
      </c>
      <c r="N611" s="226">
        <v>0</v>
      </c>
      <c r="O611" s="204">
        <v>0</v>
      </c>
      <c r="P611" s="226">
        <v>0</v>
      </c>
      <c r="Q611" s="226">
        <v>0</v>
      </c>
      <c r="R611" s="204">
        <v>0</v>
      </c>
      <c r="S611" s="226">
        <v>0</v>
      </c>
      <c r="T611" s="226">
        <v>0</v>
      </c>
      <c r="U611" s="204">
        <v>0</v>
      </c>
      <c r="V611" s="15"/>
      <c r="W611" s="15"/>
      <c r="X611" s="15"/>
      <c r="Y611" s="15"/>
      <c r="Z611" s="15"/>
      <c r="AA611" s="15"/>
      <c r="AB611" s="15"/>
      <c r="AC611" s="15"/>
      <c r="AD611" s="15"/>
      <c r="AE611" s="15"/>
      <c r="AF611" s="15"/>
      <c r="AG611" s="15"/>
      <c r="AH611" s="15"/>
      <c r="AI611" s="15"/>
      <c r="AJ611" s="15"/>
    </row>
    <row r="612" spans="2:36" s="11" customFormat="1" ht="12.75" hidden="1" x14ac:dyDescent="0.2">
      <c r="B612" s="254" t="s">
        <v>1601</v>
      </c>
      <c r="C612" s="70" t="s">
        <v>259</v>
      </c>
      <c r="D612" s="204">
        <v>0</v>
      </c>
      <c r="E612" s="204">
        <v>0</v>
      </c>
      <c r="F612" s="204">
        <v>0</v>
      </c>
      <c r="G612" s="204">
        <v>0</v>
      </c>
      <c r="H612" s="204">
        <v>0</v>
      </c>
      <c r="I612" s="204">
        <v>0</v>
      </c>
      <c r="J612" s="204">
        <v>0</v>
      </c>
      <c r="K612" s="204">
        <v>0</v>
      </c>
      <c r="L612" s="204">
        <v>0</v>
      </c>
      <c r="M612" s="204">
        <v>0</v>
      </c>
      <c r="N612" s="204">
        <v>0</v>
      </c>
      <c r="O612" s="204">
        <v>0</v>
      </c>
      <c r="P612" s="204">
        <v>0</v>
      </c>
      <c r="Q612" s="204">
        <v>0</v>
      </c>
      <c r="R612" s="204">
        <v>0</v>
      </c>
      <c r="S612" s="204">
        <v>0</v>
      </c>
      <c r="T612" s="204">
        <v>0</v>
      </c>
      <c r="U612" s="204">
        <v>0</v>
      </c>
      <c r="V612" s="15"/>
      <c r="W612" s="15"/>
      <c r="X612" s="15"/>
      <c r="Y612" s="15"/>
      <c r="Z612" s="15"/>
      <c r="AA612" s="15"/>
      <c r="AB612" s="15"/>
      <c r="AC612" s="15"/>
      <c r="AD612" s="15"/>
      <c r="AE612" s="15"/>
      <c r="AF612" s="15"/>
      <c r="AG612" s="15"/>
      <c r="AH612" s="15"/>
      <c r="AI612" s="15"/>
      <c r="AJ612" s="15"/>
    </row>
    <row r="613" spans="2:36" s="11" customFormat="1" ht="12.75" hidden="1" x14ac:dyDescent="0.2">
      <c r="B613" s="254" t="s">
        <v>1602</v>
      </c>
      <c r="C613" s="70" t="s">
        <v>185</v>
      </c>
      <c r="D613" s="204">
        <v>0</v>
      </c>
      <c r="E613" s="204">
        <v>0</v>
      </c>
      <c r="F613" s="204">
        <v>0</v>
      </c>
      <c r="G613" s="204">
        <v>0</v>
      </c>
      <c r="H613" s="204">
        <v>0</v>
      </c>
      <c r="I613" s="204">
        <v>0</v>
      </c>
      <c r="J613" s="204">
        <v>0</v>
      </c>
      <c r="K613" s="204">
        <v>0</v>
      </c>
      <c r="L613" s="204">
        <v>0</v>
      </c>
      <c r="M613" s="204">
        <v>0</v>
      </c>
      <c r="N613" s="204">
        <v>0</v>
      </c>
      <c r="O613" s="204">
        <v>0</v>
      </c>
      <c r="P613" s="204">
        <v>0</v>
      </c>
      <c r="Q613" s="204">
        <v>0</v>
      </c>
      <c r="R613" s="204">
        <v>0</v>
      </c>
      <c r="S613" s="204">
        <v>0</v>
      </c>
      <c r="T613" s="204">
        <v>0</v>
      </c>
      <c r="U613" s="204">
        <v>0</v>
      </c>
      <c r="V613" s="15"/>
      <c r="W613" s="15"/>
      <c r="X613" s="15"/>
      <c r="Y613" s="15"/>
      <c r="Z613" s="15"/>
      <c r="AA613" s="15"/>
      <c r="AB613" s="15"/>
      <c r="AC613" s="15"/>
      <c r="AD613" s="15"/>
      <c r="AE613" s="15"/>
      <c r="AF613" s="15"/>
      <c r="AG613" s="15"/>
      <c r="AH613" s="15"/>
      <c r="AI613" s="15"/>
      <c r="AJ613" s="15"/>
    </row>
    <row r="614" spans="2:36" s="11" customFormat="1" ht="12.75" hidden="1" x14ac:dyDescent="0.2">
      <c r="B614" s="254" t="s">
        <v>1603</v>
      </c>
      <c r="C614" s="70" t="s">
        <v>260</v>
      </c>
      <c r="D614" s="226">
        <v>0</v>
      </c>
      <c r="E614" s="226">
        <v>0</v>
      </c>
      <c r="F614" s="204">
        <v>0</v>
      </c>
      <c r="G614" s="226">
        <v>0</v>
      </c>
      <c r="H614" s="226">
        <v>0</v>
      </c>
      <c r="I614" s="204">
        <v>0</v>
      </c>
      <c r="J614" s="226">
        <v>0</v>
      </c>
      <c r="K614" s="226">
        <v>0</v>
      </c>
      <c r="L614" s="204">
        <v>0</v>
      </c>
      <c r="M614" s="226">
        <v>0</v>
      </c>
      <c r="N614" s="226">
        <v>0</v>
      </c>
      <c r="O614" s="204">
        <v>0</v>
      </c>
      <c r="P614" s="226">
        <v>0</v>
      </c>
      <c r="Q614" s="226">
        <v>0</v>
      </c>
      <c r="R614" s="204">
        <v>0</v>
      </c>
      <c r="S614" s="226">
        <v>0</v>
      </c>
      <c r="T614" s="226">
        <v>0</v>
      </c>
      <c r="U614" s="204">
        <v>0</v>
      </c>
      <c r="V614" s="15"/>
      <c r="W614" s="15"/>
      <c r="X614" s="15"/>
      <c r="Y614" s="15"/>
      <c r="Z614" s="15"/>
      <c r="AA614" s="15"/>
      <c r="AB614" s="15"/>
      <c r="AC614" s="15"/>
      <c r="AD614" s="15"/>
      <c r="AE614" s="15"/>
      <c r="AF614" s="15"/>
      <c r="AG614" s="15"/>
      <c r="AH614" s="15"/>
      <c r="AI614" s="15"/>
      <c r="AJ614" s="15"/>
    </row>
    <row r="615" spans="2:36" s="15" customFormat="1" ht="12.75" hidden="1" x14ac:dyDescent="0.2">
      <c r="B615" s="254" t="s">
        <v>1604</v>
      </c>
      <c r="C615" s="70" t="s">
        <v>261</v>
      </c>
      <c r="D615" s="226">
        <v>0</v>
      </c>
      <c r="E615" s="226">
        <v>0</v>
      </c>
      <c r="F615" s="204">
        <v>0</v>
      </c>
      <c r="G615" s="226">
        <v>0</v>
      </c>
      <c r="H615" s="226">
        <v>0</v>
      </c>
      <c r="I615" s="204">
        <v>0</v>
      </c>
      <c r="J615" s="226">
        <v>0</v>
      </c>
      <c r="K615" s="226">
        <v>0</v>
      </c>
      <c r="L615" s="204">
        <v>0</v>
      </c>
      <c r="M615" s="226">
        <v>0</v>
      </c>
      <c r="N615" s="226">
        <v>0</v>
      </c>
      <c r="O615" s="204">
        <v>0</v>
      </c>
      <c r="P615" s="226">
        <v>0</v>
      </c>
      <c r="Q615" s="226">
        <v>0</v>
      </c>
      <c r="R615" s="204">
        <v>0</v>
      </c>
      <c r="S615" s="226">
        <v>0</v>
      </c>
      <c r="T615" s="226">
        <v>0</v>
      </c>
      <c r="U615" s="204">
        <v>0</v>
      </c>
    </row>
    <row r="616" spans="2:36" ht="22.5" hidden="1" x14ac:dyDescent="0.2">
      <c r="B616" s="254" t="s">
        <v>1605</v>
      </c>
      <c r="C616" s="70" t="s">
        <v>262</v>
      </c>
      <c r="D616" s="204">
        <v>0</v>
      </c>
      <c r="E616" s="204">
        <v>0</v>
      </c>
      <c r="F616" s="204">
        <v>0</v>
      </c>
      <c r="G616" s="204">
        <v>0</v>
      </c>
      <c r="H616" s="204">
        <v>0</v>
      </c>
      <c r="I616" s="204">
        <v>0</v>
      </c>
      <c r="J616" s="204">
        <v>0</v>
      </c>
      <c r="K616" s="204">
        <v>0</v>
      </c>
      <c r="L616" s="204">
        <v>0</v>
      </c>
      <c r="M616" s="204">
        <v>0</v>
      </c>
      <c r="N616" s="204">
        <v>0</v>
      </c>
      <c r="O616" s="204">
        <v>0</v>
      </c>
      <c r="P616" s="204">
        <v>0</v>
      </c>
      <c r="Q616" s="204">
        <v>0</v>
      </c>
      <c r="R616" s="204">
        <v>0</v>
      </c>
      <c r="S616" s="204">
        <v>0</v>
      </c>
      <c r="T616" s="204">
        <v>0</v>
      </c>
      <c r="U616" s="204">
        <v>0</v>
      </c>
      <c r="V616" s="15"/>
      <c r="W616" s="15"/>
      <c r="X616" s="15"/>
      <c r="Y616" s="15"/>
      <c r="Z616" s="15"/>
      <c r="AA616" s="15"/>
      <c r="AB616" s="15"/>
      <c r="AC616" s="15"/>
      <c r="AD616" s="15"/>
      <c r="AE616" s="15"/>
      <c r="AF616" s="15"/>
      <c r="AG616" s="15"/>
      <c r="AH616" s="15"/>
      <c r="AI616" s="15"/>
      <c r="AJ616" s="15"/>
    </row>
    <row r="617" spans="2:36" ht="12.75" hidden="1" x14ac:dyDescent="0.2">
      <c r="B617" s="254" t="s">
        <v>1606</v>
      </c>
      <c r="C617" s="70" t="s">
        <v>263</v>
      </c>
      <c r="D617" s="226">
        <v>0</v>
      </c>
      <c r="E617" s="226">
        <v>0</v>
      </c>
      <c r="F617" s="204">
        <v>0</v>
      </c>
      <c r="G617" s="226">
        <v>0</v>
      </c>
      <c r="H617" s="226">
        <v>0</v>
      </c>
      <c r="I617" s="204">
        <v>0</v>
      </c>
      <c r="J617" s="226">
        <v>0</v>
      </c>
      <c r="K617" s="226">
        <v>0</v>
      </c>
      <c r="L617" s="204">
        <v>0</v>
      </c>
      <c r="M617" s="226">
        <v>0</v>
      </c>
      <c r="N617" s="226">
        <v>0</v>
      </c>
      <c r="O617" s="204">
        <v>0</v>
      </c>
      <c r="P617" s="226">
        <v>0</v>
      </c>
      <c r="Q617" s="226">
        <v>0</v>
      </c>
      <c r="R617" s="204">
        <v>0</v>
      </c>
      <c r="S617" s="226">
        <v>0</v>
      </c>
      <c r="T617" s="226">
        <v>0</v>
      </c>
      <c r="U617" s="204">
        <v>0</v>
      </c>
      <c r="V617" s="15"/>
      <c r="W617" s="15"/>
      <c r="X617" s="15"/>
      <c r="Y617" s="15"/>
      <c r="Z617" s="15"/>
      <c r="AA617" s="15"/>
      <c r="AB617" s="15"/>
      <c r="AC617" s="15"/>
      <c r="AD617" s="15"/>
      <c r="AE617" s="15"/>
      <c r="AF617" s="15"/>
      <c r="AG617" s="15"/>
      <c r="AH617" s="15"/>
      <c r="AI617" s="15"/>
      <c r="AJ617" s="15"/>
    </row>
    <row r="618" spans="2:36" ht="12.75" hidden="1" x14ac:dyDescent="0.2">
      <c r="B618" s="254" t="s">
        <v>1607</v>
      </c>
      <c r="C618" s="70" t="s">
        <v>264</v>
      </c>
      <c r="D618" s="226">
        <v>0</v>
      </c>
      <c r="E618" s="226">
        <v>0</v>
      </c>
      <c r="F618" s="204">
        <v>0</v>
      </c>
      <c r="G618" s="226">
        <v>0</v>
      </c>
      <c r="H618" s="226">
        <v>0</v>
      </c>
      <c r="I618" s="204">
        <v>0</v>
      </c>
      <c r="J618" s="226">
        <v>0</v>
      </c>
      <c r="K618" s="226">
        <v>0</v>
      </c>
      <c r="L618" s="204">
        <v>0</v>
      </c>
      <c r="M618" s="226">
        <v>0</v>
      </c>
      <c r="N618" s="226">
        <v>0</v>
      </c>
      <c r="O618" s="204">
        <v>0</v>
      </c>
      <c r="P618" s="226">
        <v>0</v>
      </c>
      <c r="Q618" s="226">
        <v>0</v>
      </c>
      <c r="R618" s="204">
        <v>0</v>
      </c>
      <c r="S618" s="226">
        <v>0</v>
      </c>
      <c r="T618" s="226">
        <v>0</v>
      </c>
      <c r="U618" s="204">
        <v>0</v>
      </c>
      <c r="V618" s="15"/>
      <c r="W618" s="15"/>
      <c r="X618" s="15"/>
      <c r="Y618" s="15"/>
      <c r="Z618" s="15"/>
      <c r="AA618" s="15"/>
      <c r="AB618" s="15"/>
      <c r="AC618" s="15"/>
      <c r="AD618" s="15"/>
      <c r="AE618" s="15"/>
      <c r="AF618" s="15"/>
      <c r="AG618" s="15"/>
      <c r="AH618" s="15"/>
      <c r="AI618" s="15"/>
      <c r="AJ618" s="15"/>
    </row>
    <row r="619" spans="2:36" ht="12.75" hidden="1" x14ac:dyDescent="0.2">
      <c r="B619" s="254" t="s">
        <v>1608</v>
      </c>
      <c r="C619" s="70" t="s">
        <v>265</v>
      </c>
      <c r="D619" s="204">
        <v>0</v>
      </c>
      <c r="E619" s="204">
        <v>0</v>
      </c>
      <c r="F619" s="204">
        <v>0</v>
      </c>
      <c r="G619" s="204">
        <v>0</v>
      </c>
      <c r="H619" s="204">
        <v>0</v>
      </c>
      <c r="I619" s="204">
        <v>0</v>
      </c>
      <c r="J619" s="204">
        <v>0</v>
      </c>
      <c r="K619" s="204">
        <v>0</v>
      </c>
      <c r="L619" s="204">
        <v>0</v>
      </c>
      <c r="M619" s="204">
        <v>0</v>
      </c>
      <c r="N619" s="204">
        <v>0</v>
      </c>
      <c r="O619" s="204">
        <v>0</v>
      </c>
      <c r="P619" s="204">
        <v>0</v>
      </c>
      <c r="Q619" s="204">
        <v>0</v>
      </c>
      <c r="R619" s="204">
        <v>0</v>
      </c>
      <c r="S619" s="204">
        <v>0</v>
      </c>
      <c r="T619" s="204">
        <v>0</v>
      </c>
      <c r="U619" s="204">
        <v>0</v>
      </c>
      <c r="V619" s="15"/>
      <c r="W619" s="15"/>
      <c r="X619" s="15"/>
      <c r="Y619" s="15"/>
      <c r="Z619" s="15"/>
      <c r="AA619" s="15"/>
      <c r="AB619" s="15"/>
      <c r="AC619" s="15"/>
      <c r="AD619" s="15"/>
      <c r="AE619" s="15"/>
      <c r="AF619" s="15"/>
      <c r="AG619" s="15"/>
      <c r="AH619" s="15"/>
      <c r="AI619" s="15"/>
      <c r="AJ619" s="15"/>
    </row>
    <row r="620" spans="2:36" ht="12.75" hidden="1" x14ac:dyDescent="0.2">
      <c r="B620" s="254" t="s">
        <v>1609</v>
      </c>
      <c r="C620" s="70" t="s">
        <v>263</v>
      </c>
      <c r="D620" s="226">
        <v>0</v>
      </c>
      <c r="E620" s="226">
        <v>0</v>
      </c>
      <c r="F620" s="204">
        <v>0</v>
      </c>
      <c r="G620" s="226">
        <v>0</v>
      </c>
      <c r="H620" s="226">
        <v>0</v>
      </c>
      <c r="I620" s="204">
        <v>0</v>
      </c>
      <c r="J620" s="226">
        <v>0</v>
      </c>
      <c r="K620" s="226">
        <v>0</v>
      </c>
      <c r="L620" s="204">
        <v>0</v>
      </c>
      <c r="M620" s="226">
        <v>0</v>
      </c>
      <c r="N620" s="226">
        <v>0</v>
      </c>
      <c r="O620" s="204">
        <v>0</v>
      </c>
      <c r="P620" s="226">
        <v>0</v>
      </c>
      <c r="Q620" s="226">
        <v>0</v>
      </c>
      <c r="R620" s="204">
        <v>0</v>
      </c>
      <c r="S620" s="226">
        <v>0</v>
      </c>
      <c r="T620" s="226">
        <v>0</v>
      </c>
      <c r="U620" s="204">
        <v>0</v>
      </c>
      <c r="V620" s="15"/>
      <c r="W620" s="15"/>
      <c r="X620" s="15"/>
      <c r="Y620" s="15"/>
      <c r="Z620" s="15"/>
      <c r="AA620" s="15"/>
      <c r="AB620" s="15"/>
      <c r="AC620" s="15"/>
      <c r="AD620" s="15"/>
      <c r="AE620" s="15"/>
      <c r="AF620" s="15"/>
      <c r="AG620" s="15"/>
      <c r="AH620" s="15"/>
      <c r="AI620" s="15"/>
      <c r="AJ620" s="15"/>
    </row>
    <row r="621" spans="2:36" ht="12.75" hidden="1" x14ac:dyDescent="0.2">
      <c r="B621" s="254" t="s">
        <v>1610</v>
      </c>
      <c r="C621" s="70" t="s">
        <v>266</v>
      </c>
      <c r="D621" s="226">
        <v>0</v>
      </c>
      <c r="E621" s="226">
        <v>0</v>
      </c>
      <c r="F621" s="204">
        <v>0</v>
      </c>
      <c r="G621" s="226">
        <v>0</v>
      </c>
      <c r="H621" s="226">
        <v>0</v>
      </c>
      <c r="I621" s="204">
        <v>0</v>
      </c>
      <c r="J621" s="226">
        <v>0</v>
      </c>
      <c r="K621" s="226">
        <v>0</v>
      </c>
      <c r="L621" s="204">
        <v>0</v>
      </c>
      <c r="M621" s="226">
        <v>0</v>
      </c>
      <c r="N621" s="226">
        <v>0</v>
      </c>
      <c r="O621" s="204">
        <v>0</v>
      </c>
      <c r="P621" s="226">
        <v>0</v>
      </c>
      <c r="Q621" s="226">
        <v>0</v>
      </c>
      <c r="R621" s="204">
        <v>0</v>
      </c>
      <c r="S621" s="226">
        <v>0</v>
      </c>
      <c r="T621" s="226">
        <v>0</v>
      </c>
      <c r="U621" s="204">
        <v>0</v>
      </c>
      <c r="V621" s="15"/>
      <c r="W621" s="15"/>
      <c r="X621" s="15"/>
      <c r="Y621" s="15"/>
      <c r="Z621" s="15"/>
      <c r="AA621" s="15"/>
      <c r="AB621" s="15"/>
      <c r="AC621" s="15"/>
      <c r="AD621" s="15"/>
      <c r="AE621" s="15"/>
      <c r="AF621" s="15"/>
      <c r="AG621" s="15"/>
      <c r="AH621" s="15"/>
      <c r="AI621" s="15"/>
      <c r="AJ621" s="15"/>
    </row>
    <row r="622" spans="2:36" ht="12.75" hidden="1" x14ac:dyDescent="0.2">
      <c r="B622" s="254" t="s">
        <v>1611</v>
      </c>
      <c r="C622" s="70" t="s">
        <v>267</v>
      </c>
      <c r="D622" s="226">
        <v>0</v>
      </c>
      <c r="E622" s="226">
        <v>0</v>
      </c>
      <c r="F622" s="204">
        <v>0</v>
      </c>
      <c r="G622" s="226">
        <v>0</v>
      </c>
      <c r="H622" s="226">
        <v>0</v>
      </c>
      <c r="I622" s="204">
        <v>0</v>
      </c>
      <c r="J622" s="226">
        <v>0</v>
      </c>
      <c r="K622" s="226">
        <v>0</v>
      </c>
      <c r="L622" s="204">
        <v>0</v>
      </c>
      <c r="M622" s="226">
        <v>0</v>
      </c>
      <c r="N622" s="226">
        <v>0</v>
      </c>
      <c r="O622" s="204">
        <v>0</v>
      </c>
      <c r="P622" s="226">
        <v>0</v>
      </c>
      <c r="Q622" s="226">
        <v>0</v>
      </c>
      <c r="R622" s="204">
        <v>0</v>
      </c>
      <c r="S622" s="226">
        <v>0</v>
      </c>
      <c r="T622" s="226">
        <v>0</v>
      </c>
      <c r="U622" s="204">
        <v>0</v>
      </c>
      <c r="V622" s="15"/>
      <c r="W622" s="15"/>
      <c r="X622" s="15"/>
      <c r="Y622" s="15"/>
      <c r="Z622" s="15"/>
      <c r="AA622" s="15"/>
      <c r="AB622" s="15"/>
      <c r="AC622" s="15"/>
      <c r="AD622" s="15"/>
      <c r="AE622" s="15"/>
      <c r="AF622" s="15"/>
      <c r="AG622" s="15"/>
      <c r="AH622" s="15"/>
      <c r="AI622" s="15"/>
      <c r="AJ622" s="15"/>
    </row>
    <row r="623" spans="2:36" ht="12.75" hidden="1" x14ac:dyDescent="0.2">
      <c r="B623" s="254" t="s">
        <v>1612</v>
      </c>
      <c r="C623" s="70" t="s">
        <v>268</v>
      </c>
      <c r="D623" s="204">
        <v>0</v>
      </c>
      <c r="E623" s="204">
        <v>0</v>
      </c>
      <c r="F623" s="204">
        <v>0</v>
      </c>
      <c r="G623" s="204">
        <v>0</v>
      </c>
      <c r="H623" s="204">
        <v>0</v>
      </c>
      <c r="I623" s="204">
        <v>0</v>
      </c>
      <c r="J623" s="204">
        <v>0</v>
      </c>
      <c r="K623" s="204">
        <v>0</v>
      </c>
      <c r="L623" s="204">
        <v>0</v>
      </c>
      <c r="M623" s="204">
        <v>0</v>
      </c>
      <c r="N623" s="204">
        <v>0</v>
      </c>
      <c r="O623" s="204">
        <v>0</v>
      </c>
      <c r="P623" s="204">
        <v>0</v>
      </c>
      <c r="Q623" s="204">
        <v>0</v>
      </c>
      <c r="R623" s="204">
        <v>0</v>
      </c>
      <c r="S623" s="204">
        <v>0</v>
      </c>
      <c r="T623" s="204">
        <v>0</v>
      </c>
      <c r="U623" s="204">
        <v>0</v>
      </c>
      <c r="V623" s="15"/>
      <c r="W623" s="15"/>
      <c r="X623" s="15"/>
      <c r="Y623" s="15"/>
      <c r="Z623" s="15"/>
      <c r="AA623" s="15"/>
      <c r="AB623" s="15"/>
      <c r="AC623" s="15"/>
      <c r="AD623" s="15"/>
      <c r="AE623" s="15"/>
      <c r="AF623" s="15"/>
      <c r="AG623" s="15"/>
      <c r="AH623" s="15"/>
      <c r="AI623" s="15"/>
      <c r="AJ623" s="15"/>
    </row>
    <row r="624" spans="2:36" ht="12.75" hidden="1" x14ac:dyDescent="0.2">
      <c r="B624" s="254" t="s">
        <v>1613</v>
      </c>
      <c r="C624" s="70" t="s">
        <v>263</v>
      </c>
      <c r="D624" s="226">
        <v>0</v>
      </c>
      <c r="E624" s="226">
        <v>0</v>
      </c>
      <c r="F624" s="204">
        <v>0</v>
      </c>
      <c r="G624" s="226">
        <v>0</v>
      </c>
      <c r="H624" s="226">
        <v>0</v>
      </c>
      <c r="I624" s="204">
        <v>0</v>
      </c>
      <c r="J624" s="226">
        <v>0</v>
      </c>
      <c r="K624" s="226">
        <v>0</v>
      </c>
      <c r="L624" s="204">
        <v>0</v>
      </c>
      <c r="M624" s="226">
        <v>0</v>
      </c>
      <c r="N624" s="226">
        <v>0</v>
      </c>
      <c r="O624" s="204">
        <v>0</v>
      </c>
      <c r="P624" s="226">
        <v>0</v>
      </c>
      <c r="Q624" s="226">
        <v>0</v>
      </c>
      <c r="R624" s="204">
        <v>0</v>
      </c>
      <c r="S624" s="226">
        <v>0</v>
      </c>
      <c r="T624" s="226">
        <v>0</v>
      </c>
      <c r="U624" s="204">
        <v>0</v>
      </c>
      <c r="V624" s="15"/>
      <c r="W624" s="15"/>
      <c r="X624" s="15"/>
      <c r="Y624" s="15"/>
      <c r="Z624" s="15"/>
      <c r="AA624" s="15"/>
      <c r="AB624" s="15"/>
      <c r="AC624" s="15"/>
      <c r="AD624" s="15"/>
      <c r="AE624" s="15"/>
      <c r="AF624" s="15"/>
      <c r="AG624" s="15"/>
      <c r="AH624" s="15"/>
      <c r="AI624" s="15"/>
      <c r="AJ624" s="15"/>
    </row>
    <row r="625" spans="2:36" ht="12.75" hidden="1" x14ac:dyDescent="0.2">
      <c r="B625" s="254" t="s">
        <v>1614</v>
      </c>
      <c r="C625" s="70" t="s">
        <v>264</v>
      </c>
      <c r="D625" s="226">
        <v>0</v>
      </c>
      <c r="E625" s="226">
        <v>0</v>
      </c>
      <c r="F625" s="204">
        <v>0</v>
      </c>
      <c r="G625" s="226">
        <v>0</v>
      </c>
      <c r="H625" s="226">
        <v>0</v>
      </c>
      <c r="I625" s="204">
        <v>0</v>
      </c>
      <c r="J625" s="226">
        <v>0</v>
      </c>
      <c r="K625" s="226">
        <v>0</v>
      </c>
      <c r="L625" s="204">
        <v>0</v>
      </c>
      <c r="M625" s="226">
        <v>0</v>
      </c>
      <c r="N625" s="226">
        <v>0</v>
      </c>
      <c r="O625" s="204">
        <v>0</v>
      </c>
      <c r="P625" s="226">
        <v>0</v>
      </c>
      <c r="Q625" s="226">
        <v>0</v>
      </c>
      <c r="R625" s="204">
        <v>0</v>
      </c>
      <c r="S625" s="226">
        <v>0</v>
      </c>
      <c r="T625" s="226">
        <v>0</v>
      </c>
      <c r="U625" s="204">
        <v>0</v>
      </c>
      <c r="V625" s="15"/>
      <c r="W625" s="15"/>
      <c r="X625" s="15"/>
      <c r="Y625" s="15"/>
      <c r="Z625" s="15"/>
      <c r="AA625" s="15"/>
      <c r="AB625" s="15"/>
      <c r="AC625" s="15"/>
      <c r="AD625" s="15"/>
      <c r="AE625" s="15"/>
      <c r="AF625" s="15"/>
      <c r="AG625" s="15"/>
      <c r="AH625" s="15"/>
      <c r="AI625" s="15"/>
      <c r="AJ625" s="15"/>
    </row>
    <row r="626" spans="2:36" ht="12.75" hidden="1" x14ac:dyDescent="0.2">
      <c r="B626" s="254" t="s">
        <v>1615</v>
      </c>
      <c r="C626" s="70" t="s">
        <v>269</v>
      </c>
      <c r="D626" s="204">
        <v>0</v>
      </c>
      <c r="E626" s="204">
        <v>0</v>
      </c>
      <c r="F626" s="204">
        <v>0</v>
      </c>
      <c r="G626" s="204">
        <v>0</v>
      </c>
      <c r="H626" s="204">
        <v>0</v>
      </c>
      <c r="I626" s="204">
        <v>0</v>
      </c>
      <c r="J626" s="204">
        <v>0</v>
      </c>
      <c r="K626" s="204">
        <v>0</v>
      </c>
      <c r="L626" s="204">
        <v>0</v>
      </c>
      <c r="M626" s="204">
        <v>0</v>
      </c>
      <c r="N626" s="204">
        <v>0</v>
      </c>
      <c r="O626" s="204">
        <v>0</v>
      </c>
      <c r="P626" s="204">
        <v>0</v>
      </c>
      <c r="Q626" s="204">
        <v>0</v>
      </c>
      <c r="R626" s="204">
        <v>0</v>
      </c>
      <c r="S626" s="204">
        <v>0</v>
      </c>
      <c r="T626" s="204">
        <v>0</v>
      </c>
      <c r="U626" s="204">
        <v>0</v>
      </c>
      <c r="V626" s="15"/>
      <c r="W626" s="15"/>
      <c r="X626" s="15"/>
      <c r="Y626" s="15"/>
      <c r="Z626" s="15"/>
      <c r="AA626" s="15"/>
      <c r="AB626" s="15"/>
      <c r="AC626" s="15"/>
      <c r="AD626" s="15"/>
      <c r="AE626" s="15"/>
      <c r="AF626" s="15"/>
      <c r="AG626" s="15"/>
      <c r="AH626" s="15"/>
      <c r="AI626" s="15"/>
      <c r="AJ626" s="15"/>
    </row>
    <row r="627" spans="2:36" ht="12.75" hidden="1" x14ac:dyDescent="0.2">
      <c r="B627" s="254" t="s">
        <v>1616</v>
      </c>
      <c r="C627" s="70" t="s">
        <v>263</v>
      </c>
      <c r="D627" s="226">
        <v>0</v>
      </c>
      <c r="E627" s="226">
        <v>0</v>
      </c>
      <c r="F627" s="204">
        <v>0</v>
      </c>
      <c r="G627" s="226">
        <v>0</v>
      </c>
      <c r="H627" s="226">
        <v>0</v>
      </c>
      <c r="I627" s="204">
        <v>0</v>
      </c>
      <c r="J627" s="226">
        <v>0</v>
      </c>
      <c r="K627" s="226">
        <v>0</v>
      </c>
      <c r="L627" s="204">
        <v>0</v>
      </c>
      <c r="M627" s="226">
        <v>0</v>
      </c>
      <c r="N627" s="226">
        <v>0</v>
      </c>
      <c r="O627" s="204">
        <v>0</v>
      </c>
      <c r="P627" s="226">
        <v>0</v>
      </c>
      <c r="Q627" s="226">
        <v>0</v>
      </c>
      <c r="R627" s="204">
        <v>0</v>
      </c>
      <c r="S627" s="226">
        <v>0</v>
      </c>
      <c r="T627" s="226">
        <v>0</v>
      </c>
      <c r="U627" s="204">
        <v>0</v>
      </c>
      <c r="V627" s="15"/>
      <c r="W627" s="15"/>
      <c r="X627" s="15"/>
      <c r="Y627" s="15"/>
      <c r="Z627" s="15"/>
      <c r="AA627" s="15"/>
      <c r="AB627" s="15"/>
      <c r="AC627" s="15"/>
      <c r="AD627" s="15"/>
      <c r="AE627" s="15"/>
      <c r="AF627" s="15"/>
      <c r="AG627" s="15"/>
      <c r="AH627" s="15"/>
      <c r="AI627" s="15"/>
      <c r="AJ627" s="15"/>
    </row>
    <row r="628" spans="2:36" ht="12.75" hidden="1" x14ac:dyDescent="0.2">
      <c r="B628" s="254" t="s">
        <v>1617</v>
      </c>
      <c r="C628" s="70" t="s">
        <v>264</v>
      </c>
      <c r="D628" s="226">
        <v>0</v>
      </c>
      <c r="E628" s="226">
        <v>0</v>
      </c>
      <c r="F628" s="204">
        <v>0</v>
      </c>
      <c r="G628" s="226">
        <v>0</v>
      </c>
      <c r="H628" s="226">
        <v>0</v>
      </c>
      <c r="I628" s="204">
        <v>0</v>
      </c>
      <c r="J628" s="226">
        <v>0</v>
      </c>
      <c r="K628" s="226">
        <v>0</v>
      </c>
      <c r="L628" s="204">
        <v>0</v>
      </c>
      <c r="M628" s="226">
        <v>0</v>
      </c>
      <c r="N628" s="226">
        <v>0</v>
      </c>
      <c r="O628" s="204">
        <v>0</v>
      </c>
      <c r="P628" s="226">
        <v>0</v>
      </c>
      <c r="Q628" s="226">
        <v>0</v>
      </c>
      <c r="R628" s="204">
        <v>0</v>
      </c>
      <c r="S628" s="226">
        <v>0</v>
      </c>
      <c r="T628" s="226">
        <v>0</v>
      </c>
      <c r="U628" s="204">
        <v>0</v>
      </c>
      <c r="V628" s="15"/>
      <c r="W628" s="15"/>
      <c r="X628" s="15"/>
      <c r="Y628" s="15"/>
      <c r="Z628" s="15"/>
      <c r="AA628" s="15"/>
      <c r="AB628" s="15"/>
      <c r="AC628" s="15"/>
      <c r="AD628" s="15"/>
      <c r="AE628" s="15"/>
      <c r="AF628" s="15"/>
      <c r="AG628" s="15"/>
      <c r="AH628" s="15"/>
      <c r="AI628" s="15"/>
      <c r="AJ628" s="15"/>
    </row>
    <row r="629" spans="2:36" ht="12.75" hidden="1" x14ac:dyDescent="0.2">
      <c r="B629" s="254" t="s">
        <v>1618</v>
      </c>
      <c r="C629" s="70" t="s">
        <v>270</v>
      </c>
      <c r="D629" s="204">
        <v>0</v>
      </c>
      <c r="E629" s="204">
        <v>0</v>
      </c>
      <c r="F629" s="204">
        <v>0</v>
      </c>
      <c r="G629" s="204">
        <v>0</v>
      </c>
      <c r="H629" s="204">
        <v>0</v>
      </c>
      <c r="I629" s="204">
        <v>0</v>
      </c>
      <c r="J629" s="204">
        <v>0</v>
      </c>
      <c r="K629" s="204">
        <v>0</v>
      </c>
      <c r="L629" s="204">
        <v>0</v>
      </c>
      <c r="M629" s="204">
        <v>0</v>
      </c>
      <c r="N629" s="204">
        <v>0</v>
      </c>
      <c r="O629" s="204">
        <v>0</v>
      </c>
      <c r="P629" s="204">
        <v>0</v>
      </c>
      <c r="Q629" s="204">
        <v>0</v>
      </c>
      <c r="R629" s="204">
        <v>0</v>
      </c>
      <c r="S629" s="204">
        <v>0</v>
      </c>
      <c r="T629" s="204">
        <v>0</v>
      </c>
      <c r="U629" s="204">
        <v>0</v>
      </c>
      <c r="V629" s="15"/>
      <c r="W629" s="15"/>
      <c r="X629" s="15"/>
      <c r="Y629" s="15"/>
      <c r="Z629" s="15"/>
      <c r="AA629" s="15"/>
      <c r="AB629" s="15"/>
      <c r="AC629" s="15"/>
      <c r="AD629" s="15"/>
      <c r="AE629" s="15"/>
      <c r="AF629" s="15"/>
      <c r="AG629" s="15"/>
      <c r="AH629" s="15"/>
      <c r="AI629" s="15"/>
      <c r="AJ629" s="15"/>
    </row>
    <row r="630" spans="2:36" ht="12.75" hidden="1" x14ac:dyDescent="0.2">
      <c r="B630" s="254" t="s">
        <v>1619</v>
      </c>
      <c r="C630" s="70" t="s">
        <v>263</v>
      </c>
      <c r="D630" s="226">
        <v>0</v>
      </c>
      <c r="E630" s="226">
        <v>0</v>
      </c>
      <c r="F630" s="204">
        <v>0</v>
      </c>
      <c r="G630" s="226">
        <v>0</v>
      </c>
      <c r="H630" s="226">
        <v>0</v>
      </c>
      <c r="I630" s="204">
        <v>0</v>
      </c>
      <c r="J630" s="226">
        <v>0</v>
      </c>
      <c r="K630" s="226">
        <v>0</v>
      </c>
      <c r="L630" s="204">
        <v>0</v>
      </c>
      <c r="M630" s="226">
        <v>0</v>
      </c>
      <c r="N630" s="226">
        <v>0</v>
      </c>
      <c r="O630" s="204">
        <v>0</v>
      </c>
      <c r="P630" s="226">
        <v>0</v>
      </c>
      <c r="Q630" s="226">
        <v>0</v>
      </c>
      <c r="R630" s="204">
        <v>0</v>
      </c>
      <c r="S630" s="226">
        <v>0</v>
      </c>
      <c r="T630" s="226">
        <v>0</v>
      </c>
      <c r="U630" s="204">
        <v>0</v>
      </c>
      <c r="V630" s="15"/>
      <c r="W630" s="15"/>
      <c r="X630" s="15"/>
      <c r="Y630" s="15"/>
      <c r="Z630" s="15"/>
      <c r="AA630" s="15"/>
      <c r="AB630" s="15"/>
      <c r="AC630" s="15"/>
      <c r="AD630" s="15"/>
      <c r="AE630" s="15"/>
      <c r="AF630" s="15"/>
      <c r="AG630" s="15"/>
      <c r="AH630" s="15"/>
      <c r="AI630" s="15"/>
      <c r="AJ630" s="15"/>
    </row>
    <row r="631" spans="2:36" ht="12.75" hidden="1" x14ac:dyDescent="0.2">
      <c r="B631" s="254" t="s">
        <v>1620</v>
      </c>
      <c r="C631" s="70" t="s">
        <v>264</v>
      </c>
      <c r="D631" s="226">
        <v>0</v>
      </c>
      <c r="E631" s="226">
        <v>0</v>
      </c>
      <c r="F631" s="204">
        <v>0</v>
      </c>
      <c r="G631" s="226">
        <v>0</v>
      </c>
      <c r="H631" s="226">
        <v>0</v>
      </c>
      <c r="I631" s="204">
        <v>0</v>
      </c>
      <c r="J631" s="226">
        <v>0</v>
      </c>
      <c r="K631" s="226">
        <v>0</v>
      </c>
      <c r="L631" s="204">
        <v>0</v>
      </c>
      <c r="M631" s="226">
        <v>0</v>
      </c>
      <c r="N631" s="226">
        <v>0</v>
      </c>
      <c r="O631" s="204">
        <v>0</v>
      </c>
      <c r="P631" s="226">
        <v>0</v>
      </c>
      <c r="Q631" s="226">
        <v>0</v>
      </c>
      <c r="R631" s="204">
        <v>0</v>
      </c>
      <c r="S631" s="226">
        <v>0</v>
      </c>
      <c r="T631" s="226">
        <v>0</v>
      </c>
      <c r="U631" s="204">
        <v>0</v>
      </c>
      <c r="V631" s="15"/>
      <c r="W631" s="15"/>
      <c r="X631" s="15"/>
      <c r="Y631" s="15"/>
      <c r="Z631" s="15"/>
      <c r="AA631" s="15"/>
      <c r="AB631" s="15"/>
      <c r="AC631" s="15"/>
      <c r="AD631" s="15"/>
      <c r="AE631" s="15"/>
      <c r="AF631" s="15"/>
      <c r="AG631" s="15"/>
      <c r="AH631" s="15"/>
      <c r="AI631" s="15"/>
      <c r="AJ631" s="15"/>
    </row>
    <row r="632" spans="2:36" ht="22.5" hidden="1" x14ac:dyDescent="0.2">
      <c r="B632" s="254" t="s">
        <v>1621</v>
      </c>
      <c r="C632" s="70" t="s">
        <v>629</v>
      </c>
      <c r="D632" s="204">
        <v>0</v>
      </c>
      <c r="E632" s="204">
        <v>0</v>
      </c>
      <c r="F632" s="204">
        <v>0</v>
      </c>
      <c r="G632" s="204">
        <v>0</v>
      </c>
      <c r="H632" s="204">
        <v>0</v>
      </c>
      <c r="I632" s="204">
        <v>0</v>
      </c>
      <c r="J632" s="204">
        <v>0</v>
      </c>
      <c r="K632" s="204">
        <v>0</v>
      </c>
      <c r="L632" s="204">
        <v>0</v>
      </c>
      <c r="M632" s="204">
        <v>0</v>
      </c>
      <c r="N632" s="204">
        <v>0</v>
      </c>
      <c r="O632" s="204">
        <v>0</v>
      </c>
      <c r="P632" s="204">
        <v>0</v>
      </c>
      <c r="Q632" s="204">
        <v>0</v>
      </c>
      <c r="R632" s="204">
        <v>0</v>
      </c>
      <c r="S632" s="204">
        <v>0</v>
      </c>
      <c r="T632" s="204">
        <v>0</v>
      </c>
      <c r="U632" s="204">
        <v>0</v>
      </c>
      <c r="V632" s="15"/>
      <c r="W632" s="15"/>
      <c r="X632" s="15"/>
      <c r="Y632" s="15"/>
      <c r="Z632" s="15"/>
      <c r="AA632" s="15"/>
      <c r="AB632" s="15"/>
      <c r="AC632" s="15"/>
      <c r="AD632" s="15"/>
      <c r="AE632" s="15"/>
      <c r="AF632" s="15"/>
      <c r="AG632" s="15"/>
      <c r="AH632" s="15"/>
      <c r="AI632" s="15"/>
      <c r="AJ632" s="15"/>
    </row>
    <row r="633" spans="2:36" ht="33.75" hidden="1" x14ac:dyDescent="0.2">
      <c r="B633" s="254" t="s">
        <v>1622</v>
      </c>
      <c r="C633" s="70" t="s">
        <v>271</v>
      </c>
      <c r="D633" s="226">
        <v>0</v>
      </c>
      <c r="E633" s="226">
        <v>0</v>
      </c>
      <c r="F633" s="204">
        <v>0</v>
      </c>
      <c r="G633" s="226">
        <v>0</v>
      </c>
      <c r="H633" s="226">
        <v>0</v>
      </c>
      <c r="I633" s="204">
        <v>0</v>
      </c>
      <c r="J633" s="226">
        <v>0</v>
      </c>
      <c r="K633" s="226">
        <v>0</v>
      </c>
      <c r="L633" s="204">
        <v>0</v>
      </c>
      <c r="M633" s="226">
        <v>0</v>
      </c>
      <c r="N633" s="226">
        <v>0</v>
      </c>
      <c r="O633" s="204">
        <v>0</v>
      </c>
      <c r="P633" s="226">
        <v>0</v>
      </c>
      <c r="Q633" s="226">
        <v>0</v>
      </c>
      <c r="R633" s="204">
        <v>0</v>
      </c>
      <c r="S633" s="226">
        <v>0</v>
      </c>
      <c r="T633" s="226">
        <v>0</v>
      </c>
      <c r="U633" s="204">
        <v>0</v>
      </c>
      <c r="V633" s="15"/>
      <c r="W633" s="15"/>
      <c r="X633" s="15"/>
      <c r="Y633" s="15"/>
      <c r="Z633" s="15"/>
      <c r="AA633" s="15"/>
      <c r="AB633" s="15"/>
      <c r="AC633" s="15"/>
      <c r="AD633" s="15"/>
      <c r="AE633" s="15"/>
      <c r="AF633" s="15"/>
      <c r="AG633" s="15"/>
      <c r="AH633" s="15"/>
      <c r="AI633" s="15"/>
      <c r="AJ633" s="15"/>
    </row>
    <row r="634" spans="2:36" ht="12.75" hidden="1" x14ac:dyDescent="0.2">
      <c r="B634" s="254" t="s">
        <v>1623</v>
      </c>
      <c r="C634" s="70" t="s">
        <v>261</v>
      </c>
      <c r="D634" s="226">
        <v>0</v>
      </c>
      <c r="E634" s="226">
        <v>0</v>
      </c>
      <c r="F634" s="204">
        <v>0</v>
      </c>
      <c r="G634" s="226">
        <v>0</v>
      </c>
      <c r="H634" s="226">
        <v>0</v>
      </c>
      <c r="I634" s="204">
        <v>0</v>
      </c>
      <c r="J634" s="226">
        <v>0</v>
      </c>
      <c r="K634" s="226">
        <v>0</v>
      </c>
      <c r="L634" s="204">
        <v>0</v>
      </c>
      <c r="M634" s="226">
        <v>0</v>
      </c>
      <c r="N634" s="226">
        <v>0</v>
      </c>
      <c r="O634" s="204">
        <v>0</v>
      </c>
      <c r="P634" s="226">
        <v>0</v>
      </c>
      <c r="Q634" s="226">
        <v>0</v>
      </c>
      <c r="R634" s="204">
        <v>0</v>
      </c>
      <c r="S634" s="226">
        <v>0</v>
      </c>
      <c r="T634" s="226">
        <v>0</v>
      </c>
      <c r="U634" s="204">
        <v>0</v>
      </c>
      <c r="V634" s="15"/>
      <c r="W634" s="15"/>
      <c r="X634" s="15"/>
      <c r="Y634" s="15"/>
      <c r="Z634" s="15"/>
      <c r="AA634" s="15"/>
      <c r="AB634" s="15"/>
      <c r="AC634" s="15"/>
      <c r="AD634" s="15"/>
      <c r="AE634" s="15"/>
      <c r="AF634" s="15"/>
      <c r="AG634" s="15"/>
      <c r="AH634" s="15"/>
      <c r="AI634" s="15"/>
      <c r="AJ634" s="15"/>
    </row>
    <row r="635" spans="2:36" ht="22.5" hidden="1" x14ac:dyDescent="0.2">
      <c r="B635" s="254" t="s">
        <v>1624</v>
      </c>
      <c r="C635" s="70" t="s">
        <v>262</v>
      </c>
      <c r="D635" s="204">
        <v>0</v>
      </c>
      <c r="E635" s="204">
        <v>0</v>
      </c>
      <c r="F635" s="204">
        <v>0</v>
      </c>
      <c r="G635" s="204">
        <v>0</v>
      </c>
      <c r="H635" s="204">
        <v>0</v>
      </c>
      <c r="I635" s="204">
        <v>0</v>
      </c>
      <c r="J635" s="204">
        <v>0</v>
      </c>
      <c r="K635" s="204">
        <v>0</v>
      </c>
      <c r="L635" s="204">
        <v>0</v>
      </c>
      <c r="M635" s="204">
        <v>0</v>
      </c>
      <c r="N635" s="204">
        <v>0</v>
      </c>
      <c r="O635" s="204">
        <v>0</v>
      </c>
      <c r="P635" s="204">
        <v>0</v>
      </c>
      <c r="Q635" s="204">
        <v>0</v>
      </c>
      <c r="R635" s="204">
        <v>0</v>
      </c>
      <c r="S635" s="204">
        <v>0</v>
      </c>
      <c r="T635" s="204">
        <v>0</v>
      </c>
      <c r="U635" s="204">
        <v>0</v>
      </c>
      <c r="V635" s="15"/>
      <c r="W635" s="15"/>
      <c r="X635" s="15"/>
      <c r="Y635" s="15"/>
      <c r="Z635" s="15"/>
      <c r="AA635" s="15"/>
      <c r="AB635" s="15"/>
      <c r="AC635" s="15"/>
      <c r="AD635" s="15"/>
      <c r="AE635" s="15"/>
      <c r="AF635" s="15"/>
      <c r="AG635" s="15"/>
      <c r="AH635" s="15"/>
      <c r="AI635" s="15"/>
      <c r="AJ635" s="15"/>
    </row>
    <row r="636" spans="2:36" ht="12.75" hidden="1" x14ac:dyDescent="0.2">
      <c r="B636" s="254" t="s">
        <v>1625</v>
      </c>
      <c r="C636" s="70" t="s">
        <v>263</v>
      </c>
      <c r="D636" s="226">
        <v>0</v>
      </c>
      <c r="E636" s="226">
        <v>0</v>
      </c>
      <c r="F636" s="204">
        <v>0</v>
      </c>
      <c r="G636" s="226">
        <v>0</v>
      </c>
      <c r="H636" s="226">
        <v>0</v>
      </c>
      <c r="I636" s="204">
        <v>0</v>
      </c>
      <c r="J636" s="226">
        <v>0</v>
      </c>
      <c r="K636" s="226">
        <v>0</v>
      </c>
      <c r="L636" s="204">
        <v>0</v>
      </c>
      <c r="M636" s="226">
        <v>0</v>
      </c>
      <c r="N636" s="226">
        <v>0</v>
      </c>
      <c r="O636" s="204">
        <v>0</v>
      </c>
      <c r="P636" s="226">
        <v>0</v>
      </c>
      <c r="Q636" s="226">
        <v>0</v>
      </c>
      <c r="R636" s="204">
        <v>0</v>
      </c>
      <c r="S636" s="226">
        <v>0</v>
      </c>
      <c r="T636" s="226">
        <v>0</v>
      </c>
      <c r="U636" s="204">
        <v>0</v>
      </c>
      <c r="V636" s="15"/>
      <c r="W636" s="15"/>
      <c r="X636" s="15"/>
      <c r="Y636" s="15"/>
      <c r="Z636" s="15"/>
      <c r="AA636" s="15"/>
      <c r="AB636" s="15"/>
      <c r="AC636" s="15"/>
      <c r="AD636" s="15"/>
      <c r="AE636" s="15"/>
      <c r="AF636" s="15"/>
      <c r="AG636" s="15"/>
      <c r="AH636" s="15"/>
      <c r="AI636" s="15"/>
      <c r="AJ636" s="15"/>
    </row>
    <row r="637" spans="2:36" ht="12.75" hidden="1" x14ac:dyDescent="0.2">
      <c r="B637" s="254" t="s">
        <v>1626</v>
      </c>
      <c r="C637" s="70" t="s">
        <v>264</v>
      </c>
      <c r="D637" s="226">
        <v>0</v>
      </c>
      <c r="E637" s="226">
        <v>0</v>
      </c>
      <c r="F637" s="204">
        <v>0</v>
      </c>
      <c r="G637" s="226">
        <v>0</v>
      </c>
      <c r="H637" s="226">
        <v>0</v>
      </c>
      <c r="I637" s="204">
        <v>0</v>
      </c>
      <c r="J637" s="226">
        <v>0</v>
      </c>
      <c r="K637" s="226">
        <v>0</v>
      </c>
      <c r="L637" s="204">
        <v>0</v>
      </c>
      <c r="M637" s="226">
        <v>0</v>
      </c>
      <c r="N637" s="226">
        <v>0</v>
      </c>
      <c r="O637" s="204">
        <v>0</v>
      </c>
      <c r="P637" s="226">
        <v>0</v>
      </c>
      <c r="Q637" s="226">
        <v>0</v>
      </c>
      <c r="R637" s="204">
        <v>0</v>
      </c>
      <c r="S637" s="226">
        <v>0</v>
      </c>
      <c r="T637" s="226">
        <v>0</v>
      </c>
      <c r="U637" s="204">
        <v>0</v>
      </c>
      <c r="V637" s="15"/>
      <c r="W637" s="15"/>
      <c r="X637" s="15"/>
      <c r="Y637" s="15"/>
      <c r="Z637" s="15"/>
      <c r="AA637" s="15"/>
      <c r="AB637" s="15"/>
      <c r="AC637" s="15"/>
      <c r="AD637" s="15"/>
      <c r="AE637" s="15"/>
      <c r="AF637" s="15"/>
      <c r="AG637" s="15"/>
      <c r="AH637" s="15"/>
      <c r="AI637" s="15"/>
      <c r="AJ637" s="15"/>
    </row>
    <row r="638" spans="2:36" ht="12.75" hidden="1" x14ac:dyDescent="0.2">
      <c r="B638" s="254" t="s">
        <v>1627</v>
      </c>
      <c r="C638" s="70" t="s">
        <v>265</v>
      </c>
      <c r="D638" s="204">
        <v>0</v>
      </c>
      <c r="E638" s="204">
        <v>0</v>
      </c>
      <c r="F638" s="204">
        <v>0</v>
      </c>
      <c r="G638" s="204">
        <v>0</v>
      </c>
      <c r="H638" s="204">
        <v>0</v>
      </c>
      <c r="I638" s="204">
        <v>0</v>
      </c>
      <c r="J638" s="204">
        <v>0</v>
      </c>
      <c r="K638" s="204">
        <v>0</v>
      </c>
      <c r="L638" s="204">
        <v>0</v>
      </c>
      <c r="M638" s="204">
        <v>0</v>
      </c>
      <c r="N638" s="204">
        <v>0</v>
      </c>
      <c r="O638" s="204">
        <v>0</v>
      </c>
      <c r="P638" s="204">
        <v>0</v>
      </c>
      <c r="Q638" s="204">
        <v>0</v>
      </c>
      <c r="R638" s="204">
        <v>0</v>
      </c>
      <c r="S638" s="204">
        <v>0</v>
      </c>
      <c r="T638" s="204">
        <v>0</v>
      </c>
      <c r="U638" s="204">
        <v>0</v>
      </c>
      <c r="V638" s="15"/>
      <c r="W638" s="15"/>
      <c r="X638" s="15"/>
      <c r="Y638" s="15"/>
      <c r="Z638" s="15"/>
      <c r="AA638" s="15"/>
      <c r="AB638" s="15"/>
      <c r="AC638" s="15"/>
      <c r="AD638" s="15"/>
      <c r="AE638" s="15"/>
      <c r="AF638" s="15"/>
      <c r="AG638" s="15"/>
      <c r="AH638" s="15"/>
      <c r="AI638" s="15"/>
      <c r="AJ638" s="15"/>
    </row>
    <row r="639" spans="2:36" ht="12.75" hidden="1" x14ac:dyDescent="0.2">
      <c r="B639" s="254" t="s">
        <v>1628</v>
      </c>
      <c r="C639" s="70" t="s">
        <v>263</v>
      </c>
      <c r="D639" s="226">
        <v>0</v>
      </c>
      <c r="E639" s="226">
        <v>0</v>
      </c>
      <c r="F639" s="204">
        <v>0</v>
      </c>
      <c r="G639" s="226">
        <v>0</v>
      </c>
      <c r="H639" s="226">
        <v>0</v>
      </c>
      <c r="I639" s="204">
        <v>0</v>
      </c>
      <c r="J639" s="226">
        <v>0</v>
      </c>
      <c r="K639" s="226">
        <v>0</v>
      </c>
      <c r="L639" s="204">
        <v>0</v>
      </c>
      <c r="M639" s="226">
        <v>0</v>
      </c>
      <c r="N639" s="226">
        <v>0</v>
      </c>
      <c r="O639" s="204">
        <v>0</v>
      </c>
      <c r="P639" s="226">
        <v>0</v>
      </c>
      <c r="Q639" s="226">
        <v>0</v>
      </c>
      <c r="R639" s="204">
        <v>0</v>
      </c>
      <c r="S639" s="226">
        <v>0</v>
      </c>
      <c r="T639" s="226">
        <v>0</v>
      </c>
      <c r="U639" s="204">
        <v>0</v>
      </c>
      <c r="V639" s="15"/>
      <c r="W639" s="15"/>
      <c r="X639" s="15"/>
      <c r="Y639" s="15"/>
      <c r="Z639" s="15"/>
      <c r="AA639" s="15"/>
      <c r="AB639" s="15"/>
      <c r="AC639" s="15"/>
      <c r="AD639" s="15"/>
      <c r="AE639" s="15"/>
      <c r="AF639" s="15"/>
      <c r="AG639" s="15"/>
      <c r="AH639" s="15"/>
      <c r="AI639" s="15"/>
      <c r="AJ639" s="15"/>
    </row>
    <row r="640" spans="2:36" ht="12.75" hidden="1" x14ac:dyDescent="0.2">
      <c r="B640" s="254" t="s">
        <v>1629</v>
      </c>
      <c r="C640" s="70" t="s">
        <v>264</v>
      </c>
      <c r="D640" s="226">
        <v>0</v>
      </c>
      <c r="E640" s="226">
        <v>0</v>
      </c>
      <c r="F640" s="204">
        <v>0</v>
      </c>
      <c r="G640" s="226">
        <v>0</v>
      </c>
      <c r="H640" s="226">
        <v>0</v>
      </c>
      <c r="I640" s="204">
        <v>0</v>
      </c>
      <c r="J640" s="226">
        <v>0</v>
      </c>
      <c r="K640" s="226">
        <v>0</v>
      </c>
      <c r="L640" s="204">
        <v>0</v>
      </c>
      <c r="M640" s="226">
        <v>0</v>
      </c>
      <c r="N640" s="226">
        <v>0</v>
      </c>
      <c r="O640" s="204">
        <v>0</v>
      </c>
      <c r="P640" s="226">
        <v>0</v>
      </c>
      <c r="Q640" s="226">
        <v>0</v>
      </c>
      <c r="R640" s="204">
        <v>0</v>
      </c>
      <c r="S640" s="226">
        <v>0</v>
      </c>
      <c r="T640" s="226">
        <v>0</v>
      </c>
      <c r="U640" s="204">
        <v>0</v>
      </c>
      <c r="V640" s="15"/>
      <c r="W640" s="15"/>
      <c r="X640" s="15"/>
      <c r="Y640" s="15"/>
      <c r="Z640" s="15"/>
      <c r="AA640" s="15"/>
      <c r="AB640" s="15"/>
      <c r="AC640" s="15"/>
      <c r="AD640" s="15"/>
      <c r="AE640" s="15"/>
      <c r="AF640" s="15"/>
      <c r="AG640" s="15"/>
      <c r="AH640" s="15"/>
      <c r="AI640" s="15"/>
      <c r="AJ640" s="15"/>
    </row>
    <row r="641" spans="2:36" ht="12.75" hidden="1" x14ac:dyDescent="0.2">
      <c r="B641" s="254" t="s">
        <v>1630</v>
      </c>
      <c r="C641" s="70" t="s">
        <v>267</v>
      </c>
      <c r="D641" s="226">
        <v>0</v>
      </c>
      <c r="E641" s="226">
        <v>0</v>
      </c>
      <c r="F641" s="204">
        <v>0</v>
      </c>
      <c r="G641" s="226">
        <v>0</v>
      </c>
      <c r="H641" s="226">
        <v>0</v>
      </c>
      <c r="I641" s="204">
        <v>0</v>
      </c>
      <c r="J641" s="226">
        <v>0</v>
      </c>
      <c r="K641" s="226">
        <v>0</v>
      </c>
      <c r="L641" s="204">
        <v>0</v>
      </c>
      <c r="M641" s="226">
        <v>0</v>
      </c>
      <c r="N641" s="226">
        <v>0</v>
      </c>
      <c r="O641" s="204">
        <v>0</v>
      </c>
      <c r="P641" s="226">
        <v>0</v>
      </c>
      <c r="Q641" s="226">
        <v>0</v>
      </c>
      <c r="R641" s="204">
        <v>0</v>
      </c>
      <c r="S641" s="226">
        <v>0</v>
      </c>
      <c r="T641" s="226">
        <v>0</v>
      </c>
      <c r="U641" s="204">
        <v>0</v>
      </c>
      <c r="V641" s="15"/>
      <c r="W641" s="15"/>
      <c r="X641" s="15"/>
      <c r="Y641" s="15"/>
      <c r="Z641" s="15"/>
      <c r="AA641" s="15"/>
      <c r="AB641" s="15"/>
      <c r="AC641" s="15"/>
      <c r="AD641" s="15"/>
      <c r="AE641" s="15"/>
      <c r="AF641" s="15"/>
      <c r="AG641" s="15"/>
      <c r="AH641" s="15"/>
      <c r="AI641" s="15"/>
      <c r="AJ641" s="15"/>
    </row>
    <row r="642" spans="2:36" ht="12.75" hidden="1" x14ac:dyDescent="0.2">
      <c r="B642" s="254" t="s">
        <v>1631</v>
      </c>
      <c r="C642" s="70" t="s">
        <v>268</v>
      </c>
      <c r="D642" s="204">
        <v>0</v>
      </c>
      <c r="E642" s="204">
        <v>0</v>
      </c>
      <c r="F642" s="204">
        <v>0</v>
      </c>
      <c r="G642" s="204">
        <v>0</v>
      </c>
      <c r="H642" s="204">
        <v>0</v>
      </c>
      <c r="I642" s="204">
        <v>0</v>
      </c>
      <c r="J642" s="204">
        <v>0</v>
      </c>
      <c r="K642" s="204">
        <v>0</v>
      </c>
      <c r="L642" s="204">
        <v>0</v>
      </c>
      <c r="M642" s="204">
        <v>0</v>
      </c>
      <c r="N642" s="204">
        <v>0</v>
      </c>
      <c r="O642" s="204">
        <v>0</v>
      </c>
      <c r="P642" s="204">
        <v>0</v>
      </c>
      <c r="Q642" s="204">
        <v>0</v>
      </c>
      <c r="R642" s="204">
        <v>0</v>
      </c>
      <c r="S642" s="204">
        <v>0</v>
      </c>
      <c r="T642" s="204">
        <v>0</v>
      </c>
      <c r="U642" s="204">
        <v>0</v>
      </c>
      <c r="V642" s="15"/>
      <c r="W642" s="15"/>
      <c r="X642" s="15"/>
      <c r="Y642" s="15"/>
      <c r="Z642" s="15"/>
      <c r="AA642" s="15"/>
      <c r="AB642" s="15"/>
      <c r="AC642" s="15"/>
      <c r="AD642" s="15"/>
      <c r="AE642" s="15"/>
      <c r="AF642" s="15"/>
      <c r="AG642" s="15"/>
      <c r="AH642" s="15"/>
      <c r="AI642" s="15"/>
      <c r="AJ642" s="15"/>
    </row>
    <row r="643" spans="2:36" ht="12.75" hidden="1" x14ac:dyDescent="0.2">
      <c r="B643" s="254" t="s">
        <v>1632</v>
      </c>
      <c r="C643" s="70" t="s">
        <v>263</v>
      </c>
      <c r="D643" s="226">
        <v>0</v>
      </c>
      <c r="E643" s="226">
        <v>0</v>
      </c>
      <c r="F643" s="204">
        <v>0</v>
      </c>
      <c r="G643" s="226">
        <v>0</v>
      </c>
      <c r="H643" s="226">
        <v>0</v>
      </c>
      <c r="I643" s="204">
        <v>0</v>
      </c>
      <c r="J643" s="226">
        <v>0</v>
      </c>
      <c r="K643" s="226">
        <v>0</v>
      </c>
      <c r="L643" s="204">
        <v>0</v>
      </c>
      <c r="M643" s="226">
        <v>0</v>
      </c>
      <c r="N643" s="226">
        <v>0</v>
      </c>
      <c r="O643" s="204">
        <v>0</v>
      </c>
      <c r="P643" s="226">
        <v>0</v>
      </c>
      <c r="Q643" s="226">
        <v>0</v>
      </c>
      <c r="R643" s="204">
        <v>0</v>
      </c>
      <c r="S643" s="226">
        <v>0</v>
      </c>
      <c r="T643" s="226">
        <v>0</v>
      </c>
      <c r="U643" s="204">
        <v>0</v>
      </c>
      <c r="V643" s="15"/>
      <c r="W643" s="15"/>
      <c r="X643" s="15"/>
      <c r="Y643" s="15"/>
      <c r="Z643" s="15"/>
      <c r="AA643" s="15"/>
      <c r="AB643" s="15"/>
      <c r="AC643" s="15"/>
      <c r="AD643" s="15"/>
      <c r="AE643" s="15"/>
      <c r="AF643" s="15"/>
      <c r="AG643" s="15"/>
      <c r="AH643" s="15"/>
      <c r="AI643" s="15"/>
      <c r="AJ643" s="15"/>
    </row>
    <row r="644" spans="2:36" ht="12.75" hidden="1" x14ac:dyDescent="0.2">
      <c r="B644" s="254" t="s">
        <v>1633</v>
      </c>
      <c r="C644" s="70" t="s">
        <v>264</v>
      </c>
      <c r="D644" s="226">
        <v>0</v>
      </c>
      <c r="E644" s="226">
        <v>0</v>
      </c>
      <c r="F644" s="204">
        <v>0</v>
      </c>
      <c r="G644" s="226">
        <v>0</v>
      </c>
      <c r="H644" s="226">
        <v>0</v>
      </c>
      <c r="I644" s="204">
        <v>0</v>
      </c>
      <c r="J644" s="226">
        <v>0</v>
      </c>
      <c r="K644" s="226">
        <v>0</v>
      </c>
      <c r="L644" s="204">
        <v>0</v>
      </c>
      <c r="M644" s="226">
        <v>0</v>
      </c>
      <c r="N644" s="226">
        <v>0</v>
      </c>
      <c r="O644" s="204">
        <v>0</v>
      </c>
      <c r="P644" s="226">
        <v>0</v>
      </c>
      <c r="Q644" s="226">
        <v>0</v>
      </c>
      <c r="R644" s="204">
        <v>0</v>
      </c>
      <c r="S644" s="226">
        <v>0</v>
      </c>
      <c r="T644" s="226">
        <v>0</v>
      </c>
      <c r="U644" s="204">
        <v>0</v>
      </c>
      <c r="V644" s="15"/>
      <c r="W644" s="15"/>
      <c r="X644" s="15"/>
      <c r="Y644" s="15"/>
      <c r="Z644" s="15"/>
      <c r="AA644" s="15"/>
      <c r="AB644" s="15"/>
      <c r="AC644" s="15"/>
      <c r="AD644" s="15"/>
      <c r="AE644" s="15"/>
      <c r="AF644" s="15"/>
      <c r="AG644" s="15"/>
      <c r="AH644" s="15"/>
      <c r="AI644" s="15"/>
      <c r="AJ644" s="15"/>
    </row>
    <row r="645" spans="2:36" ht="12.75" hidden="1" x14ac:dyDescent="0.2">
      <c r="B645" s="254" t="s">
        <v>1634</v>
      </c>
      <c r="C645" s="70" t="s">
        <v>269</v>
      </c>
      <c r="D645" s="204">
        <v>0</v>
      </c>
      <c r="E645" s="204">
        <v>0</v>
      </c>
      <c r="F645" s="204">
        <v>0</v>
      </c>
      <c r="G645" s="204">
        <v>0</v>
      </c>
      <c r="H645" s="204">
        <v>0</v>
      </c>
      <c r="I645" s="204">
        <v>0</v>
      </c>
      <c r="J645" s="204">
        <v>0</v>
      </c>
      <c r="K645" s="204">
        <v>0</v>
      </c>
      <c r="L645" s="204">
        <v>0</v>
      </c>
      <c r="M645" s="204">
        <v>0</v>
      </c>
      <c r="N645" s="204">
        <v>0</v>
      </c>
      <c r="O645" s="204">
        <v>0</v>
      </c>
      <c r="P645" s="204">
        <v>0</v>
      </c>
      <c r="Q645" s="204">
        <v>0</v>
      </c>
      <c r="R645" s="204">
        <v>0</v>
      </c>
      <c r="S645" s="204">
        <v>0</v>
      </c>
      <c r="T645" s="204">
        <v>0</v>
      </c>
      <c r="U645" s="204">
        <v>0</v>
      </c>
      <c r="V645" s="15"/>
      <c r="W645" s="15"/>
      <c r="X645" s="15"/>
      <c r="Y645" s="15"/>
      <c r="Z645" s="15"/>
      <c r="AA645" s="15"/>
      <c r="AB645" s="15"/>
      <c r="AC645" s="15"/>
      <c r="AD645" s="15"/>
      <c r="AE645" s="15"/>
      <c r="AF645" s="15"/>
      <c r="AG645" s="15"/>
      <c r="AH645" s="15"/>
      <c r="AI645" s="15"/>
      <c r="AJ645" s="15"/>
    </row>
    <row r="646" spans="2:36" ht="12.75" hidden="1" x14ac:dyDescent="0.2">
      <c r="B646" s="254" t="s">
        <v>1635</v>
      </c>
      <c r="C646" s="70" t="s">
        <v>263</v>
      </c>
      <c r="D646" s="226">
        <v>0</v>
      </c>
      <c r="E646" s="226">
        <v>0</v>
      </c>
      <c r="F646" s="204">
        <v>0</v>
      </c>
      <c r="G646" s="226">
        <v>0</v>
      </c>
      <c r="H646" s="226">
        <v>0</v>
      </c>
      <c r="I646" s="204">
        <v>0</v>
      </c>
      <c r="J646" s="226">
        <v>0</v>
      </c>
      <c r="K646" s="226">
        <v>0</v>
      </c>
      <c r="L646" s="204">
        <v>0</v>
      </c>
      <c r="M646" s="226">
        <v>0</v>
      </c>
      <c r="N646" s="226">
        <v>0</v>
      </c>
      <c r="O646" s="204">
        <v>0</v>
      </c>
      <c r="P646" s="226">
        <v>0</v>
      </c>
      <c r="Q646" s="226">
        <v>0</v>
      </c>
      <c r="R646" s="204">
        <v>0</v>
      </c>
      <c r="S646" s="226">
        <v>0</v>
      </c>
      <c r="T646" s="226">
        <v>0</v>
      </c>
      <c r="U646" s="204">
        <v>0</v>
      </c>
      <c r="V646" s="15"/>
      <c r="W646" s="15"/>
      <c r="X646" s="15"/>
      <c r="Y646" s="15"/>
      <c r="Z646" s="15"/>
      <c r="AA646" s="15"/>
      <c r="AB646" s="15"/>
      <c r="AC646" s="15"/>
      <c r="AD646" s="15"/>
      <c r="AE646" s="15"/>
      <c r="AF646" s="15"/>
      <c r="AG646" s="15"/>
      <c r="AH646" s="15"/>
      <c r="AI646" s="15"/>
      <c r="AJ646" s="15"/>
    </row>
    <row r="647" spans="2:36" ht="12.75" hidden="1" x14ac:dyDescent="0.2">
      <c r="B647" s="254" t="s">
        <v>1636</v>
      </c>
      <c r="C647" s="70" t="s">
        <v>264</v>
      </c>
      <c r="D647" s="226">
        <v>0</v>
      </c>
      <c r="E647" s="226">
        <v>0</v>
      </c>
      <c r="F647" s="204">
        <v>0</v>
      </c>
      <c r="G647" s="226">
        <v>0</v>
      </c>
      <c r="H647" s="226">
        <v>0</v>
      </c>
      <c r="I647" s="204">
        <v>0</v>
      </c>
      <c r="J647" s="226">
        <v>0</v>
      </c>
      <c r="K647" s="226">
        <v>0</v>
      </c>
      <c r="L647" s="204">
        <v>0</v>
      </c>
      <c r="M647" s="226">
        <v>0</v>
      </c>
      <c r="N647" s="226">
        <v>0</v>
      </c>
      <c r="O647" s="204">
        <v>0</v>
      </c>
      <c r="P647" s="226">
        <v>0</v>
      </c>
      <c r="Q647" s="226">
        <v>0</v>
      </c>
      <c r="R647" s="204">
        <v>0</v>
      </c>
      <c r="S647" s="226">
        <v>0</v>
      </c>
      <c r="T647" s="226">
        <v>0</v>
      </c>
      <c r="U647" s="204">
        <v>0</v>
      </c>
      <c r="V647" s="15"/>
      <c r="W647" s="15"/>
      <c r="X647" s="15"/>
      <c r="Y647" s="15"/>
      <c r="Z647" s="15"/>
      <c r="AA647" s="15"/>
      <c r="AB647" s="15"/>
      <c r="AC647" s="15"/>
      <c r="AD647" s="15"/>
      <c r="AE647" s="15"/>
      <c r="AF647" s="15"/>
      <c r="AG647" s="15"/>
      <c r="AH647" s="15"/>
      <c r="AI647" s="15"/>
      <c r="AJ647" s="15"/>
    </row>
    <row r="648" spans="2:36" ht="12.75" hidden="1" x14ac:dyDescent="0.2">
      <c r="B648" s="254" t="s">
        <v>1637</v>
      </c>
      <c r="C648" s="70" t="s">
        <v>270</v>
      </c>
      <c r="D648" s="204">
        <v>0</v>
      </c>
      <c r="E648" s="204">
        <v>0</v>
      </c>
      <c r="F648" s="204">
        <v>0</v>
      </c>
      <c r="G648" s="204">
        <v>0</v>
      </c>
      <c r="H648" s="204">
        <v>0</v>
      </c>
      <c r="I648" s="204">
        <v>0</v>
      </c>
      <c r="J648" s="204">
        <v>0</v>
      </c>
      <c r="K648" s="204">
        <v>0</v>
      </c>
      <c r="L648" s="204">
        <v>0</v>
      </c>
      <c r="M648" s="204">
        <v>0</v>
      </c>
      <c r="N648" s="204">
        <v>0</v>
      </c>
      <c r="O648" s="204">
        <v>0</v>
      </c>
      <c r="P648" s="204">
        <v>0</v>
      </c>
      <c r="Q648" s="204">
        <v>0</v>
      </c>
      <c r="R648" s="204">
        <v>0</v>
      </c>
      <c r="S648" s="204">
        <v>0</v>
      </c>
      <c r="T648" s="204">
        <v>0</v>
      </c>
      <c r="U648" s="204">
        <v>0</v>
      </c>
      <c r="V648" s="15"/>
      <c r="W648" s="15"/>
      <c r="X648" s="15"/>
      <c r="Y648" s="15"/>
      <c r="Z648" s="15"/>
      <c r="AA648" s="15"/>
      <c r="AB648" s="15"/>
      <c r="AC648" s="15"/>
      <c r="AD648" s="15"/>
      <c r="AE648" s="15"/>
      <c r="AF648" s="15"/>
      <c r="AG648" s="15"/>
      <c r="AH648" s="15"/>
      <c r="AI648" s="15"/>
      <c r="AJ648" s="15"/>
    </row>
    <row r="649" spans="2:36" ht="12.75" hidden="1" x14ac:dyDescent="0.2">
      <c r="B649" s="254" t="s">
        <v>1638</v>
      </c>
      <c r="C649" s="70" t="s">
        <v>263</v>
      </c>
      <c r="D649" s="226">
        <v>0</v>
      </c>
      <c r="E649" s="226">
        <v>0</v>
      </c>
      <c r="F649" s="204">
        <v>0</v>
      </c>
      <c r="G649" s="226">
        <v>0</v>
      </c>
      <c r="H649" s="226">
        <v>0</v>
      </c>
      <c r="I649" s="204">
        <v>0</v>
      </c>
      <c r="J649" s="226">
        <v>0</v>
      </c>
      <c r="K649" s="226">
        <v>0</v>
      </c>
      <c r="L649" s="204">
        <v>0</v>
      </c>
      <c r="M649" s="226">
        <v>0</v>
      </c>
      <c r="N649" s="226">
        <v>0</v>
      </c>
      <c r="O649" s="204">
        <v>0</v>
      </c>
      <c r="P649" s="226">
        <v>0</v>
      </c>
      <c r="Q649" s="226">
        <v>0</v>
      </c>
      <c r="R649" s="204">
        <v>0</v>
      </c>
      <c r="S649" s="226">
        <v>0</v>
      </c>
      <c r="T649" s="226">
        <v>0</v>
      </c>
      <c r="U649" s="204">
        <v>0</v>
      </c>
      <c r="V649" s="15"/>
      <c r="W649" s="15"/>
      <c r="X649" s="15"/>
      <c r="Y649" s="15"/>
      <c r="Z649" s="15"/>
      <c r="AA649" s="15"/>
      <c r="AB649" s="15"/>
      <c r="AC649" s="15"/>
      <c r="AD649" s="15"/>
      <c r="AE649" s="15"/>
      <c r="AF649" s="15"/>
      <c r="AG649" s="15"/>
      <c r="AH649" s="15"/>
      <c r="AI649" s="15"/>
      <c r="AJ649" s="15"/>
    </row>
    <row r="650" spans="2:36" ht="12.75" hidden="1" x14ac:dyDescent="0.2">
      <c r="B650" s="254" t="s">
        <v>1639</v>
      </c>
      <c r="C650" s="70" t="s">
        <v>264</v>
      </c>
      <c r="D650" s="226">
        <v>0</v>
      </c>
      <c r="E650" s="226">
        <v>0</v>
      </c>
      <c r="F650" s="204">
        <v>0</v>
      </c>
      <c r="G650" s="226">
        <v>0</v>
      </c>
      <c r="H650" s="226">
        <v>0</v>
      </c>
      <c r="I650" s="204">
        <v>0</v>
      </c>
      <c r="J650" s="226">
        <v>0</v>
      </c>
      <c r="K650" s="226">
        <v>0</v>
      </c>
      <c r="L650" s="204">
        <v>0</v>
      </c>
      <c r="M650" s="226">
        <v>0</v>
      </c>
      <c r="N650" s="226">
        <v>0</v>
      </c>
      <c r="O650" s="204">
        <v>0</v>
      </c>
      <c r="P650" s="226">
        <v>0</v>
      </c>
      <c r="Q650" s="226">
        <v>0</v>
      </c>
      <c r="R650" s="204">
        <v>0</v>
      </c>
      <c r="S650" s="226">
        <v>0</v>
      </c>
      <c r="T650" s="226">
        <v>0</v>
      </c>
      <c r="U650" s="204">
        <v>0</v>
      </c>
      <c r="V650" s="15"/>
      <c r="W650" s="15"/>
      <c r="X650" s="15"/>
      <c r="Y650" s="15"/>
      <c r="Z650" s="15"/>
      <c r="AA650" s="15"/>
      <c r="AB650" s="15"/>
      <c r="AC650" s="15"/>
      <c r="AD650" s="15"/>
      <c r="AE650" s="15"/>
      <c r="AF650" s="15"/>
      <c r="AG650" s="15"/>
      <c r="AH650" s="15"/>
      <c r="AI650" s="15"/>
      <c r="AJ650" s="15"/>
    </row>
    <row r="651" spans="2:36" ht="12.75" hidden="1" x14ac:dyDescent="0.2">
      <c r="B651" s="254" t="s">
        <v>1640</v>
      </c>
      <c r="C651" s="70" t="s">
        <v>186</v>
      </c>
      <c r="D651" s="204">
        <v>0</v>
      </c>
      <c r="E651" s="204">
        <v>0</v>
      </c>
      <c r="F651" s="204">
        <v>0</v>
      </c>
      <c r="G651" s="204">
        <v>0</v>
      </c>
      <c r="H651" s="204">
        <v>0</v>
      </c>
      <c r="I651" s="204">
        <v>0</v>
      </c>
      <c r="J651" s="204">
        <v>0</v>
      </c>
      <c r="K651" s="204">
        <v>0</v>
      </c>
      <c r="L651" s="204">
        <v>0</v>
      </c>
      <c r="M651" s="204">
        <v>0</v>
      </c>
      <c r="N651" s="204">
        <v>0</v>
      </c>
      <c r="O651" s="204">
        <v>0</v>
      </c>
      <c r="P651" s="204">
        <v>0</v>
      </c>
      <c r="Q651" s="204">
        <v>0</v>
      </c>
      <c r="R651" s="204">
        <v>0</v>
      </c>
      <c r="S651" s="204">
        <v>0</v>
      </c>
      <c r="T651" s="204">
        <v>0</v>
      </c>
      <c r="U651" s="204">
        <v>0</v>
      </c>
      <c r="V651" s="15"/>
      <c r="W651" s="15"/>
      <c r="X651" s="15"/>
      <c r="Y651" s="15"/>
      <c r="Z651" s="15"/>
      <c r="AA651" s="15"/>
      <c r="AB651" s="15"/>
      <c r="AC651" s="15"/>
      <c r="AD651" s="15"/>
      <c r="AE651" s="15"/>
      <c r="AF651" s="15"/>
      <c r="AG651" s="15"/>
      <c r="AH651" s="15"/>
      <c r="AI651" s="15"/>
      <c r="AJ651" s="15"/>
    </row>
    <row r="652" spans="2:36" ht="12.75" hidden="1" x14ac:dyDescent="0.2">
      <c r="B652" s="254" t="s">
        <v>1641</v>
      </c>
      <c r="C652" s="70" t="s">
        <v>260</v>
      </c>
      <c r="D652" s="226">
        <v>0</v>
      </c>
      <c r="E652" s="226">
        <v>0</v>
      </c>
      <c r="F652" s="204">
        <v>0</v>
      </c>
      <c r="G652" s="226">
        <v>0</v>
      </c>
      <c r="H652" s="226">
        <v>0</v>
      </c>
      <c r="I652" s="204">
        <v>0</v>
      </c>
      <c r="J652" s="226">
        <v>0</v>
      </c>
      <c r="K652" s="226">
        <v>0</v>
      </c>
      <c r="L652" s="204">
        <v>0</v>
      </c>
      <c r="M652" s="226">
        <v>0</v>
      </c>
      <c r="N652" s="226">
        <v>0</v>
      </c>
      <c r="O652" s="204">
        <v>0</v>
      </c>
      <c r="P652" s="226">
        <v>0</v>
      </c>
      <c r="Q652" s="226">
        <v>0</v>
      </c>
      <c r="R652" s="204">
        <v>0</v>
      </c>
      <c r="S652" s="226">
        <v>0</v>
      </c>
      <c r="T652" s="226">
        <v>0</v>
      </c>
      <c r="U652" s="204">
        <v>0</v>
      </c>
      <c r="V652" s="15"/>
      <c r="W652" s="15"/>
      <c r="X652" s="15"/>
      <c r="Y652" s="15"/>
      <c r="Z652" s="15"/>
      <c r="AA652" s="15"/>
      <c r="AB652" s="15"/>
      <c r="AC652" s="15"/>
      <c r="AD652" s="15"/>
      <c r="AE652" s="15"/>
      <c r="AF652" s="15"/>
      <c r="AG652" s="15"/>
      <c r="AH652" s="15"/>
      <c r="AI652" s="15"/>
      <c r="AJ652" s="15"/>
    </row>
    <row r="653" spans="2:36" ht="12.75" hidden="1" x14ac:dyDescent="0.2">
      <c r="B653" s="254" t="s">
        <v>1642</v>
      </c>
      <c r="C653" s="70" t="s">
        <v>261</v>
      </c>
      <c r="D653" s="226">
        <v>0</v>
      </c>
      <c r="E653" s="226">
        <v>0</v>
      </c>
      <c r="F653" s="204">
        <v>0</v>
      </c>
      <c r="G653" s="226">
        <v>0</v>
      </c>
      <c r="H653" s="226">
        <v>0</v>
      </c>
      <c r="I653" s="204">
        <v>0</v>
      </c>
      <c r="J653" s="226">
        <v>0</v>
      </c>
      <c r="K653" s="226">
        <v>0</v>
      </c>
      <c r="L653" s="204">
        <v>0</v>
      </c>
      <c r="M653" s="226">
        <v>0</v>
      </c>
      <c r="N653" s="226">
        <v>0</v>
      </c>
      <c r="O653" s="204">
        <v>0</v>
      </c>
      <c r="P653" s="226">
        <v>0</v>
      </c>
      <c r="Q653" s="226">
        <v>0</v>
      </c>
      <c r="R653" s="204">
        <v>0</v>
      </c>
      <c r="S653" s="226">
        <v>0</v>
      </c>
      <c r="T653" s="226">
        <v>0</v>
      </c>
      <c r="U653" s="204">
        <v>0</v>
      </c>
      <c r="V653" s="15"/>
      <c r="W653" s="15"/>
      <c r="X653" s="15"/>
      <c r="Y653" s="15"/>
      <c r="Z653" s="15"/>
      <c r="AA653" s="15"/>
      <c r="AB653" s="15"/>
      <c r="AC653" s="15"/>
      <c r="AD653" s="15"/>
      <c r="AE653" s="15"/>
      <c r="AF653" s="15"/>
      <c r="AG653" s="15"/>
      <c r="AH653" s="15"/>
      <c r="AI653" s="15"/>
      <c r="AJ653" s="15"/>
    </row>
    <row r="654" spans="2:36" ht="22.5" hidden="1" x14ac:dyDescent="0.2">
      <c r="B654" s="254" t="s">
        <v>1643</v>
      </c>
      <c r="C654" s="70" t="s">
        <v>262</v>
      </c>
      <c r="D654" s="204">
        <v>0</v>
      </c>
      <c r="E654" s="204">
        <v>0</v>
      </c>
      <c r="F654" s="204">
        <v>0</v>
      </c>
      <c r="G654" s="204">
        <v>0</v>
      </c>
      <c r="H654" s="204">
        <v>0</v>
      </c>
      <c r="I654" s="204">
        <v>0</v>
      </c>
      <c r="J654" s="204">
        <v>0</v>
      </c>
      <c r="K654" s="204">
        <v>0</v>
      </c>
      <c r="L654" s="204">
        <v>0</v>
      </c>
      <c r="M654" s="204">
        <v>0</v>
      </c>
      <c r="N654" s="204">
        <v>0</v>
      </c>
      <c r="O654" s="204">
        <v>0</v>
      </c>
      <c r="P654" s="204">
        <v>0</v>
      </c>
      <c r="Q654" s="204">
        <v>0</v>
      </c>
      <c r="R654" s="204">
        <v>0</v>
      </c>
      <c r="S654" s="204">
        <v>0</v>
      </c>
      <c r="T654" s="204">
        <v>0</v>
      </c>
      <c r="U654" s="204">
        <v>0</v>
      </c>
      <c r="V654" s="15"/>
      <c r="W654" s="15"/>
      <c r="X654" s="15"/>
      <c r="Y654" s="15"/>
      <c r="Z654" s="15"/>
      <c r="AA654" s="15"/>
      <c r="AB654" s="15"/>
      <c r="AC654" s="15"/>
      <c r="AD654" s="15"/>
      <c r="AE654" s="15"/>
      <c r="AF654" s="15"/>
      <c r="AG654" s="15"/>
      <c r="AH654" s="15"/>
      <c r="AI654" s="15"/>
      <c r="AJ654" s="15"/>
    </row>
    <row r="655" spans="2:36" ht="12.75" hidden="1" x14ac:dyDescent="0.2">
      <c r="B655" s="254" t="s">
        <v>1644</v>
      </c>
      <c r="C655" s="70" t="s">
        <v>263</v>
      </c>
      <c r="D655" s="226">
        <v>0</v>
      </c>
      <c r="E655" s="226">
        <v>0</v>
      </c>
      <c r="F655" s="204">
        <v>0</v>
      </c>
      <c r="G655" s="226">
        <v>0</v>
      </c>
      <c r="H655" s="226">
        <v>0</v>
      </c>
      <c r="I655" s="204">
        <v>0</v>
      </c>
      <c r="J655" s="226">
        <v>0</v>
      </c>
      <c r="K655" s="226">
        <v>0</v>
      </c>
      <c r="L655" s="204">
        <v>0</v>
      </c>
      <c r="M655" s="226">
        <v>0</v>
      </c>
      <c r="N655" s="226">
        <v>0</v>
      </c>
      <c r="O655" s="204">
        <v>0</v>
      </c>
      <c r="P655" s="226">
        <v>0</v>
      </c>
      <c r="Q655" s="226">
        <v>0</v>
      </c>
      <c r="R655" s="204">
        <v>0</v>
      </c>
      <c r="S655" s="226">
        <v>0</v>
      </c>
      <c r="T655" s="226">
        <v>0</v>
      </c>
      <c r="U655" s="204">
        <v>0</v>
      </c>
      <c r="V655" s="15"/>
      <c r="W655" s="15"/>
      <c r="X655" s="15"/>
      <c r="Y655" s="15"/>
      <c r="Z655" s="15"/>
      <c r="AA655" s="15"/>
      <c r="AB655" s="15"/>
      <c r="AC655" s="15"/>
      <c r="AD655" s="15"/>
      <c r="AE655" s="15"/>
      <c r="AF655" s="15"/>
      <c r="AG655" s="15"/>
      <c r="AH655" s="15"/>
      <c r="AI655" s="15"/>
      <c r="AJ655" s="15"/>
    </row>
    <row r="656" spans="2:36" ht="12.75" hidden="1" x14ac:dyDescent="0.2">
      <c r="B656" s="254" t="s">
        <v>1645</v>
      </c>
      <c r="C656" s="70" t="s">
        <v>264</v>
      </c>
      <c r="D656" s="226">
        <v>0</v>
      </c>
      <c r="E656" s="226">
        <v>0</v>
      </c>
      <c r="F656" s="204">
        <v>0</v>
      </c>
      <c r="G656" s="226">
        <v>0</v>
      </c>
      <c r="H656" s="226">
        <v>0</v>
      </c>
      <c r="I656" s="204">
        <v>0</v>
      </c>
      <c r="J656" s="226">
        <v>0</v>
      </c>
      <c r="K656" s="226">
        <v>0</v>
      </c>
      <c r="L656" s="204">
        <v>0</v>
      </c>
      <c r="M656" s="226">
        <v>0</v>
      </c>
      <c r="N656" s="226">
        <v>0</v>
      </c>
      <c r="O656" s="204">
        <v>0</v>
      </c>
      <c r="P656" s="226">
        <v>0</v>
      </c>
      <c r="Q656" s="226">
        <v>0</v>
      </c>
      <c r="R656" s="204">
        <v>0</v>
      </c>
      <c r="S656" s="226">
        <v>0</v>
      </c>
      <c r="T656" s="226">
        <v>0</v>
      </c>
      <c r="U656" s="204">
        <v>0</v>
      </c>
      <c r="V656" s="15"/>
      <c r="W656" s="15"/>
      <c r="X656" s="15"/>
      <c r="Y656" s="15"/>
      <c r="Z656" s="15"/>
      <c r="AA656" s="15"/>
      <c r="AB656" s="15"/>
      <c r="AC656" s="15"/>
      <c r="AD656" s="15"/>
      <c r="AE656" s="15"/>
      <c r="AF656" s="15"/>
      <c r="AG656" s="15"/>
      <c r="AH656" s="15"/>
      <c r="AI656" s="15"/>
      <c r="AJ656" s="15"/>
    </row>
    <row r="657" spans="2:36" ht="12.75" hidden="1" x14ac:dyDescent="0.2">
      <c r="B657" s="254" t="s">
        <v>1646</v>
      </c>
      <c r="C657" s="70" t="s">
        <v>265</v>
      </c>
      <c r="D657" s="204">
        <v>0</v>
      </c>
      <c r="E657" s="204">
        <v>0</v>
      </c>
      <c r="F657" s="204">
        <v>0</v>
      </c>
      <c r="G657" s="204">
        <v>0</v>
      </c>
      <c r="H657" s="204">
        <v>0</v>
      </c>
      <c r="I657" s="204">
        <v>0</v>
      </c>
      <c r="J657" s="204">
        <v>0</v>
      </c>
      <c r="K657" s="204">
        <v>0</v>
      </c>
      <c r="L657" s="204">
        <v>0</v>
      </c>
      <c r="M657" s="204">
        <v>0</v>
      </c>
      <c r="N657" s="204">
        <v>0</v>
      </c>
      <c r="O657" s="204">
        <v>0</v>
      </c>
      <c r="P657" s="204">
        <v>0</v>
      </c>
      <c r="Q657" s="204">
        <v>0</v>
      </c>
      <c r="R657" s="204">
        <v>0</v>
      </c>
      <c r="S657" s="204">
        <v>0</v>
      </c>
      <c r="T657" s="204">
        <v>0</v>
      </c>
      <c r="U657" s="204">
        <v>0</v>
      </c>
      <c r="V657" s="15"/>
      <c r="W657" s="15"/>
      <c r="X657" s="15"/>
      <c r="Y657" s="15"/>
      <c r="Z657" s="15"/>
      <c r="AA657" s="15"/>
      <c r="AB657" s="15"/>
      <c r="AC657" s="15"/>
      <c r="AD657" s="15"/>
      <c r="AE657" s="15"/>
      <c r="AF657" s="15"/>
      <c r="AG657" s="15"/>
      <c r="AH657" s="15"/>
      <c r="AI657" s="15"/>
      <c r="AJ657" s="15"/>
    </row>
    <row r="658" spans="2:36" ht="12.75" hidden="1" x14ac:dyDescent="0.2">
      <c r="B658" s="254" t="s">
        <v>1647</v>
      </c>
      <c r="C658" s="70" t="s">
        <v>263</v>
      </c>
      <c r="D658" s="226">
        <v>0</v>
      </c>
      <c r="E658" s="226">
        <v>0</v>
      </c>
      <c r="F658" s="204">
        <v>0</v>
      </c>
      <c r="G658" s="226">
        <v>0</v>
      </c>
      <c r="H658" s="226">
        <v>0</v>
      </c>
      <c r="I658" s="204">
        <v>0</v>
      </c>
      <c r="J658" s="226">
        <v>0</v>
      </c>
      <c r="K658" s="226">
        <v>0</v>
      </c>
      <c r="L658" s="204">
        <v>0</v>
      </c>
      <c r="M658" s="226">
        <v>0</v>
      </c>
      <c r="N658" s="226">
        <v>0</v>
      </c>
      <c r="O658" s="204">
        <v>0</v>
      </c>
      <c r="P658" s="226">
        <v>0</v>
      </c>
      <c r="Q658" s="226">
        <v>0</v>
      </c>
      <c r="R658" s="204">
        <v>0</v>
      </c>
      <c r="S658" s="226">
        <v>0</v>
      </c>
      <c r="T658" s="226">
        <v>0</v>
      </c>
      <c r="U658" s="204">
        <v>0</v>
      </c>
      <c r="V658" s="15"/>
      <c r="W658" s="15"/>
      <c r="X658" s="15"/>
      <c r="Y658" s="15"/>
      <c r="Z658" s="15"/>
      <c r="AA658" s="15"/>
      <c r="AB658" s="15"/>
      <c r="AC658" s="15"/>
      <c r="AD658" s="15"/>
      <c r="AE658" s="15"/>
      <c r="AF658" s="15"/>
      <c r="AG658" s="15"/>
      <c r="AH658" s="15"/>
      <c r="AI658" s="15"/>
      <c r="AJ658" s="15"/>
    </row>
    <row r="659" spans="2:36" ht="12.75" hidden="1" x14ac:dyDescent="0.2">
      <c r="B659" s="254" t="s">
        <v>1648</v>
      </c>
      <c r="C659" s="70" t="s">
        <v>266</v>
      </c>
      <c r="D659" s="226">
        <v>0</v>
      </c>
      <c r="E659" s="226">
        <v>0</v>
      </c>
      <c r="F659" s="204">
        <v>0</v>
      </c>
      <c r="G659" s="226">
        <v>0</v>
      </c>
      <c r="H659" s="226">
        <v>0</v>
      </c>
      <c r="I659" s="204">
        <v>0</v>
      </c>
      <c r="J659" s="226">
        <v>0</v>
      </c>
      <c r="K659" s="226">
        <v>0</v>
      </c>
      <c r="L659" s="204">
        <v>0</v>
      </c>
      <c r="M659" s="226">
        <v>0</v>
      </c>
      <c r="N659" s="226">
        <v>0</v>
      </c>
      <c r="O659" s="204">
        <v>0</v>
      </c>
      <c r="P659" s="226">
        <v>0</v>
      </c>
      <c r="Q659" s="226">
        <v>0</v>
      </c>
      <c r="R659" s="204">
        <v>0</v>
      </c>
      <c r="S659" s="226">
        <v>0</v>
      </c>
      <c r="T659" s="226">
        <v>0</v>
      </c>
      <c r="U659" s="204">
        <v>0</v>
      </c>
      <c r="V659" s="15"/>
      <c r="W659" s="15"/>
      <c r="X659" s="15"/>
      <c r="Y659" s="15"/>
      <c r="Z659" s="15"/>
      <c r="AA659" s="15"/>
      <c r="AB659" s="15"/>
      <c r="AC659" s="15"/>
      <c r="AD659" s="15"/>
      <c r="AE659" s="15"/>
      <c r="AF659" s="15"/>
      <c r="AG659" s="15"/>
      <c r="AH659" s="15"/>
      <c r="AI659" s="15"/>
      <c r="AJ659" s="15"/>
    </row>
    <row r="660" spans="2:36" ht="12.75" hidden="1" x14ac:dyDescent="0.2">
      <c r="B660" s="254" t="s">
        <v>1649</v>
      </c>
      <c r="C660" s="70" t="s">
        <v>267</v>
      </c>
      <c r="D660" s="226">
        <v>0</v>
      </c>
      <c r="E660" s="226">
        <v>0</v>
      </c>
      <c r="F660" s="204">
        <v>0</v>
      </c>
      <c r="G660" s="226">
        <v>0</v>
      </c>
      <c r="H660" s="226">
        <v>0</v>
      </c>
      <c r="I660" s="204">
        <v>0</v>
      </c>
      <c r="J660" s="226">
        <v>0</v>
      </c>
      <c r="K660" s="226">
        <v>0</v>
      </c>
      <c r="L660" s="204">
        <v>0</v>
      </c>
      <c r="M660" s="226">
        <v>0</v>
      </c>
      <c r="N660" s="226">
        <v>0</v>
      </c>
      <c r="O660" s="204">
        <v>0</v>
      </c>
      <c r="P660" s="226">
        <v>0</v>
      </c>
      <c r="Q660" s="226">
        <v>0</v>
      </c>
      <c r="R660" s="204">
        <v>0</v>
      </c>
      <c r="S660" s="226">
        <v>0</v>
      </c>
      <c r="T660" s="226">
        <v>0</v>
      </c>
      <c r="U660" s="204">
        <v>0</v>
      </c>
      <c r="V660" s="15"/>
      <c r="W660" s="15"/>
      <c r="X660" s="15"/>
      <c r="Y660" s="15"/>
      <c r="Z660" s="15"/>
      <c r="AA660" s="15"/>
      <c r="AB660" s="15"/>
      <c r="AC660" s="15"/>
      <c r="AD660" s="15"/>
      <c r="AE660" s="15"/>
      <c r="AF660" s="15"/>
      <c r="AG660" s="15"/>
      <c r="AH660" s="15"/>
      <c r="AI660" s="15"/>
      <c r="AJ660" s="15"/>
    </row>
    <row r="661" spans="2:36" ht="12.75" hidden="1" x14ac:dyDescent="0.2">
      <c r="B661" s="254" t="s">
        <v>1650</v>
      </c>
      <c r="C661" s="70" t="s">
        <v>268</v>
      </c>
      <c r="D661" s="204">
        <v>0</v>
      </c>
      <c r="E661" s="204">
        <v>0</v>
      </c>
      <c r="F661" s="204">
        <v>0</v>
      </c>
      <c r="G661" s="204">
        <v>0</v>
      </c>
      <c r="H661" s="204">
        <v>0</v>
      </c>
      <c r="I661" s="204">
        <v>0</v>
      </c>
      <c r="J661" s="204">
        <v>0</v>
      </c>
      <c r="K661" s="204">
        <v>0</v>
      </c>
      <c r="L661" s="204">
        <v>0</v>
      </c>
      <c r="M661" s="204">
        <v>0</v>
      </c>
      <c r="N661" s="204">
        <v>0</v>
      </c>
      <c r="O661" s="204">
        <v>0</v>
      </c>
      <c r="P661" s="204">
        <v>0</v>
      </c>
      <c r="Q661" s="204">
        <v>0</v>
      </c>
      <c r="R661" s="204">
        <v>0</v>
      </c>
      <c r="S661" s="204">
        <v>0</v>
      </c>
      <c r="T661" s="204">
        <v>0</v>
      </c>
      <c r="U661" s="204">
        <v>0</v>
      </c>
      <c r="V661" s="15"/>
      <c r="W661" s="15"/>
      <c r="X661" s="15"/>
      <c r="Y661" s="15"/>
      <c r="Z661" s="15"/>
      <c r="AA661" s="15"/>
      <c r="AB661" s="15"/>
      <c r="AC661" s="15"/>
      <c r="AD661" s="15"/>
      <c r="AE661" s="15"/>
      <c r="AF661" s="15"/>
      <c r="AG661" s="15"/>
      <c r="AH661" s="15"/>
      <c r="AI661" s="15"/>
      <c r="AJ661" s="15"/>
    </row>
    <row r="662" spans="2:36" ht="12.75" hidden="1" x14ac:dyDescent="0.2">
      <c r="B662" s="254" t="s">
        <v>1651</v>
      </c>
      <c r="C662" s="70" t="s">
        <v>263</v>
      </c>
      <c r="D662" s="226">
        <v>0</v>
      </c>
      <c r="E662" s="226">
        <v>0</v>
      </c>
      <c r="F662" s="204">
        <v>0</v>
      </c>
      <c r="G662" s="226">
        <v>0</v>
      </c>
      <c r="H662" s="226">
        <v>0</v>
      </c>
      <c r="I662" s="204">
        <v>0</v>
      </c>
      <c r="J662" s="226">
        <v>0</v>
      </c>
      <c r="K662" s="226">
        <v>0</v>
      </c>
      <c r="L662" s="204">
        <v>0</v>
      </c>
      <c r="M662" s="226">
        <v>0</v>
      </c>
      <c r="N662" s="226">
        <v>0</v>
      </c>
      <c r="O662" s="204">
        <v>0</v>
      </c>
      <c r="P662" s="226">
        <v>0</v>
      </c>
      <c r="Q662" s="226">
        <v>0</v>
      </c>
      <c r="R662" s="204">
        <v>0</v>
      </c>
      <c r="S662" s="226">
        <v>0</v>
      </c>
      <c r="T662" s="226">
        <v>0</v>
      </c>
      <c r="U662" s="204">
        <v>0</v>
      </c>
      <c r="V662" s="15"/>
      <c r="W662" s="15"/>
      <c r="X662" s="15"/>
      <c r="Y662" s="15"/>
      <c r="Z662" s="15"/>
      <c r="AA662" s="15"/>
      <c r="AB662" s="15"/>
      <c r="AC662" s="15"/>
      <c r="AD662" s="15"/>
      <c r="AE662" s="15"/>
      <c r="AF662" s="15"/>
      <c r="AG662" s="15"/>
      <c r="AH662" s="15"/>
      <c r="AI662" s="15"/>
      <c r="AJ662" s="15"/>
    </row>
    <row r="663" spans="2:36" ht="12.75" hidden="1" x14ac:dyDescent="0.2">
      <c r="B663" s="254" t="s">
        <v>1652</v>
      </c>
      <c r="C663" s="70" t="s">
        <v>264</v>
      </c>
      <c r="D663" s="226">
        <v>0</v>
      </c>
      <c r="E663" s="226">
        <v>0</v>
      </c>
      <c r="F663" s="204">
        <v>0</v>
      </c>
      <c r="G663" s="226">
        <v>0</v>
      </c>
      <c r="H663" s="226">
        <v>0</v>
      </c>
      <c r="I663" s="204">
        <v>0</v>
      </c>
      <c r="J663" s="226">
        <v>0</v>
      </c>
      <c r="K663" s="226">
        <v>0</v>
      </c>
      <c r="L663" s="204">
        <v>0</v>
      </c>
      <c r="M663" s="226">
        <v>0</v>
      </c>
      <c r="N663" s="226">
        <v>0</v>
      </c>
      <c r="O663" s="204">
        <v>0</v>
      </c>
      <c r="P663" s="226">
        <v>0</v>
      </c>
      <c r="Q663" s="226">
        <v>0</v>
      </c>
      <c r="R663" s="204">
        <v>0</v>
      </c>
      <c r="S663" s="226">
        <v>0</v>
      </c>
      <c r="T663" s="226">
        <v>0</v>
      </c>
      <c r="U663" s="204">
        <v>0</v>
      </c>
      <c r="V663" s="15"/>
      <c r="W663" s="15"/>
      <c r="X663" s="15"/>
      <c r="Y663" s="15"/>
      <c r="Z663" s="15"/>
      <c r="AA663" s="15"/>
      <c r="AB663" s="15"/>
      <c r="AC663" s="15"/>
      <c r="AD663" s="15"/>
      <c r="AE663" s="15"/>
      <c r="AF663" s="15"/>
      <c r="AG663" s="15"/>
      <c r="AH663" s="15"/>
      <c r="AI663" s="15"/>
      <c r="AJ663" s="15"/>
    </row>
    <row r="664" spans="2:36" ht="12.75" hidden="1" x14ac:dyDescent="0.2">
      <c r="B664" s="254" t="s">
        <v>1653</v>
      </c>
      <c r="C664" s="70" t="s">
        <v>269</v>
      </c>
      <c r="D664" s="204">
        <v>0</v>
      </c>
      <c r="E664" s="204">
        <v>0</v>
      </c>
      <c r="F664" s="204">
        <v>0</v>
      </c>
      <c r="G664" s="204">
        <v>0</v>
      </c>
      <c r="H664" s="204">
        <v>0</v>
      </c>
      <c r="I664" s="204">
        <v>0</v>
      </c>
      <c r="J664" s="204">
        <v>0</v>
      </c>
      <c r="K664" s="204">
        <v>0</v>
      </c>
      <c r="L664" s="204">
        <v>0</v>
      </c>
      <c r="M664" s="204">
        <v>0</v>
      </c>
      <c r="N664" s="204">
        <v>0</v>
      </c>
      <c r="O664" s="204">
        <v>0</v>
      </c>
      <c r="P664" s="204">
        <v>0</v>
      </c>
      <c r="Q664" s="204">
        <v>0</v>
      </c>
      <c r="R664" s="204">
        <v>0</v>
      </c>
      <c r="S664" s="204">
        <v>0</v>
      </c>
      <c r="T664" s="204">
        <v>0</v>
      </c>
      <c r="U664" s="204">
        <v>0</v>
      </c>
      <c r="V664" s="15"/>
      <c r="W664" s="15"/>
      <c r="X664" s="15"/>
      <c r="Y664" s="15"/>
      <c r="Z664" s="15"/>
      <c r="AA664" s="15"/>
      <c r="AB664" s="15"/>
      <c r="AC664" s="15"/>
      <c r="AD664" s="15"/>
      <c r="AE664" s="15"/>
      <c r="AF664" s="15"/>
      <c r="AG664" s="15"/>
      <c r="AH664" s="15"/>
      <c r="AI664" s="15"/>
      <c r="AJ664" s="15"/>
    </row>
    <row r="665" spans="2:36" ht="12.75" hidden="1" x14ac:dyDescent="0.2">
      <c r="B665" s="254" t="s">
        <v>1654</v>
      </c>
      <c r="C665" s="70" t="s">
        <v>263</v>
      </c>
      <c r="D665" s="226">
        <v>0</v>
      </c>
      <c r="E665" s="226">
        <v>0</v>
      </c>
      <c r="F665" s="204">
        <v>0</v>
      </c>
      <c r="G665" s="226">
        <v>0</v>
      </c>
      <c r="H665" s="226">
        <v>0</v>
      </c>
      <c r="I665" s="204">
        <v>0</v>
      </c>
      <c r="J665" s="226">
        <v>0</v>
      </c>
      <c r="K665" s="226">
        <v>0</v>
      </c>
      <c r="L665" s="204">
        <v>0</v>
      </c>
      <c r="M665" s="226">
        <v>0</v>
      </c>
      <c r="N665" s="226">
        <v>0</v>
      </c>
      <c r="O665" s="204">
        <v>0</v>
      </c>
      <c r="P665" s="226">
        <v>0</v>
      </c>
      <c r="Q665" s="226">
        <v>0</v>
      </c>
      <c r="R665" s="204">
        <v>0</v>
      </c>
      <c r="S665" s="226">
        <v>0</v>
      </c>
      <c r="T665" s="226">
        <v>0</v>
      </c>
      <c r="U665" s="204">
        <v>0</v>
      </c>
      <c r="V665" s="15"/>
      <c r="W665" s="15"/>
      <c r="X665" s="15"/>
      <c r="Y665" s="15"/>
      <c r="Z665" s="15"/>
      <c r="AA665" s="15"/>
      <c r="AB665" s="15"/>
      <c r="AC665" s="15"/>
      <c r="AD665" s="15"/>
      <c r="AE665" s="15"/>
      <c r="AF665" s="15"/>
      <c r="AG665" s="15"/>
      <c r="AH665" s="15"/>
      <c r="AI665" s="15"/>
      <c r="AJ665" s="15"/>
    </row>
    <row r="666" spans="2:36" ht="12.75" hidden="1" x14ac:dyDescent="0.2">
      <c r="B666" s="254" t="s">
        <v>1655</v>
      </c>
      <c r="C666" s="70" t="s">
        <v>264</v>
      </c>
      <c r="D666" s="226">
        <v>0</v>
      </c>
      <c r="E666" s="226">
        <v>0</v>
      </c>
      <c r="F666" s="204">
        <v>0</v>
      </c>
      <c r="G666" s="226">
        <v>0</v>
      </c>
      <c r="H666" s="226">
        <v>0</v>
      </c>
      <c r="I666" s="204">
        <v>0</v>
      </c>
      <c r="J666" s="226">
        <v>0</v>
      </c>
      <c r="K666" s="226">
        <v>0</v>
      </c>
      <c r="L666" s="204">
        <v>0</v>
      </c>
      <c r="M666" s="226">
        <v>0</v>
      </c>
      <c r="N666" s="226">
        <v>0</v>
      </c>
      <c r="O666" s="204">
        <v>0</v>
      </c>
      <c r="P666" s="226">
        <v>0</v>
      </c>
      <c r="Q666" s="226">
        <v>0</v>
      </c>
      <c r="R666" s="204">
        <v>0</v>
      </c>
      <c r="S666" s="226">
        <v>0</v>
      </c>
      <c r="T666" s="226">
        <v>0</v>
      </c>
      <c r="U666" s="204">
        <v>0</v>
      </c>
      <c r="V666" s="15"/>
      <c r="W666" s="15"/>
      <c r="X666" s="15"/>
      <c r="Y666" s="15"/>
      <c r="Z666" s="15"/>
      <c r="AA666" s="15"/>
      <c r="AB666" s="15"/>
      <c r="AC666" s="15"/>
      <c r="AD666" s="15"/>
      <c r="AE666" s="15"/>
      <c r="AF666" s="15"/>
      <c r="AG666" s="15"/>
      <c r="AH666" s="15"/>
      <c r="AI666" s="15"/>
      <c r="AJ666" s="15"/>
    </row>
    <row r="667" spans="2:36" ht="12.75" hidden="1" x14ac:dyDescent="0.2">
      <c r="B667" s="254" t="s">
        <v>1656</v>
      </c>
      <c r="C667" s="70" t="s">
        <v>270</v>
      </c>
      <c r="D667" s="204">
        <v>0</v>
      </c>
      <c r="E667" s="204">
        <v>0</v>
      </c>
      <c r="F667" s="204">
        <v>0</v>
      </c>
      <c r="G667" s="204">
        <v>0</v>
      </c>
      <c r="H667" s="204">
        <v>0</v>
      </c>
      <c r="I667" s="204">
        <v>0</v>
      </c>
      <c r="J667" s="204">
        <v>0</v>
      </c>
      <c r="K667" s="204">
        <v>0</v>
      </c>
      <c r="L667" s="204">
        <v>0</v>
      </c>
      <c r="M667" s="204">
        <v>0</v>
      </c>
      <c r="N667" s="204">
        <v>0</v>
      </c>
      <c r="O667" s="204">
        <v>0</v>
      </c>
      <c r="P667" s="204">
        <v>0</v>
      </c>
      <c r="Q667" s="204">
        <v>0</v>
      </c>
      <c r="R667" s="204">
        <v>0</v>
      </c>
      <c r="S667" s="204">
        <v>0</v>
      </c>
      <c r="T667" s="204">
        <v>0</v>
      </c>
      <c r="U667" s="204">
        <v>0</v>
      </c>
      <c r="V667" s="15"/>
      <c r="W667" s="15"/>
      <c r="X667" s="15"/>
      <c r="Y667" s="15"/>
      <c r="Z667" s="15"/>
      <c r="AA667" s="15"/>
      <c r="AB667" s="15"/>
      <c r="AC667" s="15"/>
      <c r="AD667" s="15"/>
      <c r="AE667" s="15"/>
      <c r="AF667" s="15"/>
      <c r="AG667" s="15"/>
      <c r="AH667" s="15"/>
      <c r="AI667" s="15"/>
      <c r="AJ667" s="15"/>
    </row>
    <row r="668" spans="2:36" ht="12.75" hidden="1" x14ac:dyDescent="0.2">
      <c r="B668" s="254" t="s">
        <v>1657</v>
      </c>
      <c r="C668" s="70" t="s">
        <v>263</v>
      </c>
      <c r="D668" s="226">
        <v>0</v>
      </c>
      <c r="E668" s="226">
        <v>0</v>
      </c>
      <c r="F668" s="204">
        <v>0</v>
      </c>
      <c r="G668" s="226">
        <v>0</v>
      </c>
      <c r="H668" s="226">
        <v>0</v>
      </c>
      <c r="I668" s="204">
        <v>0</v>
      </c>
      <c r="J668" s="226">
        <v>0</v>
      </c>
      <c r="K668" s="226">
        <v>0</v>
      </c>
      <c r="L668" s="204">
        <v>0</v>
      </c>
      <c r="M668" s="226">
        <v>0</v>
      </c>
      <c r="N668" s="226">
        <v>0</v>
      </c>
      <c r="O668" s="204">
        <v>0</v>
      </c>
      <c r="P668" s="226">
        <v>0</v>
      </c>
      <c r="Q668" s="226">
        <v>0</v>
      </c>
      <c r="R668" s="204">
        <v>0</v>
      </c>
      <c r="S668" s="226">
        <v>0</v>
      </c>
      <c r="T668" s="226">
        <v>0</v>
      </c>
      <c r="U668" s="204">
        <v>0</v>
      </c>
      <c r="V668" s="15"/>
      <c r="W668" s="15"/>
      <c r="X668" s="15"/>
      <c r="Y668" s="15"/>
      <c r="Z668" s="15"/>
      <c r="AA668" s="15"/>
      <c r="AB668" s="15"/>
      <c r="AC668" s="15"/>
      <c r="AD668" s="15"/>
      <c r="AE668" s="15"/>
      <c r="AF668" s="15"/>
      <c r="AG668" s="15"/>
      <c r="AH668" s="15"/>
      <c r="AI668" s="15"/>
      <c r="AJ668" s="15"/>
    </row>
    <row r="669" spans="2:36" ht="12.75" hidden="1" x14ac:dyDescent="0.2">
      <c r="B669" s="254" t="s">
        <v>1658</v>
      </c>
      <c r="C669" s="70" t="s">
        <v>264</v>
      </c>
      <c r="D669" s="226">
        <v>0</v>
      </c>
      <c r="E669" s="226">
        <v>0</v>
      </c>
      <c r="F669" s="204">
        <v>0</v>
      </c>
      <c r="G669" s="226">
        <v>0</v>
      </c>
      <c r="H669" s="226">
        <v>0</v>
      </c>
      <c r="I669" s="204">
        <v>0</v>
      </c>
      <c r="J669" s="226">
        <v>0</v>
      </c>
      <c r="K669" s="226">
        <v>0</v>
      </c>
      <c r="L669" s="204">
        <v>0</v>
      </c>
      <c r="M669" s="226">
        <v>0</v>
      </c>
      <c r="N669" s="226">
        <v>0</v>
      </c>
      <c r="O669" s="204">
        <v>0</v>
      </c>
      <c r="P669" s="226">
        <v>0</v>
      </c>
      <c r="Q669" s="226">
        <v>0</v>
      </c>
      <c r="R669" s="204">
        <v>0</v>
      </c>
      <c r="S669" s="226">
        <v>0</v>
      </c>
      <c r="T669" s="226">
        <v>0</v>
      </c>
      <c r="U669" s="204">
        <v>0</v>
      </c>
      <c r="V669" s="15"/>
      <c r="W669" s="15"/>
      <c r="X669" s="15"/>
      <c r="Y669" s="15"/>
      <c r="Z669" s="15"/>
      <c r="AA669" s="15"/>
      <c r="AB669" s="15"/>
      <c r="AC669" s="15"/>
      <c r="AD669" s="15"/>
      <c r="AE669" s="15"/>
      <c r="AF669" s="15"/>
      <c r="AG669" s="15"/>
      <c r="AH669" s="15"/>
      <c r="AI669" s="15"/>
      <c r="AJ669" s="15"/>
    </row>
    <row r="670" spans="2:36" ht="12.75" hidden="1" x14ac:dyDescent="0.2">
      <c r="B670" s="254" t="s">
        <v>1659</v>
      </c>
      <c r="C670" s="70" t="s">
        <v>187</v>
      </c>
      <c r="D670" s="204">
        <v>0</v>
      </c>
      <c r="E670" s="204">
        <v>0</v>
      </c>
      <c r="F670" s="204">
        <v>0</v>
      </c>
      <c r="G670" s="204">
        <v>0</v>
      </c>
      <c r="H670" s="204">
        <v>0</v>
      </c>
      <c r="I670" s="204">
        <v>0</v>
      </c>
      <c r="J670" s="204">
        <v>0</v>
      </c>
      <c r="K670" s="204">
        <v>0</v>
      </c>
      <c r="L670" s="204">
        <v>0</v>
      </c>
      <c r="M670" s="204">
        <v>0</v>
      </c>
      <c r="N670" s="204">
        <v>0</v>
      </c>
      <c r="O670" s="204">
        <v>0</v>
      </c>
      <c r="P670" s="204">
        <v>0</v>
      </c>
      <c r="Q670" s="204">
        <v>0</v>
      </c>
      <c r="R670" s="204">
        <v>0</v>
      </c>
      <c r="S670" s="204">
        <v>0</v>
      </c>
      <c r="T670" s="204">
        <v>0</v>
      </c>
      <c r="U670" s="204">
        <v>0</v>
      </c>
      <c r="V670" s="15"/>
      <c r="W670" s="15"/>
      <c r="X670" s="15"/>
      <c r="Y670" s="15"/>
      <c r="Z670" s="15"/>
      <c r="AA670" s="15"/>
      <c r="AB670" s="15"/>
      <c r="AC670" s="15"/>
      <c r="AD670" s="15"/>
      <c r="AE670" s="15"/>
      <c r="AF670" s="15"/>
      <c r="AG670" s="15"/>
      <c r="AH670" s="15"/>
      <c r="AI670" s="15"/>
      <c r="AJ670" s="15"/>
    </row>
    <row r="671" spans="2:36" ht="33.75" hidden="1" x14ac:dyDescent="0.2">
      <c r="B671" s="254" t="s">
        <v>1660</v>
      </c>
      <c r="C671" s="70" t="s">
        <v>271</v>
      </c>
      <c r="D671" s="226">
        <v>0</v>
      </c>
      <c r="E671" s="226">
        <v>0</v>
      </c>
      <c r="F671" s="204">
        <v>0</v>
      </c>
      <c r="G671" s="226">
        <v>0</v>
      </c>
      <c r="H671" s="226">
        <v>0</v>
      </c>
      <c r="I671" s="204">
        <v>0</v>
      </c>
      <c r="J671" s="226">
        <v>0</v>
      </c>
      <c r="K671" s="226">
        <v>0</v>
      </c>
      <c r="L671" s="204">
        <v>0</v>
      </c>
      <c r="M671" s="226">
        <v>0</v>
      </c>
      <c r="N671" s="226">
        <v>0</v>
      </c>
      <c r="O671" s="204">
        <v>0</v>
      </c>
      <c r="P671" s="226">
        <v>0</v>
      </c>
      <c r="Q671" s="226">
        <v>0</v>
      </c>
      <c r="R671" s="204">
        <v>0</v>
      </c>
      <c r="S671" s="226">
        <v>0</v>
      </c>
      <c r="T671" s="226">
        <v>0</v>
      </c>
      <c r="U671" s="204">
        <v>0</v>
      </c>
      <c r="V671" s="15"/>
      <c r="W671" s="15"/>
      <c r="X671" s="15"/>
      <c r="Y671" s="15"/>
      <c r="Z671" s="15"/>
      <c r="AA671" s="15"/>
      <c r="AB671" s="15"/>
      <c r="AC671" s="15"/>
      <c r="AD671" s="15"/>
      <c r="AE671" s="15"/>
      <c r="AF671" s="15"/>
      <c r="AG671" s="15"/>
      <c r="AH671" s="15"/>
      <c r="AI671" s="15"/>
      <c r="AJ671" s="15"/>
    </row>
    <row r="672" spans="2:36" ht="12.75" hidden="1" x14ac:dyDescent="0.2">
      <c r="B672" s="254" t="s">
        <v>1661</v>
      </c>
      <c r="C672" s="70" t="s">
        <v>261</v>
      </c>
      <c r="D672" s="226">
        <v>0</v>
      </c>
      <c r="E672" s="226">
        <v>0</v>
      </c>
      <c r="F672" s="204">
        <v>0</v>
      </c>
      <c r="G672" s="226">
        <v>0</v>
      </c>
      <c r="H672" s="226">
        <v>0</v>
      </c>
      <c r="I672" s="204">
        <v>0</v>
      </c>
      <c r="J672" s="226">
        <v>0</v>
      </c>
      <c r="K672" s="226">
        <v>0</v>
      </c>
      <c r="L672" s="204">
        <v>0</v>
      </c>
      <c r="M672" s="226">
        <v>0</v>
      </c>
      <c r="N672" s="226">
        <v>0</v>
      </c>
      <c r="O672" s="204">
        <v>0</v>
      </c>
      <c r="P672" s="226">
        <v>0</v>
      </c>
      <c r="Q672" s="226">
        <v>0</v>
      </c>
      <c r="R672" s="204">
        <v>0</v>
      </c>
      <c r="S672" s="226">
        <v>0</v>
      </c>
      <c r="T672" s="226">
        <v>0</v>
      </c>
      <c r="U672" s="204">
        <v>0</v>
      </c>
      <c r="V672" s="15"/>
      <c r="W672" s="15"/>
      <c r="X672" s="15"/>
      <c r="Y672" s="15"/>
      <c r="Z672" s="15"/>
      <c r="AA672" s="15"/>
      <c r="AB672" s="15"/>
      <c r="AC672" s="15"/>
      <c r="AD672" s="15"/>
      <c r="AE672" s="15"/>
      <c r="AF672" s="15"/>
      <c r="AG672" s="15"/>
      <c r="AH672" s="15"/>
      <c r="AI672" s="15"/>
      <c r="AJ672" s="15"/>
    </row>
    <row r="673" spans="2:36" ht="22.5" hidden="1" x14ac:dyDescent="0.2">
      <c r="B673" s="254" t="s">
        <v>1662</v>
      </c>
      <c r="C673" s="70" t="s">
        <v>262</v>
      </c>
      <c r="D673" s="204">
        <v>0</v>
      </c>
      <c r="E673" s="204">
        <v>0</v>
      </c>
      <c r="F673" s="204">
        <v>0</v>
      </c>
      <c r="G673" s="204">
        <v>0</v>
      </c>
      <c r="H673" s="204">
        <v>0</v>
      </c>
      <c r="I673" s="204">
        <v>0</v>
      </c>
      <c r="J673" s="204">
        <v>0</v>
      </c>
      <c r="K673" s="204">
        <v>0</v>
      </c>
      <c r="L673" s="204">
        <v>0</v>
      </c>
      <c r="M673" s="204">
        <v>0</v>
      </c>
      <c r="N673" s="204">
        <v>0</v>
      </c>
      <c r="O673" s="204">
        <v>0</v>
      </c>
      <c r="P673" s="204">
        <v>0</v>
      </c>
      <c r="Q673" s="204">
        <v>0</v>
      </c>
      <c r="R673" s="204">
        <v>0</v>
      </c>
      <c r="S673" s="204">
        <v>0</v>
      </c>
      <c r="T673" s="204">
        <v>0</v>
      </c>
      <c r="U673" s="204">
        <v>0</v>
      </c>
      <c r="V673" s="15"/>
      <c r="W673" s="15"/>
      <c r="X673" s="15"/>
      <c r="Y673" s="15"/>
      <c r="Z673" s="15"/>
      <c r="AA673" s="15"/>
      <c r="AB673" s="15"/>
      <c r="AC673" s="15"/>
      <c r="AD673" s="15"/>
      <c r="AE673" s="15"/>
      <c r="AF673" s="15"/>
      <c r="AG673" s="15"/>
      <c r="AH673" s="15"/>
      <c r="AI673" s="15"/>
      <c r="AJ673" s="15"/>
    </row>
    <row r="674" spans="2:36" ht="12.75" hidden="1" x14ac:dyDescent="0.2">
      <c r="B674" s="254" t="s">
        <v>1663</v>
      </c>
      <c r="C674" s="70" t="s">
        <v>263</v>
      </c>
      <c r="D674" s="226">
        <v>0</v>
      </c>
      <c r="E674" s="226">
        <v>0</v>
      </c>
      <c r="F674" s="204">
        <v>0</v>
      </c>
      <c r="G674" s="226">
        <v>0</v>
      </c>
      <c r="H674" s="226">
        <v>0</v>
      </c>
      <c r="I674" s="204">
        <v>0</v>
      </c>
      <c r="J674" s="226">
        <v>0</v>
      </c>
      <c r="K674" s="226">
        <v>0</v>
      </c>
      <c r="L674" s="204">
        <v>0</v>
      </c>
      <c r="M674" s="226">
        <v>0</v>
      </c>
      <c r="N674" s="226">
        <v>0</v>
      </c>
      <c r="O674" s="204">
        <v>0</v>
      </c>
      <c r="P674" s="226">
        <v>0</v>
      </c>
      <c r="Q674" s="226">
        <v>0</v>
      </c>
      <c r="R674" s="204">
        <v>0</v>
      </c>
      <c r="S674" s="226">
        <v>0</v>
      </c>
      <c r="T674" s="226">
        <v>0</v>
      </c>
      <c r="U674" s="204">
        <v>0</v>
      </c>
      <c r="V674" s="15"/>
      <c r="W674" s="15"/>
      <c r="X674" s="15"/>
      <c r="Y674" s="15"/>
      <c r="Z674" s="15"/>
      <c r="AA674" s="15"/>
      <c r="AB674" s="15"/>
      <c r="AC674" s="15"/>
      <c r="AD674" s="15"/>
      <c r="AE674" s="15"/>
      <c r="AF674" s="15"/>
      <c r="AG674" s="15"/>
      <c r="AH674" s="15"/>
      <c r="AI674" s="15"/>
      <c r="AJ674" s="15"/>
    </row>
    <row r="675" spans="2:36" ht="12.75" hidden="1" x14ac:dyDescent="0.2">
      <c r="B675" s="254" t="s">
        <v>1664</v>
      </c>
      <c r="C675" s="70" t="s">
        <v>264</v>
      </c>
      <c r="D675" s="226">
        <v>0</v>
      </c>
      <c r="E675" s="226">
        <v>0</v>
      </c>
      <c r="F675" s="204">
        <v>0</v>
      </c>
      <c r="G675" s="226">
        <v>0</v>
      </c>
      <c r="H675" s="226">
        <v>0</v>
      </c>
      <c r="I675" s="204">
        <v>0</v>
      </c>
      <c r="J675" s="226">
        <v>0</v>
      </c>
      <c r="K675" s="226">
        <v>0</v>
      </c>
      <c r="L675" s="204">
        <v>0</v>
      </c>
      <c r="M675" s="226">
        <v>0</v>
      </c>
      <c r="N675" s="226">
        <v>0</v>
      </c>
      <c r="O675" s="204">
        <v>0</v>
      </c>
      <c r="P675" s="226">
        <v>0</v>
      </c>
      <c r="Q675" s="226">
        <v>0</v>
      </c>
      <c r="R675" s="204">
        <v>0</v>
      </c>
      <c r="S675" s="226">
        <v>0</v>
      </c>
      <c r="T675" s="226">
        <v>0</v>
      </c>
      <c r="U675" s="204">
        <v>0</v>
      </c>
      <c r="V675" s="15"/>
      <c r="W675" s="15"/>
      <c r="X675" s="15"/>
      <c r="Y675" s="15"/>
      <c r="Z675" s="15"/>
      <c r="AA675" s="15"/>
      <c r="AB675" s="15"/>
      <c r="AC675" s="15"/>
      <c r="AD675" s="15"/>
      <c r="AE675" s="15"/>
      <c r="AF675" s="15"/>
      <c r="AG675" s="15"/>
      <c r="AH675" s="15"/>
      <c r="AI675" s="15"/>
      <c r="AJ675" s="15"/>
    </row>
    <row r="676" spans="2:36" ht="12.75" hidden="1" x14ac:dyDescent="0.2">
      <c r="B676" s="254" t="s">
        <v>1665</v>
      </c>
      <c r="C676" s="70" t="s">
        <v>265</v>
      </c>
      <c r="D676" s="204">
        <v>0</v>
      </c>
      <c r="E676" s="204">
        <v>0</v>
      </c>
      <c r="F676" s="204">
        <v>0</v>
      </c>
      <c r="G676" s="204">
        <v>0</v>
      </c>
      <c r="H676" s="204">
        <v>0</v>
      </c>
      <c r="I676" s="204">
        <v>0</v>
      </c>
      <c r="J676" s="204">
        <v>0</v>
      </c>
      <c r="K676" s="204">
        <v>0</v>
      </c>
      <c r="L676" s="204">
        <v>0</v>
      </c>
      <c r="M676" s="204">
        <v>0</v>
      </c>
      <c r="N676" s="204">
        <v>0</v>
      </c>
      <c r="O676" s="204">
        <v>0</v>
      </c>
      <c r="P676" s="204">
        <v>0</v>
      </c>
      <c r="Q676" s="204">
        <v>0</v>
      </c>
      <c r="R676" s="204">
        <v>0</v>
      </c>
      <c r="S676" s="204">
        <v>0</v>
      </c>
      <c r="T676" s="204">
        <v>0</v>
      </c>
      <c r="U676" s="204">
        <v>0</v>
      </c>
      <c r="V676" s="15"/>
      <c r="W676" s="15"/>
      <c r="X676" s="15"/>
      <c r="Y676" s="15"/>
      <c r="Z676" s="15"/>
      <c r="AA676" s="15"/>
      <c r="AB676" s="15"/>
      <c r="AC676" s="15"/>
      <c r="AD676" s="15"/>
      <c r="AE676" s="15"/>
      <c r="AF676" s="15"/>
      <c r="AG676" s="15"/>
      <c r="AH676" s="15"/>
      <c r="AI676" s="15"/>
      <c r="AJ676" s="15"/>
    </row>
    <row r="677" spans="2:36" ht="12.75" hidden="1" x14ac:dyDescent="0.2">
      <c r="B677" s="254" t="s">
        <v>1666</v>
      </c>
      <c r="C677" s="70" t="s">
        <v>263</v>
      </c>
      <c r="D677" s="226">
        <v>0</v>
      </c>
      <c r="E677" s="226">
        <v>0</v>
      </c>
      <c r="F677" s="204">
        <v>0</v>
      </c>
      <c r="G677" s="226">
        <v>0</v>
      </c>
      <c r="H677" s="226">
        <v>0</v>
      </c>
      <c r="I677" s="204">
        <v>0</v>
      </c>
      <c r="J677" s="226">
        <v>0</v>
      </c>
      <c r="K677" s="226">
        <v>0</v>
      </c>
      <c r="L677" s="204">
        <v>0</v>
      </c>
      <c r="M677" s="226">
        <v>0</v>
      </c>
      <c r="N677" s="226">
        <v>0</v>
      </c>
      <c r="O677" s="204">
        <v>0</v>
      </c>
      <c r="P677" s="226">
        <v>0</v>
      </c>
      <c r="Q677" s="226">
        <v>0</v>
      </c>
      <c r="R677" s="204">
        <v>0</v>
      </c>
      <c r="S677" s="226">
        <v>0</v>
      </c>
      <c r="T677" s="226">
        <v>0</v>
      </c>
      <c r="U677" s="204">
        <v>0</v>
      </c>
      <c r="V677" s="15"/>
      <c r="W677" s="15"/>
      <c r="X677" s="15"/>
      <c r="Y677" s="15"/>
      <c r="Z677" s="15"/>
      <c r="AA677" s="15"/>
      <c r="AB677" s="15"/>
      <c r="AC677" s="15"/>
      <c r="AD677" s="15"/>
      <c r="AE677" s="15"/>
      <c r="AF677" s="15"/>
      <c r="AG677" s="15"/>
      <c r="AH677" s="15"/>
      <c r="AI677" s="15"/>
      <c r="AJ677" s="15"/>
    </row>
    <row r="678" spans="2:36" ht="12.75" hidden="1" x14ac:dyDescent="0.2">
      <c r="B678" s="254" t="s">
        <v>1667</v>
      </c>
      <c r="C678" s="70" t="s">
        <v>266</v>
      </c>
      <c r="D678" s="226">
        <v>0</v>
      </c>
      <c r="E678" s="226">
        <v>0</v>
      </c>
      <c r="F678" s="204">
        <v>0</v>
      </c>
      <c r="G678" s="226">
        <v>0</v>
      </c>
      <c r="H678" s="226">
        <v>0</v>
      </c>
      <c r="I678" s="204">
        <v>0</v>
      </c>
      <c r="J678" s="226">
        <v>0</v>
      </c>
      <c r="K678" s="226">
        <v>0</v>
      </c>
      <c r="L678" s="204">
        <v>0</v>
      </c>
      <c r="M678" s="226">
        <v>0</v>
      </c>
      <c r="N678" s="226">
        <v>0</v>
      </c>
      <c r="O678" s="204">
        <v>0</v>
      </c>
      <c r="P678" s="226">
        <v>0</v>
      </c>
      <c r="Q678" s="226">
        <v>0</v>
      </c>
      <c r="R678" s="204">
        <v>0</v>
      </c>
      <c r="S678" s="226">
        <v>0</v>
      </c>
      <c r="T678" s="226">
        <v>0</v>
      </c>
      <c r="U678" s="204">
        <v>0</v>
      </c>
      <c r="V678" s="15"/>
      <c r="W678" s="15"/>
      <c r="X678" s="15"/>
      <c r="Y678" s="15"/>
      <c r="Z678" s="15"/>
      <c r="AA678" s="15"/>
      <c r="AB678" s="15"/>
      <c r="AC678" s="15"/>
      <c r="AD678" s="15"/>
      <c r="AE678" s="15"/>
      <c r="AF678" s="15"/>
      <c r="AG678" s="15"/>
      <c r="AH678" s="15"/>
      <c r="AI678" s="15"/>
      <c r="AJ678" s="15"/>
    </row>
    <row r="679" spans="2:36" ht="12.75" hidden="1" x14ac:dyDescent="0.2">
      <c r="B679" s="254" t="s">
        <v>1668</v>
      </c>
      <c r="C679" s="70" t="s">
        <v>267</v>
      </c>
      <c r="D679" s="226">
        <v>0</v>
      </c>
      <c r="E679" s="226">
        <v>0</v>
      </c>
      <c r="F679" s="204">
        <v>0</v>
      </c>
      <c r="G679" s="226">
        <v>0</v>
      </c>
      <c r="H679" s="226">
        <v>0</v>
      </c>
      <c r="I679" s="204">
        <v>0</v>
      </c>
      <c r="J679" s="226">
        <v>0</v>
      </c>
      <c r="K679" s="226">
        <v>0</v>
      </c>
      <c r="L679" s="204">
        <v>0</v>
      </c>
      <c r="M679" s="226">
        <v>0</v>
      </c>
      <c r="N679" s="226">
        <v>0</v>
      </c>
      <c r="O679" s="204">
        <v>0</v>
      </c>
      <c r="P679" s="226">
        <v>0</v>
      </c>
      <c r="Q679" s="226">
        <v>0</v>
      </c>
      <c r="R679" s="204">
        <v>0</v>
      </c>
      <c r="S679" s="226">
        <v>0</v>
      </c>
      <c r="T679" s="226">
        <v>0</v>
      </c>
      <c r="U679" s="204">
        <v>0</v>
      </c>
      <c r="V679" s="15"/>
      <c r="W679" s="15"/>
      <c r="X679" s="15"/>
      <c r="Y679" s="15"/>
      <c r="Z679" s="15"/>
      <c r="AA679" s="15"/>
      <c r="AB679" s="15"/>
      <c r="AC679" s="15"/>
      <c r="AD679" s="15"/>
      <c r="AE679" s="15"/>
      <c r="AF679" s="15"/>
      <c r="AG679" s="15"/>
      <c r="AH679" s="15"/>
      <c r="AI679" s="15"/>
      <c r="AJ679" s="15"/>
    </row>
    <row r="680" spans="2:36" ht="12.75" hidden="1" x14ac:dyDescent="0.2">
      <c r="B680" s="254" t="s">
        <v>1669</v>
      </c>
      <c r="C680" s="70" t="s">
        <v>268</v>
      </c>
      <c r="D680" s="204">
        <v>0</v>
      </c>
      <c r="E680" s="204">
        <v>0</v>
      </c>
      <c r="F680" s="204">
        <v>0</v>
      </c>
      <c r="G680" s="204">
        <v>0</v>
      </c>
      <c r="H680" s="204">
        <v>0</v>
      </c>
      <c r="I680" s="204">
        <v>0</v>
      </c>
      <c r="J680" s="204">
        <v>0</v>
      </c>
      <c r="K680" s="204">
        <v>0</v>
      </c>
      <c r="L680" s="204">
        <v>0</v>
      </c>
      <c r="M680" s="204">
        <v>0</v>
      </c>
      <c r="N680" s="204">
        <v>0</v>
      </c>
      <c r="O680" s="204">
        <v>0</v>
      </c>
      <c r="P680" s="204">
        <v>0</v>
      </c>
      <c r="Q680" s="204">
        <v>0</v>
      </c>
      <c r="R680" s="204">
        <v>0</v>
      </c>
      <c r="S680" s="204">
        <v>0</v>
      </c>
      <c r="T680" s="204">
        <v>0</v>
      </c>
      <c r="U680" s="204">
        <v>0</v>
      </c>
      <c r="V680" s="15"/>
      <c r="W680" s="15"/>
      <c r="X680" s="15"/>
      <c r="Y680" s="15"/>
      <c r="Z680" s="15"/>
      <c r="AA680" s="15"/>
      <c r="AB680" s="15"/>
      <c r="AC680" s="15"/>
      <c r="AD680" s="15"/>
      <c r="AE680" s="15"/>
      <c r="AF680" s="15"/>
      <c r="AG680" s="15"/>
      <c r="AH680" s="15"/>
      <c r="AI680" s="15"/>
      <c r="AJ680" s="15"/>
    </row>
    <row r="681" spans="2:36" ht="12.75" hidden="1" x14ac:dyDescent="0.2">
      <c r="B681" s="254" t="s">
        <v>1670</v>
      </c>
      <c r="C681" s="70" t="s">
        <v>263</v>
      </c>
      <c r="D681" s="226">
        <v>0</v>
      </c>
      <c r="E681" s="226">
        <v>0</v>
      </c>
      <c r="F681" s="204">
        <v>0</v>
      </c>
      <c r="G681" s="226">
        <v>0</v>
      </c>
      <c r="H681" s="226">
        <v>0</v>
      </c>
      <c r="I681" s="204">
        <v>0</v>
      </c>
      <c r="J681" s="226">
        <v>0</v>
      </c>
      <c r="K681" s="226">
        <v>0</v>
      </c>
      <c r="L681" s="204">
        <v>0</v>
      </c>
      <c r="M681" s="226">
        <v>0</v>
      </c>
      <c r="N681" s="226">
        <v>0</v>
      </c>
      <c r="O681" s="204">
        <v>0</v>
      </c>
      <c r="P681" s="226">
        <v>0</v>
      </c>
      <c r="Q681" s="226">
        <v>0</v>
      </c>
      <c r="R681" s="204">
        <v>0</v>
      </c>
      <c r="S681" s="226">
        <v>0</v>
      </c>
      <c r="T681" s="226">
        <v>0</v>
      </c>
      <c r="U681" s="204">
        <v>0</v>
      </c>
      <c r="V681" s="15"/>
      <c r="W681" s="15"/>
      <c r="X681" s="15"/>
      <c r="Y681" s="15"/>
      <c r="Z681" s="15"/>
      <c r="AA681" s="15"/>
      <c r="AB681" s="15"/>
      <c r="AC681" s="15"/>
      <c r="AD681" s="15"/>
      <c r="AE681" s="15"/>
      <c r="AF681" s="15"/>
      <c r="AG681" s="15"/>
      <c r="AH681" s="15"/>
      <c r="AI681" s="15"/>
      <c r="AJ681" s="15"/>
    </row>
    <row r="682" spans="2:36" ht="12.75" hidden="1" x14ac:dyDescent="0.2">
      <c r="B682" s="254" t="s">
        <v>1671</v>
      </c>
      <c r="C682" s="70" t="s">
        <v>264</v>
      </c>
      <c r="D682" s="226">
        <v>0</v>
      </c>
      <c r="E682" s="226">
        <v>0</v>
      </c>
      <c r="F682" s="204">
        <v>0</v>
      </c>
      <c r="G682" s="226">
        <v>0</v>
      </c>
      <c r="H682" s="226">
        <v>0</v>
      </c>
      <c r="I682" s="204">
        <v>0</v>
      </c>
      <c r="J682" s="226">
        <v>0</v>
      </c>
      <c r="K682" s="226">
        <v>0</v>
      </c>
      <c r="L682" s="204">
        <v>0</v>
      </c>
      <c r="M682" s="226">
        <v>0</v>
      </c>
      <c r="N682" s="226">
        <v>0</v>
      </c>
      <c r="O682" s="204">
        <v>0</v>
      </c>
      <c r="P682" s="226">
        <v>0</v>
      </c>
      <c r="Q682" s="226">
        <v>0</v>
      </c>
      <c r="R682" s="204">
        <v>0</v>
      </c>
      <c r="S682" s="226">
        <v>0</v>
      </c>
      <c r="T682" s="226">
        <v>0</v>
      </c>
      <c r="U682" s="204">
        <v>0</v>
      </c>
      <c r="V682" s="15"/>
      <c r="W682" s="15"/>
      <c r="X682" s="15"/>
      <c r="Y682" s="15"/>
      <c r="Z682" s="15"/>
      <c r="AA682" s="15"/>
      <c r="AB682" s="15"/>
      <c r="AC682" s="15"/>
      <c r="AD682" s="15"/>
      <c r="AE682" s="15"/>
      <c r="AF682" s="15"/>
      <c r="AG682" s="15"/>
      <c r="AH682" s="15"/>
      <c r="AI682" s="15"/>
      <c r="AJ682" s="15"/>
    </row>
    <row r="683" spans="2:36" ht="12.75" hidden="1" x14ac:dyDescent="0.2">
      <c r="B683" s="254" t="s">
        <v>1672</v>
      </c>
      <c r="C683" s="70" t="s">
        <v>269</v>
      </c>
      <c r="D683" s="204">
        <v>0</v>
      </c>
      <c r="E683" s="204">
        <v>0</v>
      </c>
      <c r="F683" s="204">
        <v>0</v>
      </c>
      <c r="G683" s="204">
        <v>0</v>
      </c>
      <c r="H683" s="204">
        <v>0</v>
      </c>
      <c r="I683" s="204">
        <v>0</v>
      </c>
      <c r="J683" s="204">
        <v>0</v>
      </c>
      <c r="K683" s="204">
        <v>0</v>
      </c>
      <c r="L683" s="204">
        <v>0</v>
      </c>
      <c r="M683" s="204">
        <v>0</v>
      </c>
      <c r="N683" s="204">
        <v>0</v>
      </c>
      <c r="O683" s="204">
        <v>0</v>
      </c>
      <c r="P683" s="204">
        <v>0</v>
      </c>
      <c r="Q683" s="204">
        <v>0</v>
      </c>
      <c r="R683" s="204">
        <v>0</v>
      </c>
      <c r="S683" s="204">
        <v>0</v>
      </c>
      <c r="T683" s="204">
        <v>0</v>
      </c>
      <c r="U683" s="204">
        <v>0</v>
      </c>
      <c r="V683" s="15"/>
      <c r="W683" s="15"/>
      <c r="X683" s="15"/>
      <c r="Y683" s="15"/>
      <c r="Z683" s="15"/>
      <c r="AA683" s="15"/>
      <c r="AB683" s="15"/>
      <c r="AC683" s="15"/>
      <c r="AD683" s="15"/>
      <c r="AE683" s="15"/>
      <c r="AF683" s="15"/>
      <c r="AG683" s="15"/>
      <c r="AH683" s="15"/>
      <c r="AI683" s="15"/>
      <c r="AJ683" s="15"/>
    </row>
    <row r="684" spans="2:36" ht="12.75" hidden="1" x14ac:dyDescent="0.2">
      <c r="B684" s="254" t="s">
        <v>1673</v>
      </c>
      <c r="C684" s="70" t="s">
        <v>263</v>
      </c>
      <c r="D684" s="226">
        <v>0</v>
      </c>
      <c r="E684" s="226">
        <v>0</v>
      </c>
      <c r="F684" s="204">
        <v>0</v>
      </c>
      <c r="G684" s="226">
        <v>0</v>
      </c>
      <c r="H684" s="226">
        <v>0</v>
      </c>
      <c r="I684" s="204">
        <v>0</v>
      </c>
      <c r="J684" s="226">
        <v>0</v>
      </c>
      <c r="K684" s="226">
        <v>0</v>
      </c>
      <c r="L684" s="204">
        <v>0</v>
      </c>
      <c r="M684" s="226">
        <v>0</v>
      </c>
      <c r="N684" s="226">
        <v>0</v>
      </c>
      <c r="O684" s="204">
        <v>0</v>
      </c>
      <c r="P684" s="226">
        <v>0</v>
      </c>
      <c r="Q684" s="226">
        <v>0</v>
      </c>
      <c r="R684" s="204">
        <v>0</v>
      </c>
      <c r="S684" s="226">
        <v>0</v>
      </c>
      <c r="T684" s="226">
        <v>0</v>
      </c>
      <c r="U684" s="204">
        <v>0</v>
      </c>
      <c r="V684" s="15"/>
      <c r="W684" s="15"/>
      <c r="X684" s="15"/>
      <c r="Y684" s="15"/>
      <c r="Z684" s="15"/>
      <c r="AA684" s="15"/>
      <c r="AB684" s="15"/>
      <c r="AC684" s="15"/>
      <c r="AD684" s="15"/>
      <c r="AE684" s="15"/>
      <c r="AF684" s="15"/>
      <c r="AG684" s="15"/>
      <c r="AH684" s="15"/>
      <c r="AI684" s="15"/>
      <c r="AJ684" s="15"/>
    </row>
    <row r="685" spans="2:36" ht="12.75" hidden="1" x14ac:dyDescent="0.2">
      <c r="B685" s="254" t="s">
        <v>1674</v>
      </c>
      <c r="C685" s="70" t="s">
        <v>264</v>
      </c>
      <c r="D685" s="226">
        <v>0</v>
      </c>
      <c r="E685" s="226">
        <v>0</v>
      </c>
      <c r="F685" s="204">
        <v>0</v>
      </c>
      <c r="G685" s="226">
        <v>0</v>
      </c>
      <c r="H685" s="226">
        <v>0</v>
      </c>
      <c r="I685" s="204">
        <v>0</v>
      </c>
      <c r="J685" s="226">
        <v>0</v>
      </c>
      <c r="K685" s="226">
        <v>0</v>
      </c>
      <c r="L685" s="204">
        <v>0</v>
      </c>
      <c r="M685" s="226">
        <v>0</v>
      </c>
      <c r="N685" s="226">
        <v>0</v>
      </c>
      <c r="O685" s="204">
        <v>0</v>
      </c>
      <c r="P685" s="226">
        <v>0</v>
      </c>
      <c r="Q685" s="226">
        <v>0</v>
      </c>
      <c r="R685" s="204">
        <v>0</v>
      </c>
      <c r="S685" s="226">
        <v>0</v>
      </c>
      <c r="T685" s="226">
        <v>0</v>
      </c>
      <c r="U685" s="204">
        <v>0</v>
      </c>
      <c r="V685" s="15"/>
      <c r="W685" s="15"/>
      <c r="X685" s="15"/>
      <c r="Y685" s="15"/>
      <c r="Z685" s="15"/>
      <c r="AA685" s="15"/>
      <c r="AB685" s="15"/>
      <c r="AC685" s="15"/>
      <c r="AD685" s="15"/>
      <c r="AE685" s="15"/>
      <c r="AF685" s="15"/>
      <c r="AG685" s="15"/>
      <c r="AH685" s="15"/>
      <c r="AI685" s="15"/>
      <c r="AJ685" s="15"/>
    </row>
    <row r="686" spans="2:36" ht="12.75" hidden="1" x14ac:dyDescent="0.2">
      <c r="B686" s="254" t="s">
        <v>1675</v>
      </c>
      <c r="C686" s="70" t="s">
        <v>270</v>
      </c>
      <c r="D686" s="204">
        <v>0</v>
      </c>
      <c r="E686" s="204">
        <v>0</v>
      </c>
      <c r="F686" s="204">
        <v>0</v>
      </c>
      <c r="G686" s="204">
        <v>0</v>
      </c>
      <c r="H686" s="204">
        <v>0</v>
      </c>
      <c r="I686" s="204">
        <v>0</v>
      </c>
      <c r="J686" s="204">
        <v>0</v>
      </c>
      <c r="K686" s="204">
        <v>0</v>
      </c>
      <c r="L686" s="204">
        <v>0</v>
      </c>
      <c r="M686" s="204">
        <v>0</v>
      </c>
      <c r="N686" s="204">
        <v>0</v>
      </c>
      <c r="O686" s="204">
        <v>0</v>
      </c>
      <c r="P686" s="204">
        <v>0</v>
      </c>
      <c r="Q686" s="204">
        <v>0</v>
      </c>
      <c r="R686" s="204">
        <v>0</v>
      </c>
      <c r="S686" s="204">
        <v>0</v>
      </c>
      <c r="T686" s="204">
        <v>0</v>
      </c>
      <c r="U686" s="204">
        <v>0</v>
      </c>
      <c r="V686" s="15"/>
      <c r="W686" s="15"/>
      <c r="X686" s="15"/>
      <c r="Y686" s="15"/>
      <c r="Z686" s="15"/>
      <c r="AA686" s="15"/>
      <c r="AB686" s="15"/>
      <c r="AC686" s="15"/>
      <c r="AD686" s="15"/>
      <c r="AE686" s="15"/>
      <c r="AF686" s="15"/>
      <c r="AG686" s="15"/>
      <c r="AH686" s="15"/>
      <c r="AI686" s="15"/>
      <c r="AJ686" s="15"/>
    </row>
    <row r="687" spans="2:36" ht="12.75" hidden="1" x14ac:dyDescent="0.2">
      <c r="B687" s="254" t="s">
        <v>1676</v>
      </c>
      <c r="C687" s="70" t="s">
        <v>263</v>
      </c>
      <c r="D687" s="226">
        <v>0</v>
      </c>
      <c r="E687" s="226">
        <v>0</v>
      </c>
      <c r="F687" s="204">
        <v>0</v>
      </c>
      <c r="G687" s="226">
        <v>0</v>
      </c>
      <c r="H687" s="226">
        <v>0</v>
      </c>
      <c r="I687" s="204">
        <v>0</v>
      </c>
      <c r="J687" s="226">
        <v>0</v>
      </c>
      <c r="K687" s="226">
        <v>0</v>
      </c>
      <c r="L687" s="204">
        <v>0</v>
      </c>
      <c r="M687" s="226">
        <v>0</v>
      </c>
      <c r="N687" s="226">
        <v>0</v>
      </c>
      <c r="O687" s="204">
        <v>0</v>
      </c>
      <c r="P687" s="226">
        <v>0</v>
      </c>
      <c r="Q687" s="226">
        <v>0</v>
      </c>
      <c r="R687" s="204">
        <v>0</v>
      </c>
      <c r="S687" s="226">
        <v>0</v>
      </c>
      <c r="T687" s="226">
        <v>0</v>
      </c>
      <c r="U687" s="204">
        <v>0</v>
      </c>
      <c r="V687" s="15"/>
      <c r="W687" s="15"/>
      <c r="X687" s="15"/>
      <c r="Y687" s="15"/>
      <c r="Z687" s="15"/>
      <c r="AA687" s="15"/>
      <c r="AB687" s="15"/>
      <c r="AC687" s="15"/>
      <c r="AD687" s="15"/>
      <c r="AE687" s="15"/>
      <c r="AF687" s="15"/>
      <c r="AG687" s="15"/>
      <c r="AH687" s="15"/>
      <c r="AI687" s="15"/>
      <c r="AJ687" s="15"/>
    </row>
    <row r="688" spans="2:36" ht="12.75" hidden="1" x14ac:dyDescent="0.2">
      <c r="B688" s="254" t="s">
        <v>1677</v>
      </c>
      <c r="C688" s="70" t="s">
        <v>264</v>
      </c>
      <c r="D688" s="226">
        <v>0</v>
      </c>
      <c r="E688" s="226">
        <v>0</v>
      </c>
      <c r="F688" s="204">
        <v>0</v>
      </c>
      <c r="G688" s="226">
        <v>0</v>
      </c>
      <c r="H688" s="226">
        <v>0</v>
      </c>
      <c r="I688" s="204">
        <v>0</v>
      </c>
      <c r="J688" s="226">
        <v>0</v>
      </c>
      <c r="K688" s="226">
        <v>0</v>
      </c>
      <c r="L688" s="204">
        <v>0</v>
      </c>
      <c r="M688" s="226">
        <v>0</v>
      </c>
      <c r="N688" s="226">
        <v>0</v>
      </c>
      <c r="O688" s="204">
        <v>0</v>
      </c>
      <c r="P688" s="226">
        <v>0</v>
      </c>
      <c r="Q688" s="226">
        <v>0</v>
      </c>
      <c r="R688" s="204">
        <v>0</v>
      </c>
      <c r="S688" s="226">
        <v>0</v>
      </c>
      <c r="T688" s="226">
        <v>0</v>
      </c>
      <c r="U688" s="204">
        <v>0</v>
      </c>
      <c r="V688" s="15"/>
      <c r="W688" s="15"/>
      <c r="X688" s="15"/>
      <c r="Y688" s="15"/>
      <c r="Z688" s="15"/>
      <c r="AA688" s="15"/>
      <c r="AB688" s="15"/>
      <c r="AC688" s="15"/>
      <c r="AD688" s="15"/>
      <c r="AE688" s="15"/>
      <c r="AF688" s="15"/>
      <c r="AG688" s="15"/>
      <c r="AH688" s="15"/>
      <c r="AI688" s="15"/>
      <c r="AJ688" s="15"/>
    </row>
    <row r="689" spans="2:36" ht="12.75" hidden="1" x14ac:dyDescent="0.2">
      <c r="B689" s="254" t="s">
        <v>1678</v>
      </c>
      <c r="C689" s="70" t="s">
        <v>188</v>
      </c>
      <c r="D689" s="204">
        <v>0</v>
      </c>
      <c r="E689" s="204">
        <v>0</v>
      </c>
      <c r="F689" s="204">
        <v>0</v>
      </c>
      <c r="G689" s="204">
        <v>0</v>
      </c>
      <c r="H689" s="204">
        <v>0</v>
      </c>
      <c r="I689" s="204">
        <v>0</v>
      </c>
      <c r="J689" s="204">
        <v>0</v>
      </c>
      <c r="K689" s="204">
        <v>0</v>
      </c>
      <c r="L689" s="204">
        <v>0</v>
      </c>
      <c r="M689" s="204">
        <v>0</v>
      </c>
      <c r="N689" s="204">
        <v>0</v>
      </c>
      <c r="O689" s="204">
        <v>0</v>
      </c>
      <c r="P689" s="204">
        <v>0</v>
      </c>
      <c r="Q689" s="204">
        <v>0</v>
      </c>
      <c r="R689" s="204">
        <v>0</v>
      </c>
      <c r="S689" s="204">
        <v>0</v>
      </c>
      <c r="T689" s="204">
        <v>0</v>
      </c>
      <c r="U689" s="204">
        <v>0</v>
      </c>
      <c r="V689" s="15"/>
      <c r="W689" s="15"/>
      <c r="X689" s="15"/>
      <c r="Y689" s="15"/>
      <c r="Z689" s="15"/>
      <c r="AA689" s="15"/>
      <c r="AB689" s="15"/>
      <c r="AC689" s="15"/>
      <c r="AD689" s="15"/>
      <c r="AE689" s="15"/>
      <c r="AF689" s="15"/>
      <c r="AG689" s="15"/>
      <c r="AH689" s="15"/>
      <c r="AI689" s="15"/>
      <c r="AJ689" s="15"/>
    </row>
    <row r="690" spans="2:36" ht="33.75" hidden="1" x14ac:dyDescent="0.2">
      <c r="B690" s="254" t="s">
        <v>1679</v>
      </c>
      <c r="C690" s="70" t="s">
        <v>272</v>
      </c>
      <c r="D690" s="226">
        <v>0</v>
      </c>
      <c r="E690" s="226">
        <v>0</v>
      </c>
      <c r="F690" s="204">
        <v>0</v>
      </c>
      <c r="G690" s="226">
        <v>0</v>
      </c>
      <c r="H690" s="226">
        <v>0</v>
      </c>
      <c r="I690" s="204">
        <v>0</v>
      </c>
      <c r="J690" s="226">
        <v>0</v>
      </c>
      <c r="K690" s="226">
        <v>0</v>
      </c>
      <c r="L690" s="204">
        <v>0</v>
      </c>
      <c r="M690" s="226">
        <v>0</v>
      </c>
      <c r="N690" s="226">
        <v>0</v>
      </c>
      <c r="O690" s="204">
        <v>0</v>
      </c>
      <c r="P690" s="226">
        <v>0</v>
      </c>
      <c r="Q690" s="226">
        <v>0</v>
      </c>
      <c r="R690" s="204">
        <v>0</v>
      </c>
      <c r="S690" s="226">
        <v>0</v>
      </c>
      <c r="T690" s="226">
        <v>0</v>
      </c>
      <c r="U690" s="204">
        <v>0</v>
      </c>
      <c r="V690" s="15"/>
      <c r="W690" s="15"/>
      <c r="X690" s="15"/>
      <c r="Y690" s="15"/>
      <c r="Z690" s="15"/>
      <c r="AA690" s="15"/>
      <c r="AB690" s="15"/>
      <c r="AC690" s="15"/>
      <c r="AD690" s="15"/>
      <c r="AE690" s="15"/>
      <c r="AF690" s="15"/>
      <c r="AG690" s="15"/>
      <c r="AH690" s="15"/>
      <c r="AI690" s="15"/>
      <c r="AJ690" s="15"/>
    </row>
    <row r="691" spans="2:36" ht="12.75" hidden="1" x14ac:dyDescent="0.2">
      <c r="B691" s="254" t="s">
        <v>1680</v>
      </c>
      <c r="C691" s="70" t="s">
        <v>273</v>
      </c>
      <c r="D691" s="226">
        <v>0</v>
      </c>
      <c r="E691" s="226">
        <v>0</v>
      </c>
      <c r="F691" s="204">
        <v>0</v>
      </c>
      <c r="G691" s="226">
        <v>0</v>
      </c>
      <c r="H691" s="226">
        <v>0</v>
      </c>
      <c r="I691" s="204">
        <v>0</v>
      </c>
      <c r="J691" s="226">
        <v>0</v>
      </c>
      <c r="K691" s="226">
        <v>0</v>
      </c>
      <c r="L691" s="204">
        <v>0</v>
      </c>
      <c r="M691" s="226">
        <v>0</v>
      </c>
      <c r="N691" s="226">
        <v>0</v>
      </c>
      <c r="O691" s="204">
        <v>0</v>
      </c>
      <c r="P691" s="226">
        <v>0</v>
      </c>
      <c r="Q691" s="226">
        <v>0</v>
      </c>
      <c r="R691" s="204">
        <v>0</v>
      </c>
      <c r="S691" s="226">
        <v>0</v>
      </c>
      <c r="T691" s="226">
        <v>0</v>
      </c>
      <c r="U691" s="204">
        <v>0</v>
      </c>
      <c r="V691" s="15"/>
      <c r="W691" s="15"/>
      <c r="X691" s="15"/>
      <c r="Y691" s="15"/>
      <c r="Z691" s="15"/>
      <c r="AA691" s="15"/>
      <c r="AB691" s="15"/>
      <c r="AC691" s="15"/>
      <c r="AD691" s="15"/>
      <c r="AE691" s="15"/>
      <c r="AF691" s="15"/>
      <c r="AG691" s="15"/>
      <c r="AH691" s="15"/>
      <c r="AI691" s="15"/>
      <c r="AJ691" s="15"/>
    </row>
    <row r="692" spans="2:36" ht="22.5" hidden="1" x14ac:dyDescent="0.2">
      <c r="B692" s="254" t="s">
        <v>1681</v>
      </c>
      <c r="C692" s="70" t="s">
        <v>274</v>
      </c>
      <c r="D692" s="204">
        <v>0</v>
      </c>
      <c r="E692" s="204">
        <v>0</v>
      </c>
      <c r="F692" s="204">
        <v>0</v>
      </c>
      <c r="G692" s="204">
        <v>0</v>
      </c>
      <c r="H692" s="204">
        <v>0</v>
      </c>
      <c r="I692" s="204">
        <v>0</v>
      </c>
      <c r="J692" s="204">
        <v>0</v>
      </c>
      <c r="K692" s="204">
        <v>0</v>
      </c>
      <c r="L692" s="204">
        <v>0</v>
      </c>
      <c r="M692" s="204">
        <v>0</v>
      </c>
      <c r="N692" s="204">
        <v>0</v>
      </c>
      <c r="O692" s="204">
        <v>0</v>
      </c>
      <c r="P692" s="204">
        <v>0</v>
      </c>
      <c r="Q692" s="204">
        <v>0</v>
      </c>
      <c r="R692" s="204">
        <v>0</v>
      </c>
      <c r="S692" s="204">
        <v>0</v>
      </c>
      <c r="T692" s="204">
        <v>0</v>
      </c>
      <c r="U692" s="204">
        <v>0</v>
      </c>
      <c r="V692" s="15"/>
      <c r="W692" s="15"/>
      <c r="X692" s="15"/>
      <c r="Y692" s="15"/>
      <c r="Z692" s="15"/>
      <c r="AA692" s="15"/>
      <c r="AB692" s="15"/>
      <c r="AC692" s="15"/>
      <c r="AD692" s="15"/>
      <c r="AE692" s="15"/>
      <c r="AF692" s="15"/>
      <c r="AG692" s="15"/>
      <c r="AH692" s="15"/>
      <c r="AI692" s="15"/>
      <c r="AJ692" s="15"/>
    </row>
    <row r="693" spans="2:36" ht="12.75" hidden="1" x14ac:dyDescent="0.2">
      <c r="B693" s="254" t="s">
        <v>1682</v>
      </c>
      <c r="C693" s="70" t="s">
        <v>275</v>
      </c>
      <c r="D693" s="226">
        <v>0</v>
      </c>
      <c r="E693" s="226">
        <v>0</v>
      </c>
      <c r="F693" s="204">
        <v>0</v>
      </c>
      <c r="G693" s="226">
        <v>0</v>
      </c>
      <c r="H693" s="226">
        <v>0</v>
      </c>
      <c r="I693" s="204">
        <v>0</v>
      </c>
      <c r="J693" s="226">
        <v>0</v>
      </c>
      <c r="K693" s="226">
        <v>0</v>
      </c>
      <c r="L693" s="204">
        <v>0</v>
      </c>
      <c r="M693" s="226">
        <v>0</v>
      </c>
      <c r="N693" s="226">
        <v>0</v>
      </c>
      <c r="O693" s="204">
        <v>0</v>
      </c>
      <c r="P693" s="226">
        <v>0</v>
      </c>
      <c r="Q693" s="226">
        <v>0</v>
      </c>
      <c r="R693" s="204">
        <v>0</v>
      </c>
      <c r="S693" s="226">
        <v>0</v>
      </c>
      <c r="T693" s="226">
        <v>0</v>
      </c>
      <c r="U693" s="204">
        <v>0</v>
      </c>
      <c r="V693" s="15"/>
      <c r="W693" s="15"/>
      <c r="X693" s="15"/>
      <c r="Y693" s="15"/>
      <c r="Z693" s="15"/>
      <c r="AA693" s="15"/>
      <c r="AB693" s="15"/>
      <c r="AC693" s="15"/>
      <c r="AD693" s="15"/>
      <c r="AE693" s="15"/>
      <c r="AF693" s="15"/>
      <c r="AG693" s="15"/>
      <c r="AH693" s="15"/>
      <c r="AI693" s="15"/>
      <c r="AJ693" s="15"/>
    </row>
    <row r="694" spans="2:36" ht="12.75" hidden="1" x14ac:dyDescent="0.2">
      <c r="B694" s="254" t="s">
        <v>1683</v>
      </c>
      <c r="C694" s="70" t="s">
        <v>276</v>
      </c>
      <c r="D694" s="226">
        <v>0</v>
      </c>
      <c r="E694" s="226">
        <v>0</v>
      </c>
      <c r="F694" s="204">
        <v>0</v>
      </c>
      <c r="G694" s="226">
        <v>0</v>
      </c>
      <c r="H694" s="226">
        <v>0</v>
      </c>
      <c r="I694" s="204">
        <v>0</v>
      </c>
      <c r="J694" s="226">
        <v>0</v>
      </c>
      <c r="K694" s="226">
        <v>0</v>
      </c>
      <c r="L694" s="204">
        <v>0</v>
      </c>
      <c r="M694" s="226">
        <v>0</v>
      </c>
      <c r="N694" s="226">
        <v>0</v>
      </c>
      <c r="O694" s="204">
        <v>0</v>
      </c>
      <c r="P694" s="226">
        <v>0</v>
      </c>
      <c r="Q694" s="226">
        <v>0</v>
      </c>
      <c r="R694" s="204">
        <v>0</v>
      </c>
      <c r="S694" s="226">
        <v>0</v>
      </c>
      <c r="T694" s="226">
        <v>0</v>
      </c>
      <c r="U694" s="204">
        <v>0</v>
      </c>
      <c r="V694" s="15"/>
      <c r="W694" s="15"/>
      <c r="X694" s="15"/>
      <c r="Y694" s="15"/>
      <c r="Z694" s="15"/>
      <c r="AA694" s="15"/>
      <c r="AB694" s="15"/>
      <c r="AC694" s="15"/>
      <c r="AD694" s="15"/>
      <c r="AE694" s="15"/>
      <c r="AF694" s="15"/>
      <c r="AG694" s="15"/>
      <c r="AH694" s="15"/>
      <c r="AI694" s="15"/>
      <c r="AJ694" s="15"/>
    </row>
    <row r="695" spans="2:36" ht="12.75" hidden="1" x14ac:dyDescent="0.2">
      <c r="B695" s="254" t="s">
        <v>1684</v>
      </c>
      <c r="C695" s="70" t="s">
        <v>277</v>
      </c>
      <c r="D695" s="204">
        <v>0</v>
      </c>
      <c r="E695" s="204">
        <v>0</v>
      </c>
      <c r="F695" s="204">
        <v>0</v>
      </c>
      <c r="G695" s="204">
        <v>0</v>
      </c>
      <c r="H695" s="204">
        <v>0</v>
      </c>
      <c r="I695" s="204">
        <v>0</v>
      </c>
      <c r="J695" s="204">
        <v>0</v>
      </c>
      <c r="K695" s="204">
        <v>0</v>
      </c>
      <c r="L695" s="204">
        <v>0</v>
      </c>
      <c r="M695" s="204">
        <v>0</v>
      </c>
      <c r="N695" s="204">
        <v>0</v>
      </c>
      <c r="O695" s="204">
        <v>0</v>
      </c>
      <c r="P695" s="204">
        <v>0</v>
      </c>
      <c r="Q695" s="204">
        <v>0</v>
      </c>
      <c r="R695" s="204">
        <v>0</v>
      </c>
      <c r="S695" s="204">
        <v>0</v>
      </c>
      <c r="T695" s="204">
        <v>0</v>
      </c>
      <c r="U695" s="204">
        <v>0</v>
      </c>
      <c r="V695" s="15"/>
      <c r="W695" s="15"/>
      <c r="X695" s="15"/>
      <c r="Y695" s="15"/>
      <c r="Z695" s="15"/>
      <c r="AA695" s="15"/>
      <c r="AB695" s="15"/>
      <c r="AC695" s="15"/>
      <c r="AD695" s="15"/>
      <c r="AE695" s="15"/>
      <c r="AF695" s="15"/>
      <c r="AG695" s="15"/>
      <c r="AH695" s="15"/>
      <c r="AI695" s="15"/>
      <c r="AJ695" s="15"/>
    </row>
    <row r="696" spans="2:36" ht="12.75" hidden="1" x14ac:dyDescent="0.2">
      <c r="B696" s="254" t="s">
        <v>1685</v>
      </c>
      <c r="C696" s="70" t="s">
        <v>275</v>
      </c>
      <c r="D696" s="226">
        <v>0</v>
      </c>
      <c r="E696" s="226">
        <v>0</v>
      </c>
      <c r="F696" s="204">
        <v>0</v>
      </c>
      <c r="G696" s="226">
        <v>0</v>
      </c>
      <c r="H696" s="226">
        <v>0</v>
      </c>
      <c r="I696" s="204">
        <v>0</v>
      </c>
      <c r="J696" s="226">
        <v>0</v>
      </c>
      <c r="K696" s="226">
        <v>0</v>
      </c>
      <c r="L696" s="204">
        <v>0</v>
      </c>
      <c r="M696" s="226">
        <v>0</v>
      </c>
      <c r="N696" s="226">
        <v>0</v>
      </c>
      <c r="O696" s="204">
        <v>0</v>
      </c>
      <c r="P696" s="226">
        <v>0</v>
      </c>
      <c r="Q696" s="226">
        <v>0</v>
      </c>
      <c r="R696" s="204">
        <v>0</v>
      </c>
      <c r="S696" s="226">
        <v>0</v>
      </c>
      <c r="T696" s="226">
        <v>0</v>
      </c>
      <c r="U696" s="204">
        <v>0</v>
      </c>
      <c r="V696" s="15"/>
      <c r="W696" s="15"/>
      <c r="X696" s="15"/>
      <c r="Y696" s="15"/>
      <c r="Z696" s="15"/>
      <c r="AA696" s="15"/>
      <c r="AB696" s="15"/>
      <c r="AC696" s="15"/>
      <c r="AD696" s="15"/>
      <c r="AE696" s="15"/>
      <c r="AF696" s="15"/>
      <c r="AG696" s="15"/>
      <c r="AH696" s="15"/>
      <c r="AI696" s="15"/>
      <c r="AJ696" s="15"/>
    </row>
    <row r="697" spans="2:36" ht="12.75" hidden="1" x14ac:dyDescent="0.2">
      <c r="B697" s="254" t="s">
        <v>1686</v>
      </c>
      <c r="C697" s="70" t="s">
        <v>278</v>
      </c>
      <c r="D697" s="226">
        <v>0</v>
      </c>
      <c r="E697" s="226">
        <v>0</v>
      </c>
      <c r="F697" s="204">
        <v>0</v>
      </c>
      <c r="G697" s="226">
        <v>0</v>
      </c>
      <c r="H697" s="226">
        <v>0</v>
      </c>
      <c r="I697" s="204">
        <v>0</v>
      </c>
      <c r="J697" s="226">
        <v>0</v>
      </c>
      <c r="K697" s="226">
        <v>0</v>
      </c>
      <c r="L697" s="204">
        <v>0</v>
      </c>
      <c r="M697" s="226">
        <v>0</v>
      </c>
      <c r="N697" s="226">
        <v>0</v>
      </c>
      <c r="O697" s="204">
        <v>0</v>
      </c>
      <c r="P697" s="226">
        <v>0</v>
      </c>
      <c r="Q697" s="226">
        <v>0</v>
      </c>
      <c r="R697" s="204">
        <v>0</v>
      </c>
      <c r="S697" s="226">
        <v>0</v>
      </c>
      <c r="T697" s="226">
        <v>0</v>
      </c>
      <c r="U697" s="204">
        <v>0</v>
      </c>
      <c r="V697" s="15"/>
      <c r="W697" s="15"/>
      <c r="X697" s="15"/>
      <c r="Y697" s="15"/>
      <c r="Z697" s="15"/>
      <c r="AA697" s="15"/>
      <c r="AB697" s="15"/>
      <c r="AC697" s="15"/>
      <c r="AD697" s="15"/>
      <c r="AE697" s="15"/>
      <c r="AF697" s="15"/>
      <c r="AG697" s="15"/>
      <c r="AH697" s="15"/>
      <c r="AI697" s="15"/>
      <c r="AJ697" s="15"/>
    </row>
    <row r="698" spans="2:36" ht="12.75" hidden="1" x14ac:dyDescent="0.2">
      <c r="B698" s="254" t="s">
        <v>1687</v>
      </c>
      <c r="C698" s="70" t="s">
        <v>279</v>
      </c>
      <c r="D698" s="226">
        <v>0</v>
      </c>
      <c r="E698" s="226">
        <v>0</v>
      </c>
      <c r="F698" s="204">
        <v>0</v>
      </c>
      <c r="G698" s="226">
        <v>0</v>
      </c>
      <c r="H698" s="226">
        <v>0</v>
      </c>
      <c r="I698" s="204">
        <v>0</v>
      </c>
      <c r="J698" s="226">
        <v>0</v>
      </c>
      <c r="K698" s="226">
        <v>0</v>
      </c>
      <c r="L698" s="204">
        <v>0</v>
      </c>
      <c r="M698" s="226">
        <v>0</v>
      </c>
      <c r="N698" s="226">
        <v>0</v>
      </c>
      <c r="O698" s="204">
        <v>0</v>
      </c>
      <c r="P698" s="226">
        <v>0</v>
      </c>
      <c r="Q698" s="226">
        <v>0</v>
      </c>
      <c r="R698" s="204">
        <v>0</v>
      </c>
      <c r="S698" s="226">
        <v>0</v>
      </c>
      <c r="T698" s="226">
        <v>0</v>
      </c>
      <c r="U698" s="204">
        <v>0</v>
      </c>
      <c r="V698" s="15"/>
      <c r="W698" s="15"/>
      <c r="X698" s="15"/>
      <c r="Y698" s="15"/>
      <c r="Z698" s="15"/>
      <c r="AA698" s="15"/>
      <c r="AB698" s="15"/>
      <c r="AC698" s="15"/>
      <c r="AD698" s="15"/>
      <c r="AE698" s="15"/>
      <c r="AF698" s="15"/>
      <c r="AG698" s="15"/>
      <c r="AH698" s="15"/>
      <c r="AI698" s="15"/>
      <c r="AJ698" s="15"/>
    </row>
    <row r="699" spans="2:36" ht="12.75" hidden="1" x14ac:dyDescent="0.2">
      <c r="B699" s="254" t="s">
        <v>1688</v>
      </c>
      <c r="C699" s="70" t="s">
        <v>280</v>
      </c>
      <c r="D699" s="204">
        <v>0</v>
      </c>
      <c r="E699" s="204">
        <v>0</v>
      </c>
      <c r="F699" s="204">
        <v>0</v>
      </c>
      <c r="G699" s="204">
        <v>0</v>
      </c>
      <c r="H699" s="204">
        <v>0</v>
      </c>
      <c r="I699" s="204">
        <v>0</v>
      </c>
      <c r="J699" s="204">
        <v>0</v>
      </c>
      <c r="K699" s="204">
        <v>0</v>
      </c>
      <c r="L699" s="204">
        <v>0</v>
      </c>
      <c r="M699" s="204">
        <v>0</v>
      </c>
      <c r="N699" s="204">
        <v>0</v>
      </c>
      <c r="O699" s="204">
        <v>0</v>
      </c>
      <c r="P699" s="204">
        <v>0</v>
      </c>
      <c r="Q699" s="204">
        <v>0</v>
      </c>
      <c r="R699" s="204">
        <v>0</v>
      </c>
      <c r="S699" s="204">
        <v>0</v>
      </c>
      <c r="T699" s="204">
        <v>0</v>
      </c>
      <c r="U699" s="204">
        <v>0</v>
      </c>
      <c r="V699" s="15"/>
      <c r="W699" s="15"/>
      <c r="X699" s="15"/>
      <c r="Y699" s="15"/>
      <c r="Z699" s="15"/>
      <c r="AA699" s="15"/>
      <c r="AB699" s="15"/>
      <c r="AC699" s="15"/>
      <c r="AD699" s="15"/>
      <c r="AE699" s="15"/>
      <c r="AF699" s="15"/>
      <c r="AG699" s="15"/>
      <c r="AH699" s="15"/>
      <c r="AI699" s="15"/>
      <c r="AJ699" s="15"/>
    </row>
    <row r="700" spans="2:36" ht="12.75" hidden="1" x14ac:dyDescent="0.2">
      <c r="B700" s="254" t="s">
        <v>1689</v>
      </c>
      <c r="C700" s="70" t="s">
        <v>275</v>
      </c>
      <c r="D700" s="226">
        <v>0</v>
      </c>
      <c r="E700" s="226">
        <v>0</v>
      </c>
      <c r="F700" s="204">
        <v>0</v>
      </c>
      <c r="G700" s="226">
        <v>0</v>
      </c>
      <c r="H700" s="226">
        <v>0</v>
      </c>
      <c r="I700" s="204">
        <v>0</v>
      </c>
      <c r="J700" s="226">
        <v>0</v>
      </c>
      <c r="K700" s="226">
        <v>0</v>
      </c>
      <c r="L700" s="204">
        <v>0</v>
      </c>
      <c r="M700" s="226">
        <v>0</v>
      </c>
      <c r="N700" s="226">
        <v>0</v>
      </c>
      <c r="O700" s="204">
        <v>0</v>
      </c>
      <c r="P700" s="226">
        <v>0</v>
      </c>
      <c r="Q700" s="226">
        <v>0</v>
      </c>
      <c r="R700" s="204">
        <v>0</v>
      </c>
      <c r="S700" s="226">
        <v>0</v>
      </c>
      <c r="T700" s="226">
        <v>0</v>
      </c>
      <c r="U700" s="204">
        <v>0</v>
      </c>
      <c r="V700" s="15"/>
      <c r="W700" s="15"/>
      <c r="X700" s="15"/>
      <c r="Y700" s="15"/>
      <c r="Z700" s="15"/>
      <c r="AA700" s="15"/>
      <c r="AB700" s="15"/>
      <c r="AC700" s="15"/>
      <c r="AD700" s="15"/>
      <c r="AE700" s="15"/>
      <c r="AF700" s="15"/>
      <c r="AG700" s="15"/>
      <c r="AH700" s="15"/>
      <c r="AI700" s="15"/>
      <c r="AJ700" s="15"/>
    </row>
    <row r="701" spans="2:36" ht="12.75" hidden="1" x14ac:dyDescent="0.2">
      <c r="B701" s="254" t="s">
        <v>1690</v>
      </c>
      <c r="C701" s="70" t="s">
        <v>276</v>
      </c>
      <c r="D701" s="226">
        <v>0</v>
      </c>
      <c r="E701" s="226">
        <v>0</v>
      </c>
      <c r="F701" s="204">
        <v>0</v>
      </c>
      <c r="G701" s="226">
        <v>0</v>
      </c>
      <c r="H701" s="226">
        <v>0</v>
      </c>
      <c r="I701" s="204">
        <v>0</v>
      </c>
      <c r="J701" s="226">
        <v>0</v>
      </c>
      <c r="K701" s="226">
        <v>0</v>
      </c>
      <c r="L701" s="204">
        <v>0</v>
      </c>
      <c r="M701" s="226">
        <v>0</v>
      </c>
      <c r="N701" s="226">
        <v>0</v>
      </c>
      <c r="O701" s="204">
        <v>0</v>
      </c>
      <c r="P701" s="226">
        <v>0</v>
      </c>
      <c r="Q701" s="226">
        <v>0</v>
      </c>
      <c r="R701" s="204">
        <v>0</v>
      </c>
      <c r="S701" s="226">
        <v>0</v>
      </c>
      <c r="T701" s="226">
        <v>0</v>
      </c>
      <c r="U701" s="204">
        <v>0</v>
      </c>
      <c r="V701" s="15"/>
      <c r="W701" s="15"/>
      <c r="X701" s="15"/>
      <c r="Y701" s="15"/>
      <c r="Z701" s="15"/>
      <c r="AA701" s="15"/>
      <c r="AB701" s="15"/>
      <c r="AC701" s="15"/>
      <c r="AD701" s="15"/>
      <c r="AE701" s="15"/>
      <c r="AF701" s="15"/>
      <c r="AG701" s="15"/>
      <c r="AH701" s="15"/>
      <c r="AI701" s="15"/>
      <c r="AJ701" s="15"/>
    </row>
    <row r="702" spans="2:36" ht="12.75" hidden="1" x14ac:dyDescent="0.2">
      <c r="B702" s="254" t="s">
        <v>1691</v>
      </c>
      <c r="C702" s="70" t="s">
        <v>281</v>
      </c>
      <c r="D702" s="204">
        <v>0</v>
      </c>
      <c r="E702" s="204">
        <v>0</v>
      </c>
      <c r="F702" s="204">
        <v>0</v>
      </c>
      <c r="G702" s="204">
        <v>0</v>
      </c>
      <c r="H702" s="204">
        <v>0</v>
      </c>
      <c r="I702" s="204">
        <v>0</v>
      </c>
      <c r="J702" s="204">
        <v>0</v>
      </c>
      <c r="K702" s="204">
        <v>0</v>
      </c>
      <c r="L702" s="204">
        <v>0</v>
      </c>
      <c r="M702" s="204">
        <v>0</v>
      </c>
      <c r="N702" s="204">
        <v>0</v>
      </c>
      <c r="O702" s="204">
        <v>0</v>
      </c>
      <c r="P702" s="204">
        <v>0</v>
      </c>
      <c r="Q702" s="204">
        <v>0</v>
      </c>
      <c r="R702" s="204">
        <v>0</v>
      </c>
      <c r="S702" s="204">
        <v>0</v>
      </c>
      <c r="T702" s="204">
        <v>0</v>
      </c>
      <c r="U702" s="204">
        <v>0</v>
      </c>
      <c r="V702" s="15"/>
      <c r="W702" s="15"/>
      <c r="X702" s="15"/>
      <c r="Y702" s="15"/>
      <c r="Z702" s="15"/>
      <c r="AA702" s="15"/>
      <c r="AB702" s="15"/>
      <c r="AC702" s="15"/>
      <c r="AD702" s="15"/>
      <c r="AE702" s="15"/>
      <c r="AF702" s="15"/>
      <c r="AG702" s="15"/>
      <c r="AH702" s="15"/>
      <c r="AI702" s="15"/>
      <c r="AJ702" s="15"/>
    </row>
    <row r="703" spans="2:36" ht="12.75" hidden="1" x14ac:dyDescent="0.2">
      <c r="B703" s="254" t="s">
        <v>1692</v>
      </c>
      <c r="C703" s="70" t="s">
        <v>275</v>
      </c>
      <c r="D703" s="226">
        <v>0</v>
      </c>
      <c r="E703" s="226">
        <v>0</v>
      </c>
      <c r="F703" s="204">
        <v>0</v>
      </c>
      <c r="G703" s="226">
        <v>0</v>
      </c>
      <c r="H703" s="226">
        <v>0</v>
      </c>
      <c r="I703" s="204">
        <v>0</v>
      </c>
      <c r="J703" s="226">
        <v>0</v>
      </c>
      <c r="K703" s="226">
        <v>0</v>
      </c>
      <c r="L703" s="204">
        <v>0</v>
      </c>
      <c r="M703" s="226">
        <v>0</v>
      </c>
      <c r="N703" s="226">
        <v>0</v>
      </c>
      <c r="O703" s="204">
        <v>0</v>
      </c>
      <c r="P703" s="226">
        <v>0</v>
      </c>
      <c r="Q703" s="226">
        <v>0</v>
      </c>
      <c r="R703" s="204">
        <v>0</v>
      </c>
      <c r="S703" s="226">
        <v>0</v>
      </c>
      <c r="T703" s="226">
        <v>0</v>
      </c>
      <c r="U703" s="204">
        <v>0</v>
      </c>
      <c r="V703" s="15"/>
      <c r="W703" s="15"/>
      <c r="X703" s="15"/>
      <c r="Y703" s="15"/>
      <c r="Z703" s="15"/>
      <c r="AA703" s="15"/>
      <c r="AB703" s="15"/>
      <c r="AC703" s="15"/>
      <c r="AD703" s="15"/>
      <c r="AE703" s="15"/>
      <c r="AF703" s="15"/>
      <c r="AG703" s="15"/>
      <c r="AH703" s="15"/>
      <c r="AI703" s="15"/>
      <c r="AJ703" s="15"/>
    </row>
    <row r="704" spans="2:36" ht="12.75" hidden="1" x14ac:dyDescent="0.2">
      <c r="B704" s="254" t="s">
        <v>1693</v>
      </c>
      <c r="C704" s="70" t="s">
        <v>276</v>
      </c>
      <c r="D704" s="226">
        <v>0</v>
      </c>
      <c r="E704" s="226">
        <v>0</v>
      </c>
      <c r="F704" s="204">
        <v>0</v>
      </c>
      <c r="G704" s="226">
        <v>0</v>
      </c>
      <c r="H704" s="226">
        <v>0</v>
      </c>
      <c r="I704" s="204">
        <v>0</v>
      </c>
      <c r="J704" s="226">
        <v>0</v>
      </c>
      <c r="K704" s="226">
        <v>0</v>
      </c>
      <c r="L704" s="204">
        <v>0</v>
      </c>
      <c r="M704" s="226">
        <v>0</v>
      </c>
      <c r="N704" s="226">
        <v>0</v>
      </c>
      <c r="O704" s="204">
        <v>0</v>
      </c>
      <c r="P704" s="226">
        <v>0</v>
      </c>
      <c r="Q704" s="226">
        <v>0</v>
      </c>
      <c r="R704" s="204">
        <v>0</v>
      </c>
      <c r="S704" s="226">
        <v>0</v>
      </c>
      <c r="T704" s="226">
        <v>0</v>
      </c>
      <c r="U704" s="204">
        <v>0</v>
      </c>
      <c r="V704" s="15"/>
      <c r="W704" s="15"/>
      <c r="X704" s="15"/>
      <c r="Y704" s="15"/>
      <c r="Z704" s="15"/>
      <c r="AA704" s="15"/>
      <c r="AB704" s="15"/>
      <c r="AC704" s="15"/>
      <c r="AD704" s="15"/>
      <c r="AE704" s="15"/>
      <c r="AF704" s="15"/>
      <c r="AG704" s="15"/>
      <c r="AH704" s="15"/>
      <c r="AI704" s="15"/>
      <c r="AJ704" s="15"/>
    </row>
    <row r="705" spans="2:36" ht="12.75" hidden="1" x14ac:dyDescent="0.2">
      <c r="B705" s="254" t="s">
        <v>1694</v>
      </c>
      <c r="C705" s="70" t="s">
        <v>282</v>
      </c>
      <c r="D705" s="204">
        <v>0</v>
      </c>
      <c r="E705" s="204">
        <v>0</v>
      </c>
      <c r="F705" s="204">
        <v>0</v>
      </c>
      <c r="G705" s="204">
        <v>0</v>
      </c>
      <c r="H705" s="204">
        <v>0</v>
      </c>
      <c r="I705" s="204">
        <v>0</v>
      </c>
      <c r="J705" s="204">
        <v>0</v>
      </c>
      <c r="K705" s="204">
        <v>0</v>
      </c>
      <c r="L705" s="204">
        <v>0</v>
      </c>
      <c r="M705" s="204">
        <v>0</v>
      </c>
      <c r="N705" s="204">
        <v>0</v>
      </c>
      <c r="O705" s="204">
        <v>0</v>
      </c>
      <c r="P705" s="204">
        <v>0</v>
      </c>
      <c r="Q705" s="204">
        <v>0</v>
      </c>
      <c r="R705" s="204">
        <v>0</v>
      </c>
      <c r="S705" s="204">
        <v>0</v>
      </c>
      <c r="T705" s="204">
        <v>0</v>
      </c>
      <c r="U705" s="204">
        <v>0</v>
      </c>
      <c r="V705" s="15"/>
      <c r="W705" s="15"/>
      <c r="X705" s="15"/>
      <c r="Y705" s="15"/>
      <c r="Z705" s="15"/>
      <c r="AA705" s="15"/>
      <c r="AB705" s="15"/>
      <c r="AC705" s="15"/>
      <c r="AD705" s="15"/>
      <c r="AE705" s="15"/>
      <c r="AF705" s="15"/>
      <c r="AG705" s="15"/>
      <c r="AH705" s="15"/>
      <c r="AI705" s="15"/>
      <c r="AJ705" s="15"/>
    </row>
    <row r="706" spans="2:36" ht="12.75" hidden="1" x14ac:dyDescent="0.2">
      <c r="B706" s="254" t="s">
        <v>1695</v>
      </c>
      <c r="C706" s="70" t="s">
        <v>275</v>
      </c>
      <c r="D706" s="226">
        <v>0</v>
      </c>
      <c r="E706" s="226">
        <v>0</v>
      </c>
      <c r="F706" s="204">
        <v>0</v>
      </c>
      <c r="G706" s="226">
        <v>0</v>
      </c>
      <c r="H706" s="226">
        <v>0</v>
      </c>
      <c r="I706" s="204">
        <v>0</v>
      </c>
      <c r="J706" s="226">
        <v>0</v>
      </c>
      <c r="K706" s="226">
        <v>0</v>
      </c>
      <c r="L706" s="204">
        <v>0</v>
      </c>
      <c r="M706" s="226">
        <v>0</v>
      </c>
      <c r="N706" s="226">
        <v>0</v>
      </c>
      <c r="O706" s="204">
        <v>0</v>
      </c>
      <c r="P706" s="226">
        <v>0</v>
      </c>
      <c r="Q706" s="226">
        <v>0</v>
      </c>
      <c r="R706" s="204">
        <v>0</v>
      </c>
      <c r="S706" s="226">
        <v>0</v>
      </c>
      <c r="T706" s="226">
        <v>0</v>
      </c>
      <c r="U706" s="204">
        <v>0</v>
      </c>
      <c r="V706" s="15"/>
      <c r="W706" s="15"/>
      <c r="X706" s="15"/>
      <c r="Y706" s="15"/>
      <c r="Z706" s="15"/>
      <c r="AA706" s="15"/>
      <c r="AB706" s="15"/>
      <c r="AC706" s="15"/>
      <c r="AD706" s="15"/>
      <c r="AE706" s="15"/>
      <c r="AF706" s="15"/>
      <c r="AG706" s="15"/>
      <c r="AH706" s="15"/>
      <c r="AI706" s="15"/>
      <c r="AJ706" s="15"/>
    </row>
    <row r="707" spans="2:36" ht="12.75" hidden="1" x14ac:dyDescent="0.2">
      <c r="B707" s="254" t="s">
        <v>1696</v>
      </c>
      <c r="C707" s="70" t="s">
        <v>276</v>
      </c>
      <c r="D707" s="226">
        <v>0</v>
      </c>
      <c r="E707" s="226">
        <v>0</v>
      </c>
      <c r="F707" s="204">
        <v>0</v>
      </c>
      <c r="G707" s="226">
        <v>0</v>
      </c>
      <c r="H707" s="226">
        <v>0</v>
      </c>
      <c r="I707" s="204">
        <v>0</v>
      </c>
      <c r="J707" s="226">
        <v>0</v>
      </c>
      <c r="K707" s="226">
        <v>0</v>
      </c>
      <c r="L707" s="204">
        <v>0</v>
      </c>
      <c r="M707" s="226">
        <v>0</v>
      </c>
      <c r="N707" s="226">
        <v>0</v>
      </c>
      <c r="O707" s="204">
        <v>0</v>
      </c>
      <c r="P707" s="226">
        <v>0</v>
      </c>
      <c r="Q707" s="226">
        <v>0</v>
      </c>
      <c r="R707" s="204">
        <v>0</v>
      </c>
      <c r="S707" s="226">
        <v>0</v>
      </c>
      <c r="T707" s="226">
        <v>0</v>
      </c>
      <c r="U707" s="204">
        <v>0</v>
      </c>
      <c r="V707" s="15"/>
      <c r="W707" s="15"/>
      <c r="X707" s="15"/>
      <c r="Y707" s="15"/>
      <c r="Z707" s="15"/>
      <c r="AA707" s="15"/>
      <c r="AB707" s="15"/>
      <c r="AC707" s="15"/>
      <c r="AD707" s="15"/>
      <c r="AE707" s="15"/>
      <c r="AF707" s="15"/>
      <c r="AG707" s="15"/>
      <c r="AH707" s="15"/>
      <c r="AI707" s="15"/>
      <c r="AJ707" s="15"/>
    </row>
    <row r="708" spans="2:36" ht="22.5" hidden="1" x14ac:dyDescent="0.2">
      <c r="B708" s="254" t="s">
        <v>1697</v>
      </c>
      <c r="C708" s="73" t="s">
        <v>189</v>
      </c>
      <c r="D708" s="204">
        <v>0</v>
      </c>
      <c r="E708" s="204">
        <v>0</v>
      </c>
      <c r="F708" s="204">
        <v>0</v>
      </c>
      <c r="G708" s="204">
        <v>0</v>
      </c>
      <c r="H708" s="204">
        <v>0</v>
      </c>
      <c r="I708" s="204">
        <v>0</v>
      </c>
      <c r="J708" s="204">
        <v>0</v>
      </c>
      <c r="K708" s="204">
        <v>0</v>
      </c>
      <c r="L708" s="204">
        <v>0</v>
      </c>
      <c r="M708" s="204">
        <v>0</v>
      </c>
      <c r="N708" s="204">
        <v>0</v>
      </c>
      <c r="O708" s="204">
        <v>0</v>
      </c>
      <c r="P708" s="204">
        <v>0</v>
      </c>
      <c r="Q708" s="204">
        <v>0</v>
      </c>
      <c r="R708" s="204">
        <v>0</v>
      </c>
      <c r="S708" s="204">
        <v>0</v>
      </c>
      <c r="T708" s="204">
        <v>0</v>
      </c>
      <c r="U708" s="204">
        <v>0</v>
      </c>
      <c r="V708" s="15"/>
      <c r="W708" s="15"/>
      <c r="X708" s="15"/>
      <c r="Y708" s="15"/>
      <c r="Z708" s="15"/>
      <c r="AA708" s="15"/>
      <c r="AB708" s="15"/>
      <c r="AC708" s="15"/>
      <c r="AD708" s="15"/>
      <c r="AE708" s="15"/>
      <c r="AF708" s="15"/>
      <c r="AG708" s="15"/>
      <c r="AH708" s="15"/>
      <c r="AI708" s="15"/>
      <c r="AJ708" s="15"/>
    </row>
    <row r="709" spans="2:36" ht="33.75" hidden="1" x14ac:dyDescent="0.2">
      <c r="B709" s="254" t="s">
        <v>1698</v>
      </c>
      <c r="C709" s="70" t="s">
        <v>272</v>
      </c>
      <c r="D709" s="226">
        <v>0</v>
      </c>
      <c r="E709" s="226">
        <v>0</v>
      </c>
      <c r="F709" s="204">
        <v>0</v>
      </c>
      <c r="G709" s="226">
        <v>0</v>
      </c>
      <c r="H709" s="226">
        <v>0</v>
      </c>
      <c r="I709" s="204">
        <v>0</v>
      </c>
      <c r="J709" s="226">
        <v>0</v>
      </c>
      <c r="K709" s="226">
        <v>0</v>
      </c>
      <c r="L709" s="204">
        <v>0</v>
      </c>
      <c r="M709" s="226">
        <v>0</v>
      </c>
      <c r="N709" s="226">
        <v>0</v>
      </c>
      <c r="O709" s="204">
        <v>0</v>
      </c>
      <c r="P709" s="226">
        <v>0</v>
      </c>
      <c r="Q709" s="226">
        <v>0</v>
      </c>
      <c r="R709" s="204">
        <v>0</v>
      </c>
      <c r="S709" s="226">
        <v>0</v>
      </c>
      <c r="T709" s="226">
        <v>0</v>
      </c>
      <c r="U709" s="204">
        <v>0</v>
      </c>
      <c r="V709" s="15"/>
      <c r="W709" s="15"/>
      <c r="X709" s="15"/>
      <c r="Y709" s="15"/>
      <c r="Z709" s="15"/>
      <c r="AA709" s="15"/>
      <c r="AB709" s="15"/>
      <c r="AC709" s="15"/>
      <c r="AD709" s="15"/>
      <c r="AE709" s="15"/>
      <c r="AF709" s="15"/>
      <c r="AG709" s="15"/>
      <c r="AH709" s="15"/>
      <c r="AI709" s="15"/>
      <c r="AJ709" s="15"/>
    </row>
    <row r="710" spans="2:36" ht="12.75" hidden="1" x14ac:dyDescent="0.2">
      <c r="B710" s="254" t="s">
        <v>1699</v>
      </c>
      <c r="C710" s="70" t="s">
        <v>273</v>
      </c>
      <c r="D710" s="226">
        <v>0</v>
      </c>
      <c r="E710" s="226">
        <v>0</v>
      </c>
      <c r="F710" s="204">
        <v>0</v>
      </c>
      <c r="G710" s="226">
        <v>0</v>
      </c>
      <c r="H710" s="226">
        <v>0</v>
      </c>
      <c r="I710" s="204">
        <v>0</v>
      </c>
      <c r="J710" s="226">
        <v>0</v>
      </c>
      <c r="K710" s="226">
        <v>0</v>
      </c>
      <c r="L710" s="204">
        <v>0</v>
      </c>
      <c r="M710" s="226">
        <v>0</v>
      </c>
      <c r="N710" s="226">
        <v>0</v>
      </c>
      <c r="O710" s="204">
        <v>0</v>
      </c>
      <c r="P710" s="226">
        <v>0</v>
      </c>
      <c r="Q710" s="226">
        <v>0</v>
      </c>
      <c r="R710" s="204">
        <v>0</v>
      </c>
      <c r="S710" s="226">
        <v>0</v>
      </c>
      <c r="T710" s="226">
        <v>0</v>
      </c>
      <c r="U710" s="204">
        <v>0</v>
      </c>
      <c r="V710" s="15"/>
      <c r="W710" s="15"/>
      <c r="X710" s="15"/>
      <c r="Y710" s="15"/>
      <c r="Z710" s="15"/>
      <c r="AA710" s="15"/>
      <c r="AB710" s="15"/>
      <c r="AC710" s="15"/>
      <c r="AD710" s="15"/>
      <c r="AE710" s="15"/>
      <c r="AF710" s="15"/>
      <c r="AG710" s="15"/>
      <c r="AH710" s="15"/>
      <c r="AI710" s="15"/>
      <c r="AJ710" s="15"/>
    </row>
    <row r="711" spans="2:36" ht="22.5" hidden="1" x14ac:dyDescent="0.2">
      <c r="B711" s="254" t="s">
        <v>1700</v>
      </c>
      <c r="C711" s="70" t="s">
        <v>283</v>
      </c>
      <c r="D711" s="204">
        <v>0</v>
      </c>
      <c r="E711" s="204">
        <v>0</v>
      </c>
      <c r="F711" s="204">
        <v>0</v>
      </c>
      <c r="G711" s="204">
        <v>0</v>
      </c>
      <c r="H711" s="204">
        <v>0</v>
      </c>
      <c r="I711" s="204">
        <v>0</v>
      </c>
      <c r="J711" s="204">
        <v>0</v>
      </c>
      <c r="K711" s="204">
        <v>0</v>
      </c>
      <c r="L711" s="204">
        <v>0</v>
      </c>
      <c r="M711" s="204">
        <v>0</v>
      </c>
      <c r="N711" s="204">
        <v>0</v>
      </c>
      <c r="O711" s="204">
        <v>0</v>
      </c>
      <c r="P711" s="204">
        <v>0</v>
      </c>
      <c r="Q711" s="204">
        <v>0</v>
      </c>
      <c r="R711" s="204">
        <v>0</v>
      </c>
      <c r="S711" s="204">
        <v>0</v>
      </c>
      <c r="T711" s="204">
        <v>0</v>
      </c>
      <c r="U711" s="204">
        <v>0</v>
      </c>
      <c r="V711" s="15"/>
      <c r="W711" s="15"/>
      <c r="X711" s="15"/>
      <c r="Y711" s="15"/>
      <c r="Z711" s="15"/>
      <c r="AA711" s="15"/>
      <c r="AB711" s="15"/>
      <c r="AC711" s="15"/>
      <c r="AD711" s="15"/>
      <c r="AE711" s="15"/>
      <c r="AF711" s="15"/>
      <c r="AG711" s="15"/>
      <c r="AH711" s="15"/>
      <c r="AI711" s="15"/>
      <c r="AJ711" s="15"/>
    </row>
    <row r="712" spans="2:36" ht="12.75" hidden="1" x14ac:dyDescent="0.2">
      <c r="B712" s="254" t="s">
        <v>1701</v>
      </c>
      <c r="C712" s="70" t="s">
        <v>275</v>
      </c>
      <c r="D712" s="226">
        <v>0</v>
      </c>
      <c r="E712" s="226">
        <v>0</v>
      </c>
      <c r="F712" s="204">
        <v>0</v>
      </c>
      <c r="G712" s="226">
        <v>0</v>
      </c>
      <c r="H712" s="226">
        <v>0</v>
      </c>
      <c r="I712" s="204">
        <v>0</v>
      </c>
      <c r="J712" s="226">
        <v>0</v>
      </c>
      <c r="K712" s="226">
        <v>0</v>
      </c>
      <c r="L712" s="204">
        <v>0</v>
      </c>
      <c r="M712" s="226">
        <v>0</v>
      </c>
      <c r="N712" s="226">
        <v>0</v>
      </c>
      <c r="O712" s="204">
        <v>0</v>
      </c>
      <c r="P712" s="226">
        <v>0</v>
      </c>
      <c r="Q712" s="226">
        <v>0</v>
      </c>
      <c r="R712" s="204">
        <v>0</v>
      </c>
      <c r="S712" s="226">
        <v>0</v>
      </c>
      <c r="T712" s="226">
        <v>0</v>
      </c>
      <c r="U712" s="204">
        <v>0</v>
      </c>
      <c r="V712" s="15"/>
      <c r="W712" s="15"/>
      <c r="X712" s="15"/>
      <c r="Y712" s="15"/>
      <c r="Z712" s="15"/>
      <c r="AA712" s="15"/>
      <c r="AB712" s="15"/>
      <c r="AC712" s="15"/>
      <c r="AD712" s="15"/>
      <c r="AE712" s="15"/>
      <c r="AF712" s="15"/>
      <c r="AG712" s="15"/>
      <c r="AH712" s="15"/>
      <c r="AI712" s="15"/>
      <c r="AJ712" s="15"/>
    </row>
    <row r="713" spans="2:36" ht="12.75" hidden="1" x14ac:dyDescent="0.2">
      <c r="B713" s="254" t="s">
        <v>1702</v>
      </c>
      <c r="C713" s="70" t="s">
        <v>276</v>
      </c>
      <c r="D713" s="226">
        <v>0</v>
      </c>
      <c r="E713" s="226">
        <v>0</v>
      </c>
      <c r="F713" s="204">
        <v>0</v>
      </c>
      <c r="G713" s="226">
        <v>0</v>
      </c>
      <c r="H713" s="226">
        <v>0</v>
      </c>
      <c r="I713" s="204">
        <v>0</v>
      </c>
      <c r="J713" s="226">
        <v>0</v>
      </c>
      <c r="K713" s="226">
        <v>0</v>
      </c>
      <c r="L713" s="204">
        <v>0</v>
      </c>
      <c r="M713" s="226">
        <v>0</v>
      </c>
      <c r="N713" s="226">
        <v>0</v>
      </c>
      <c r="O713" s="204">
        <v>0</v>
      </c>
      <c r="P713" s="226">
        <v>0</v>
      </c>
      <c r="Q713" s="226">
        <v>0</v>
      </c>
      <c r="R713" s="204">
        <v>0</v>
      </c>
      <c r="S713" s="226">
        <v>0</v>
      </c>
      <c r="T713" s="226">
        <v>0</v>
      </c>
      <c r="U713" s="204">
        <v>0</v>
      </c>
      <c r="V713" s="15"/>
      <c r="W713" s="15"/>
      <c r="X713" s="15"/>
      <c r="Y713" s="15"/>
      <c r="Z713" s="15"/>
      <c r="AA713" s="15"/>
      <c r="AB713" s="15"/>
      <c r="AC713" s="15"/>
      <c r="AD713" s="15"/>
      <c r="AE713" s="15"/>
      <c r="AF713" s="15"/>
      <c r="AG713" s="15"/>
      <c r="AH713" s="15"/>
      <c r="AI713" s="15"/>
      <c r="AJ713" s="15"/>
    </row>
    <row r="714" spans="2:36" ht="12.75" hidden="1" x14ac:dyDescent="0.2">
      <c r="B714" s="254" t="s">
        <v>1703</v>
      </c>
      <c r="C714" s="70" t="s">
        <v>277</v>
      </c>
      <c r="D714" s="204">
        <v>0</v>
      </c>
      <c r="E714" s="204">
        <v>0</v>
      </c>
      <c r="F714" s="204">
        <v>0</v>
      </c>
      <c r="G714" s="204">
        <v>0</v>
      </c>
      <c r="H714" s="204">
        <v>0</v>
      </c>
      <c r="I714" s="204">
        <v>0</v>
      </c>
      <c r="J714" s="204">
        <v>0</v>
      </c>
      <c r="K714" s="204">
        <v>0</v>
      </c>
      <c r="L714" s="204">
        <v>0</v>
      </c>
      <c r="M714" s="204">
        <v>0</v>
      </c>
      <c r="N714" s="204">
        <v>0</v>
      </c>
      <c r="O714" s="204">
        <v>0</v>
      </c>
      <c r="P714" s="204">
        <v>0</v>
      </c>
      <c r="Q714" s="204">
        <v>0</v>
      </c>
      <c r="R714" s="204">
        <v>0</v>
      </c>
      <c r="S714" s="204">
        <v>0</v>
      </c>
      <c r="T714" s="204">
        <v>0</v>
      </c>
      <c r="U714" s="204">
        <v>0</v>
      </c>
      <c r="V714" s="15"/>
      <c r="W714" s="15"/>
      <c r="X714" s="15"/>
      <c r="Y714" s="15"/>
      <c r="Z714" s="15"/>
      <c r="AA714" s="15"/>
      <c r="AB714" s="15"/>
      <c r="AC714" s="15"/>
      <c r="AD714" s="15"/>
      <c r="AE714" s="15"/>
      <c r="AF714" s="15"/>
      <c r="AG714" s="15"/>
      <c r="AH714" s="15"/>
      <c r="AI714" s="15"/>
      <c r="AJ714" s="15"/>
    </row>
    <row r="715" spans="2:36" ht="12.75" hidden="1" x14ac:dyDescent="0.2">
      <c r="B715" s="254" t="s">
        <v>1704</v>
      </c>
      <c r="C715" s="70" t="s">
        <v>275</v>
      </c>
      <c r="D715" s="226">
        <v>0</v>
      </c>
      <c r="E715" s="226">
        <v>0</v>
      </c>
      <c r="F715" s="204">
        <v>0</v>
      </c>
      <c r="G715" s="226">
        <v>0</v>
      </c>
      <c r="H715" s="226">
        <v>0</v>
      </c>
      <c r="I715" s="204">
        <v>0</v>
      </c>
      <c r="J715" s="226">
        <v>0</v>
      </c>
      <c r="K715" s="226">
        <v>0</v>
      </c>
      <c r="L715" s="204">
        <v>0</v>
      </c>
      <c r="M715" s="226">
        <v>0</v>
      </c>
      <c r="N715" s="226">
        <v>0</v>
      </c>
      <c r="O715" s="204">
        <v>0</v>
      </c>
      <c r="P715" s="226">
        <v>0</v>
      </c>
      <c r="Q715" s="226">
        <v>0</v>
      </c>
      <c r="R715" s="204">
        <v>0</v>
      </c>
      <c r="S715" s="226">
        <v>0</v>
      </c>
      <c r="T715" s="226">
        <v>0</v>
      </c>
      <c r="U715" s="204">
        <v>0</v>
      </c>
      <c r="V715" s="15"/>
      <c r="W715" s="15"/>
      <c r="X715" s="15"/>
      <c r="Y715" s="15"/>
      <c r="Z715" s="15"/>
      <c r="AA715" s="15"/>
      <c r="AB715" s="15"/>
      <c r="AC715" s="15"/>
      <c r="AD715" s="15"/>
      <c r="AE715" s="15"/>
      <c r="AF715" s="15"/>
      <c r="AG715" s="15"/>
      <c r="AH715" s="15"/>
      <c r="AI715" s="15"/>
      <c r="AJ715" s="15"/>
    </row>
    <row r="716" spans="2:36" ht="12.75" hidden="1" x14ac:dyDescent="0.2">
      <c r="B716" s="254" t="s">
        <v>1705</v>
      </c>
      <c r="C716" s="70" t="s">
        <v>278</v>
      </c>
      <c r="D716" s="226">
        <v>0</v>
      </c>
      <c r="E716" s="226">
        <v>0</v>
      </c>
      <c r="F716" s="204">
        <v>0</v>
      </c>
      <c r="G716" s="226">
        <v>0</v>
      </c>
      <c r="H716" s="226">
        <v>0</v>
      </c>
      <c r="I716" s="204">
        <v>0</v>
      </c>
      <c r="J716" s="226">
        <v>0</v>
      </c>
      <c r="K716" s="226">
        <v>0</v>
      </c>
      <c r="L716" s="204">
        <v>0</v>
      </c>
      <c r="M716" s="226">
        <v>0</v>
      </c>
      <c r="N716" s="226">
        <v>0</v>
      </c>
      <c r="O716" s="204">
        <v>0</v>
      </c>
      <c r="P716" s="226">
        <v>0</v>
      </c>
      <c r="Q716" s="226">
        <v>0</v>
      </c>
      <c r="R716" s="204">
        <v>0</v>
      </c>
      <c r="S716" s="226">
        <v>0</v>
      </c>
      <c r="T716" s="226">
        <v>0</v>
      </c>
      <c r="U716" s="204">
        <v>0</v>
      </c>
      <c r="V716" s="15"/>
      <c r="W716" s="15"/>
      <c r="X716" s="15"/>
      <c r="Y716" s="15"/>
      <c r="Z716" s="15"/>
      <c r="AA716" s="15"/>
      <c r="AB716" s="15"/>
      <c r="AC716" s="15"/>
      <c r="AD716" s="15"/>
      <c r="AE716" s="15"/>
      <c r="AF716" s="15"/>
      <c r="AG716" s="15"/>
      <c r="AH716" s="15"/>
      <c r="AI716" s="15"/>
      <c r="AJ716" s="15"/>
    </row>
    <row r="717" spans="2:36" ht="12.75" hidden="1" x14ac:dyDescent="0.2">
      <c r="B717" s="254" t="s">
        <v>1706</v>
      </c>
      <c r="C717" s="70" t="s">
        <v>279</v>
      </c>
      <c r="D717" s="226">
        <v>0</v>
      </c>
      <c r="E717" s="226">
        <v>0</v>
      </c>
      <c r="F717" s="204">
        <v>0</v>
      </c>
      <c r="G717" s="226">
        <v>0</v>
      </c>
      <c r="H717" s="226">
        <v>0</v>
      </c>
      <c r="I717" s="204">
        <v>0</v>
      </c>
      <c r="J717" s="226">
        <v>0</v>
      </c>
      <c r="K717" s="226">
        <v>0</v>
      </c>
      <c r="L717" s="204">
        <v>0</v>
      </c>
      <c r="M717" s="226">
        <v>0</v>
      </c>
      <c r="N717" s="226">
        <v>0</v>
      </c>
      <c r="O717" s="204">
        <v>0</v>
      </c>
      <c r="P717" s="226">
        <v>0</v>
      </c>
      <c r="Q717" s="226">
        <v>0</v>
      </c>
      <c r="R717" s="204">
        <v>0</v>
      </c>
      <c r="S717" s="226">
        <v>0</v>
      </c>
      <c r="T717" s="226">
        <v>0</v>
      </c>
      <c r="U717" s="204">
        <v>0</v>
      </c>
      <c r="V717" s="15"/>
      <c r="W717" s="15"/>
      <c r="X717" s="15"/>
      <c r="Y717" s="15"/>
      <c r="Z717" s="15"/>
      <c r="AA717" s="15"/>
      <c r="AB717" s="15"/>
      <c r="AC717" s="15"/>
      <c r="AD717" s="15"/>
      <c r="AE717" s="15"/>
      <c r="AF717" s="15"/>
      <c r="AG717" s="15"/>
      <c r="AH717" s="15"/>
      <c r="AI717" s="15"/>
      <c r="AJ717" s="15"/>
    </row>
    <row r="718" spans="2:36" ht="12.75" hidden="1" x14ac:dyDescent="0.2">
      <c r="B718" s="254" t="s">
        <v>1707</v>
      </c>
      <c r="C718" s="70" t="s">
        <v>280</v>
      </c>
      <c r="D718" s="204">
        <v>0</v>
      </c>
      <c r="E718" s="204">
        <v>0</v>
      </c>
      <c r="F718" s="204">
        <v>0</v>
      </c>
      <c r="G718" s="204">
        <v>0</v>
      </c>
      <c r="H718" s="204">
        <v>0</v>
      </c>
      <c r="I718" s="204">
        <v>0</v>
      </c>
      <c r="J718" s="204">
        <v>0</v>
      </c>
      <c r="K718" s="204">
        <v>0</v>
      </c>
      <c r="L718" s="204">
        <v>0</v>
      </c>
      <c r="M718" s="204">
        <v>0</v>
      </c>
      <c r="N718" s="204">
        <v>0</v>
      </c>
      <c r="O718" s="204">
        <v>0</v>
      </c>
      <c r="P718" s="204">
        <v>0</v>
      </c>
      <c r="Q718" s="204">
        <v>0</v>
      </c>
      <c r="R718" s="204">
        <v>0</v>
      </c>
      <c r="S718" s="204">
        <v>0</v>
      </c>
      <c r="T718" s="204">
        <v>0</v>
      </c>
      <c r="U718" s="204">
        <v>0</v>
      </c>
      <c r="V718" s="15"/>
      <c r="W718" s="15"/>
      <c r="X718" s="15"/>
      <c r="Y718" s="15"/>
      <c r="Z718" s="15"/>
      <c r="AA718" s="15"/>
      <c r="AB718" s="15"/>
      <c r="AC718" s="15"/>
      <c r="AD718" s="15"/>
      <c r="AE718" s="15"/>
      <c r="AF718" s="15"/>
      <c r="AG718" s="15"/>
      <c r="AH718" s="15"/>
      <c r="AI718" s="15"/>
      <c r="AJ718" s="15"/>
    </row>
    <row r="719" spans="2:36" ht="12.75" hidden="1" x14ac:dyDescent="0.2">
      <c r="B719" s="254" t="s">
        <v>1708</v>
      </c>
      <c r="C719" s="70" t="s">
        <v>275</v>
      </c>
      <c r="D719" s="226">
        <v>0</v>
      </c>
      <c r="E719" s="226">
        <v>0</v>
      </c>
      <c r="F719" s="204">
        <v>0</v>
      </c>
      <c r="G719" s="226">
        <v>0</v>
      </c>
      <c r="H719" s="226">
        <v>0</v>
      </c>
      <c r="I719" s="204">
        <v>0</v>
      </c>
      <c r="J719" s="226">
        <v>0</v>
      </c>
      <c r="K719" s="226">
        <v>0</v>
      </c>
      <c r="L719" s="204">
        <v>0</v>
      </c>
      <c r="M719" s="226">
        <v>0</v>
      </c>
      <c r="N719" s="226">
        <v>0</v>
      </c>
      <c r="O719" s="204">
        <v>0</v>
      </c>
      <c r="P719" s="226">
        <v>0</v>
      </c>
      <c r="Q719" s="226">
        <v>0</v>
      </c>
      <c r="R719" s="204">
        <v>0</v>
      </c>
      <c r="S719" s="226">
        <v>0</v>
      </c>
      <c r="T719" s="226">
        <v>0</v>
      </c>
      <c r="U719" s="204">
        <v>0</v>
      </c>
      <c r="V719" s="15"/>
      <c r="W719" s="15"/>
      <c r="X719" s="15"/>
      <c r="Y719" s="15"/>
      <c r="Z719" s="15"/>
      <c r="AA719" s="15"/>
      <c r="AB719" s="15"/>
      <c r="AC719" s="15"/>
      <c r="AD719" s="15"/>
      <c r="AE719" s="15"/>
      <c r="AF719" s="15"/>
      <c r="AG719" s="15"/>
      <c r="AH719" s="15"/>
      <c r="AI719" s="15"/>
      <c r="AJ719" s="15"/>
    </row>
    <row r="720" spans="2:36" ht="12.75" hidden="1" x14ac:dyDescent="0.2">
      <c r="B720" s="254" t="s">
        <v>1709</v>
      </c>
      <c r="C720" s="70" t="s">
        <v>276</v>
      </c>
      <c r="D720" s="226">
        <v>0</v>
      </c>
      <c r="E720" s="226">
        <v>0</v>
      </c>
      <c r="F720" s="204">
        <v>0</v>
      </c>
      <c r="G720" s="226">
        <v>0</v>
      </c>
      <c r="H720" s="226">
        <v>0</v>
      </c>
      <c r="I720" s="204">
        <v>0</v>
      </c>
      <c r="J720" s="226">
        <v>0</v>
      </c>
      <c r="K720" s="226">
        <v>0</v>
      </c>
      <c r="L720" s="204">
        <v>0</v>
      </c>
      <c r="M720" s="226">
        <v>0</v>
      </c>
      <c r="N720" s="226">
        <v>0</v>
      </c>
      <c r="O720" s="204">
        <v>0</v>
      </c>
      <c r="P720" s="226">
        <v>0</v>
      </c>
      <c r="Q720" s="226">
        <v>0</v>
      </c>
      <c r="R720" s="204">
        <v>0</v>
      </c>
      <c r="S720" s="226">
        <v>0</v>
      </c>
      <c r="T720" s="226">
        <v>0</v>
      </c>
      <c r="U720" s="204">
        <v>0</v>
      </c>
      <c r="V720" s="15"/>
      <c r="W720" s="15"/>
      <c r="X720" s="15"/>
      <c r="Y720" s="15"/>
      <c r="Z720" s="15"/>
      <c r="AA720" s="15"/>
      <c r="AB720" s="15"/>
      <c r="AC720" s="15"/>
      <c r="AD720" s="15"/>
      <c r="AE720" s="15"/>
      <c r="AF720" s="15"/>
      <c r="AG720" s="15"/>
      <c r="AH720" s="15"/>
      <c r="AI720" s="15"/>
      <c r="AJ720" s="15"/>
    </row>
    <row r="721" spans="2:36" ht="12.75" hidden="1" x14ac:dyDescent="0.2">
      <c r="B721" s="254" t="s">
        <v>1710</v>
      </c>
      <c r="C721" s="70" t="s">
        <v>281</v>
      </c>
      <c r="D721" s="204">
        <v>0</v>
      </c>
      <c r="E721" s="204">
        <v>0</v>
      </c>
      <c r="F721" s="204">
        <v>0</v>
      </c>
      <c r="G721" s="204">
        <v>0</v>
      </c>
      <c r="H721" s="204">
        <v>0</v>
      </c>
      <c r="I721" s="204">
        <v>0</v>
      </c>
      <c r="J721" s="204">
        <v>0</v>
      </c>
      <c r="K721" s="204">
        <v>0</v>
      </c>
      <c r="L721" s="204">
        <v>0</v>
      </c>
      <c r="M721" s="204">
        <v>0</v>
      </c>
      <c r="N721" s="204">
        <v>0</v>
      </c>
      <c r="O721" s="204">
        <v>0</v>
      </c>
      <c r="P721" s="204">
        <v>0</v>
      </c>
      <c r="Q721" s="204">
        <v>0</v>
      </c>
      <c r="R721" s="204">
        <v>0</v>
      </c>
      <c r="S721" s="204">
        <v>0</v>
      </c>
      <c r="T721" s="204">
        <v>0</v>
      </c>
      <c r="U721" s="204">
        <v>0</v>
      </c>
      <c r="V721" s="15"/>
      <c r="W721" s="15"/>
      <c r="X721" s="15"/>
      <c r="Y721" s="15"/>
      <c r="Z721" s="15"/>
      <c r="AA721" s="15"/>
      <c r="AB721" s="15"/>
      <c r="AC721" s="15"/>
      <c r="AD721" s="15"/>
      <c r="AE721" s="15"/>
      <c r="AF721" s="15"/>
      <c r="AG721" s="15"/>
      <c r="AH721" s="15"/>
      <c r="AI721" s="15"/>
      <c r="AJ721" s="15"/>
    </row>
    <row r="722" spans="2:36" ht="12.75" hidden="1" x14ac:dyDescent="0.2">
      <c r="B722" s="254" t="s">
        <v>1711</v>
      </c>
      <c r="C722" s="70" t="s">
        <v>275</v>
      </c>
      <c r="D722" s="226">
        <v>0</v>
      </c>
      <c r="E722" s="226">
        <v>0</v>
      </c>
      <c r="F722" s="204">
        <v>0</v>
      </c>
      <c r="G722" s="226">
        <v>0</v>
      </c>
      <c r="H722" s="226">
        <v>0</v>
      </c>
      <c r="I722" s="204">
        <v>0</v>
      </c>
      <c r="J722" s="226">
        <v>0</v>
      </c>
      <c r="K722" s="226">
        <v>0</v>
      </c>
      <c r="L722" s="204">
        <v>0</v>
      </c>
      <c r="M722" s="226">
        <v>0</v>
      </c>
      <c r="N722" s="226">
        <v>0</v>
      </c>
      <c r="O722" s="204">
        <v>0</v>
      </c>
      <c r="P722" s="226">
        <v>0</v>
      </c>
      <c r="Q722" s="226">
        <v>0</v>
      </c>
      <c r="R722" s="204">
        <v>0</v>
      </c>
      <c r="S722" s="226">
        <v>0</v>
      </c>
      <c r="T722" s="226">
        <v>0</v>
      </c>
      <c r="U722" s="204">
        <v>0</v>
      </c>
      <c r="V722" s="15"/>
      <c r="W722" s="15"/>
      <c r="X722" s="15"/>
      <c r="Y722" s="15"/>
      <c r="Z722" s="15"/>
      <c r="AA722" s="15"/>
      <c r="AB722" s="15"/>
      <c r="AC722" s="15"/>
      <c r="AD722" s="15"/>
      <c r="AE722" s="15"/>
      <c r="AF722" s="15"/>
      <c r="AG722" s="15"/>
      <c r="AH722" s="15"/>
      <c r="AI722" s="15"/>
      <c r="AJ722" s="15"/>
    </row>
    <row r="723" spans="2:36" ht="12.75" hidden="1" x14ac:dyDescent="0.2">
      <c r="B723" s="254" t="s">
        <v>1712</v>
      </c>
      <c r="C723" s="70" t="s">
        <v>276</v>
      </c>
      <c r="D723" s="226">
        <v>0</v>
      </c>
      <c r="E723" s="226">
        <v>0</v>
      </c>
      <c r="F723" s="204">
        <v>0</v>
      </c>
      <c r="G723" s="226">
        <v>0</v>
      </c>
      <c r="H723" s="226">
        <v>0</v>
      </c>
      <c r="I723" s="204">
        <v>0</v>
      </c>
      <c r="J723" s="226">
        <v>0</v>
      </c>
      <c r="K723" s="226">
        <v>0</v>
      </c>
      <c r="L723" s="204">
        <v>0</v>
      </c>
      <c r="M723" s="226">
        <v>0</v>
      </c>
      <c r="N723" s="226">
        <v>0</v>
      </c>
      <c r="O723" s="204">
        <v>0</v>
      </c>
      <c r="P723" s="226">
        <v>0</v>
      </c>
      <c r="Q723" s="226">
        <v>0</v>
      </c>
      <c r="R723" s="204">
        <v>0</v>
      </c>
      <c r="S723" s="226">
        <v>0</v>
      </c>
      <c r="T723" s="226">
        <v>0</v>
      </c>
      <c r="U723" s="204">
        <v>0</v>
      </c>
      <c r="V723" s="15"/>
      <c r="W723" s="15"/>
      <c r="X723" s="15"/>
      <c r="Y723" s="15"/>
      <c r="Z723" s="15"/>
      <c r="AA723" s="15"/>
      <c r="AB723" s="15"/>
      <c r="AC723" s="15"/>
      <c r="AD723" s="15"/>
      <c r="AE723" s="15"/>
      <c r="AF723" s="15"/>
      <c r="AG723" s="15"/>
      <c r="AH723" s="15"/>
      <c r="AI723" s="15"/>
      <c r="AJ723" s="15"/>
    </row>
    <row r="724" spans="2:36" ht="12.75" hidden="1" x14ac:dyDescent="0.2">
      <c r="B724" s="254" t="s">
        <v>1713</v>
      </c>
      <c r="C724" s="70" t="s">
        <v>282</v>
      </c>
      <c r="D724" s="204">
        <v>0</v>
      </c>
      <c r="E724" s="204">
        <v>0</v>
      </c>
      <c r="F724" s="204">
        <v>0</v>
      </c>
      <c r="G724" s="204">
        <v>0</v>
      </c>
      <c r="H724" s="204">
        <v>0</v>
      </c>
      <c r="I724" s="204">
        <v>0</v>
      </c>
      <c r="J724" s="204">
        <v>0</v>
      </c>
      <c r="K724" s="204">
        <v>0</v>
      </c>
      <c r="L724" s="204">
        <v>0</v>
      </c>
      <c r="M724" s="204">
        <v>0</v>
      </c>
      <c r="N724" s="204">
        <v>0</v>
      </c>
      <c r="O724" s="204">
        <v>0</v>
      </c>
      <c r="P724" s="204">
        <v>0</v>
      </c>
      <c r="Q724" s="204">
        <v>0</v>
      </c>
      <c r="R724" s="204">
        <v>0</v>
      </c>
      <c r="S724" s="204">
        <v>0</v>
      </c>
      <c r="T724" s="204">
        <v>0</v>
      </c>
      <c r="U724" s="204">
        <v>0</v>
      </c>
      <c r="V724" s="15"/>
      <c r="W724" s="15"/>
      <c r="X724" s="15"/>
      <c r="Y724" s="15"/>
      <c r="Z724" s="15"/>
      <c r="AA724" s="15"/>
      <c r="AB724" s="15"/>
      <c r="AC724" s="15"/>
      <c r="AD724" s="15"/>
      <c r="AE724" s="15"/>
      <c r="AF724" s="15"/>
      <c r="AG724" s="15"/>
      <c r="AH724" s="15"/>
      <c r="AI724" s="15"/>
      <c r="AJ724" s="15"/>
    </row>
    <row r="725" spans="2:36" ht="12.75" hidden="1" x14ac:dyDescent="0.2">
      <c r="B725" s="254" t="s">
        <v>1714</v>
      </c>
      <c r="C725" s="70" t="s">
        <v>275</v>
      </c>
      <c r="D725" s="226">
        <v>0</v>
      </c>
      <c r="E725" s="226">
        <v>0</v>
      </c>
      <c r="F725" s="204">
        <v>0</v>
      </c>
      <c r="G725" s="226">
        <v>0</v>
      </c>
      <c r="H725" s="226">
        <v>0</v>
      </c>
      <c r="I725" s="204">
        <v>0</v>
      </c>
      <c r="J725" s="226">
        <v>0</v>
      </c>
      <c r="K725" s="226">
        <v>0</v>
      </c>
      <c r="L725" s="204">
        <v>0</v>
      </c>
      <c r="M725" s="226">
        <v>0</v>
      </c>
      <c r="N725" s="226">
        <v>0</v>
      </c>
      <c r="O725" s="204">
        <v>0</v>
      </c>
      <c r="P725" s="226">
        <v>0</v>
      </c>
      <c r="Q725" s="226">
        <v>0</v>
      </c>
      <c r="R725" s="204">
        <v>0</v>
      </c>
      <c r="S725" s="226">
        <v>0</v>
      </c>
      <c r="T725" s="226">
        <v>0</v>
      </c>
      <c r="U725" s="204">
        <v>0</v>
      </c>
      <c r="V725" s="15"/>
      <c r="W725" s="15"/>
      <c r="X725" s="15"/>
      <c r="Y725" s="15"/>
      <c r="Z725" s="15"/>
      <c r="AA725" s="15"/>
      <c r="AB725" s="15"/>
      <c r="AC725" s="15"/>
      <c r="AD725" s="15"/>
      <c r="AE725" s="15"/>
      <c r="AF725" s="15"/>
      <c r="AG725" s="15"/>
      <c r="AH725" s="15"/>
      <c r="AI725" s="15"/>
      <c r="AJ725" s="15"/>
    </row>
    <row r="726" spans="2:36" ht="12.75" hidden="1" x14ac:dyDescent="0.2">
      <c r="B726" s="254" t="s">
        <v>1715</v>
      </c>
      <c r="C726" s="70" t="s">
        <v>276</v>
      </c>
      <c r="D726" s="226">
        <v>0</v>
      </c>
      <c r="E726" s="226">
        <v>0</v>
      </c>
      <c r="F726" s="204">
        <v>0</v>
      </c>
      <c r="G726" s="226">
        <v>0</v>
      </c>
      <c r="H726" s="226">
        <v>0</v>
      </c>
      <c r="I726" s="204">
        <v>0</v>
      </c>
      <c r="J726" s="226">
        <v>0</v>
      </c>
      <c r="K726" s="226">
        <v>0</v>
      </c>
      <c r="L726" s="204">
        <v>0</v>
      </c>
      <c r="M726" s="226">
        <v>0</v>
      </c>
      <c r="N726" s="226">
        <v>0</v>
      </c>
      <c r="O726" s="204">
        <v>0</v>
      </c>
      <c r="P726" s="226">
        <v>0</v>
      </c>
      <c r="Q726" s="226">
        <v>0</v>
      </c>
      <c r="R726" s="204">
        <v>0</v>
      </c>
      <c r="S726" s="226">
        <v>0</v>
      </c>
      <c r="T726" s="226">
        <v>0</v>
      </c>
      <c r="U726" s="204">
        <v>0</v>
      </c>
      <c r="V726" s="15"/>
      <c r="W726" s="15"/>
      <c r="X726" s="15"/>
      <c r="Y726" s="15"/>
      <c r="Z726" s="15"/>
      <c r="AA726" s="15"/>
      <c r="AB726" s="15"/>
      <c r="AC726" s="15"/>
      <c r="AD726" s="15"/>
      <c r="AE726" s="15"/>
      <c r="AF726" s="15"/>
      <c r="AG726" s="15"/>
      <c r="AH726" s="15"/>
      <c r="AI726" s="15"/>
      <c r="AJ726" s="15"/>
    </row>
    <row r="727" spans="2:36" ht="12.75" hidden="1" x14ac:dyDescent="0.2">
      <c r="B727" s="254" t="s">
        <v>1716</v>
      </c>
      <c r="C727" s="71" t="s">
        <v>284</v>
      </c>
      <c r="D727" s="228">
        <v>0</v>
      </c>
      <c r="E727" s="228">
        <v>0</v>
      </c>
      <c r="F727" s="228">
        <v>0</v>
      </c>
      <c r="G727" s="228">
        <v>0</v>
      </c>
      <c r="H727" s="228">
        <v>0</v>
      </c>
      <c r="I727" s="228">
        <v>0</v>
      </c>
      <c r="J727" s="228">
        <v>0</v>
      </c>
      <c r="K727" s="228">
        <v>0</v>
      </c>
      <c r="L727" s="228">
        <v>0</v>
      </c>
      <c r="M727" s="228">
        <v>0</v>
      </c>
      <c r="N727" s="228">
        <v>0</v>
      </c>
      <c r="O727" s="228">
        <v>0</v>
      </c>
      <c r="P727" s="228">
        <v>0</v>
      </c>
      <c r="Q727" s="228">
        <v>0</v>
      </c>
      <c r="R727" s="228">
        <v>0</v>
      </c>
      <c r="S727" s="228">
        <v>0</v>
      </c>
      <c r="T727" s="228">
        <v>0</v>
      </c>
      <c r="U727" s="228">
        <v>0</v>
      </c>
      <c r="V727" s="15"/>
      <c r="W727" s="15"/>
      <c r="X727" s="15"/>
      <c r="Y727" s="15"/>
      <c r="Z727" s="15"/>
      <c r="AA727" s="15"/>
      <c r="AB727" s="15"/>
      <c r="AC727" s="15"/>
      <c r="AD727" s="15"/>
      <c r="AE727" s="15"/>
      <c r="AF727" s="15"/>
      <c r="AG727" s="15"/>
      <c r="AH727" s="15"/>
      <c r="AI727" s="15"/>
      <c r="AJ727" s="15"/>
    </row>
    <row r="728" spans="2:36" ht="22.5" hidden="1" x14ac:dyDescent="0.2">
      <c r="B728" s="254" t="s">
        <v>1717</v>
      </c>
      <c r="C728" s="70" t="s">
        <v>258</v>
      </c>
      <c r="D728" s="226">
        <v>0</v>
      </c>
      <c r="E728" s="226">
        <v>0</v>
      </c>
      <c r="F728" s="204">
        <v>0</v>
      </c>
      <c r="G728" s="226">
        <v>0</v>
      </c>
      <c r="H728" s="226">
        <v>0</v>
      </c>
      <c r="I728" s="204">
        <v>0</v>
      </c>
      <c r="J728" s="226">
        <v>0</v>
      </c>
      <c r="K728" s="226">
        <v>0</v>
      </c>
      <c r="L728" s="204">
        <v>0</v>
      </c>
      <c r="M728" s="226">
        <v>0</v>
      </c>
      <c r="N728" s="226">
        <v>0</v>
      </c>
      <c r="O728" s="204">
        <v>0</v>
      </c>
      <c r="P728" s="226">
        <v>0</v>
      </c>
      <c r="Q728" s="226">
        <v>0</v>
      </c>
      <c r="R728" s="204">
        <v>0</v>
      </c>
      <c r="S728" s="226">
        <v>0</v>
      </c>
      <c r="T728" s="226">
        <v>0</v>
      </c>
      <c r="U728" s="204">
        <v>0</v>
      </c>
      <c r="V728" s="15"/>
      <c r="W728" s="15"/>
      <c r="X728" s="15"/>
      <c r="Y728" s="15"/>
      <c r="Z728" s="15"/>
      <c r="AA728" s="15"/>
      <c r="AB728" s="15"/>
      <c r="AC728" s="15"/>
      <c r="AD728" s="15"/>
      <c r="AE728" s="15"/>
      <c r="AF728" s="15"/>
      <c r="AG728" s="15"/>
      <c r="AH728" s="15"/>
      <c r="AI728" s="15"/>
      <c r="AJ728" s="15"/>
    </row>
    <row r="729" spans="2:36" ht="12.75" hidden="1" x14ac:dyDescent="0.2">
      <c r="B729" s="254" t="s">
        <v>1718</v>
      </c>
      <c r="C729" s="70" t="s">
        <v>285</v>
      </c>
      <c r="D729" s="204">
        <v>0</v>
      </c>
      <c r="E729" s="204">
        <v>0</v>
      </c>
      <c r="F729" s="204">
        <v>0</v>
      </c>
      <c r="G729" s="204">
        <v>0</v>
      </c>
      <c r="H729" s="204">
        <v>0</v>
      </c>
      <c r="I729" s="204">
        <v>0</v>
      </c>
      <c r="J729" s="204">
        <v>0</v>
      </c>
      <c r="K729" s="204">
        <v>0</v>
      </c>
      <c r="L729" s="204">
        <v>0</v>
      </c>
      <c r="M729" s="204">
        <v>0</v>
      </c>
      <c r="N729" s="204">
        <v>0</v>
      </c>
      <c r="O729" s="204">
        <v>0</v>
      </c>
      <c r="P729" s="204">
        <v>0</v>
      </c>
      <c r="Q729" s="204">
        <v>0</v>
      </c>
      <c r="R729" s="204">
        <v>0</v>
      </c>
      <c r="S729" s="204">
        <v>0</v>
      </c>
      <c r="T729" s="204">
        <v>0</v>
      </c>
      <c r="U729" s="204">
        <v>0</v>
      </c>
      <c r="V729" s="15"/>
      <c r="W729" s="15"/>
      <c r="X729" s="15"/>
      <c r="Y729" s="15"/>
      <c r="Z729" s="15"/>
      <c r="AA729" s="15"/>
      <c r="AB729" s="15"/>
      <c r="AC729" s="15"/>
      <c r="AD729" s="15"/>
      <c r="AE729" s="15"/>
      <c r="AF729" s="15"/>
      <c r="AG729" s="15"/>
      <c r="AH729" s="15"/>
      <c r="AI729" s="15"/>
      <c r="AJ729" s="15"/>
    </row>
    <row r="730" spans="2:36" ht="12.75" hidden="1" x14ac:dyDescent="0.2">
      <c r="B730" s="254" t="s">
        <v>1719</v>
      </c>
      <c r="C730" s="70" t="s">
        <v>251</v>
      </c>
      <c r="D730" s="226">
        <v>0</v>
      </c>
      <c r="E730" s="226">
        <v>0</v>
      </c>
      <c r="F730" s="204">
        <v>0</v>
      </c>
      <c r="G730" s="226">
        <v>0</v>
      </c>
      <c r="H730" s="226">
        <v>0</v>
      </c>
      <c r="I730" s="204">
        <v>0</v>
      </c>
      <c r="J730" s="226">
        <v>0</v>
      </c>
      <c r="K730" s="226">
        <v>0</v>
      </c>
      <c r="L730" s="204">
        <v>0</v>
      </c>
      <c r="M730" s="226">
        <v>0</v>
      </c>
      <c r="N730" s="226">
        <v>0</v>
      </c>
      <c r="O730" s="204">
        <v>0</v>
      </c>
      <c r="P730" s="226">
        <v>0</v>
      </c>
      <c r="Q730" s="226">
        <v>0</v>
      </c>
      <c r="R730" s="204">
        <v>0</v>
      </c>
      <c r="S730" s="226">
        <v>0</v>
      </c>
      <c r="T730" s="226">
        <v>0</v>
      </c>
      <c r="U730" s="204">
        <v>0</v>
      </c>
      <c r="V730" s="15"/>
      <c r="W730" s="15"/>
      <c r="X730" s="15"/>
      <c r="Y730" s="15"/>
      <c r="Z730" s="15"/>
      <c r="AA730" s="15"/>
      <c r="AB730" s="15"/>
      <c r="AC730" s="15"/>
      <c r="AD730" s="15"/>
      <c r="AE730" s="15"/>
      <c r="AF730" s="15"/>
      <c r="AG730" s="15"/>
      <c r="AH730" s="15"/>
      <c r="AI730" s="15"/>
      <c r="AJ730" s="15"/>
    </row>
    <row r="731" spans="2:36" ht="12.75" hidden="1" x14ac:dyDescent="0.2">
      <c r="B731" s="254" t="s">
        <v>1720</v>
      </c>
      <c r="C731" s="70" t="s">
        <v>254</v>
      </c>
      <c r="D731" s="226">
        <v>0</v>
      </c>
      <c r="E731" s="226">
        <v>0</v>
      </c>
      <c r="F731" s="204">
        <v>0</v>
      </c>
      <c r="G731" s="226">
        <v>0</v>
      </c>
      <c r="H731" s="226">
        <v>0</v>
      </c>
      <c r="I731" s="204">
        <v>0</v>
      </c>
      <c r="J731" s="226">
        <v>0</v>
      </c>
      <c r="K731" s="226">
        <v>0</v>
      </c>
      <c r="L731" s="204">
        <v>0</v>
      </c>
      <c r="M731" s="226">
        <v>0</v>
      </c>
      <c r="N731" s="226">
        <v>0</v>
      </c>
      <c r="O731" s="204">
        <v>0</v>
      </c>
      <c r="P731" s="226">
        <v>0</v>
      </c>
      <c r="Q731" s="226">
        <v>0</v>
      </c>
      <c r="R731" s="204">
        <v>0</v>
      </c>
      <c r="S731" s="226">
        <v>0</v>
      </c>
      <c r="T731" s="226">
        <v>0</v>
      </c>
      <c r="U731" s="204">
        <v>0</v>
      </c>
      <c r="V731" s="15"/>
      <c r="W731" s="15"/>
      <c r="X731" s="15"/>
      <c r="Y731" s="15"/>
      <c r="Z731" s="15"/>
      <c r="AA731" s="15"/>
      <c r="AB731" s="15"/>
      <c r="AC731" s="15"/>
      <c r="AD731" s="15"/>
      <c r="AE731" s="15"/>
      <c r="AF731" s="15"/>
      <c r="AG731" s="15"/>
      <c r="AH731" s="15"/>
      <c r="AI731" s="15"/>
      <c r="AJ731" s="15"/>
    </row>
    <row r="732" spans="2:36" ht="12.75" hidden="1" x14ac:dyDescent="0.2">
      <c r="B732" s="254" t="s">
        <v>1721</v>
      </c>
      <c r="C732" s="70" t="s">
        <v>255</v>
      </c>
      <c r="D732" s="226">
        <v>0</v>
      </c>
      <c r="E732" s="226">
        <v>0</v>
      </c>
      <c r="F732" s="204">
        <v>0</v>
      </c>
      <c r="G732" s="226">
        <v>0</v>
      </c>
      <c r="H732" s="226">
        <v>0</v>
      </c>
      <c r="I732" s="204">
        <v>0</v>
      </c>
      <c r="J732" s="226">
        <v>0</v>
      </c>
      <c r="K732" s="226">
        <v>0</v>
      </c>
      <c r="L732" s="204">
        <v>0</v>
      </c>
      <c r="M732" s="226">
        <v>0</v>
      </c>
      <c r="N732" s="226">
        <v>0</v>
      </c>
      <c r="O732" s="204">
        <v>0</v>
      </c>
      <c r="P732" s="226">
        <v>0</v>
      </c>
      <c r="Q732" s="226">
        <v>0</v>
      </c>
      <c r="R732" s="204">
        <v>0</v>
      </c>
      <c r="S732" s="226">
        <v>0</v>
      </c>
      <c r="T732" s="226">
        <v>0</v>
      </c>
      <c r="U732" s="204">
        <v>0</v>
      </c>
      <c r="V732" s="15"/>
      <c r="W732" s="15"/>
      <c r="X732" s="15"/>
      <c r="Y732" s="15"/>
      <c r="Z732" s="15"/>
      <c r="AA732" s="15"/>
      <c r="AB732" s="15"/>
      <c r="AC732" s="15"/>
      <c r="AD732" s="15"/>
      <c r="AE732" s="15"/>
      <c r="AF732" s="15"/>
      <c r="AG732" s="15"/>
      <c r="AH732" s="15"/>
      <c r="AI732" s="15"/>
      <c r="AJ732" s="15"/>
    </row>
    <row r="733" spans="2:36" ht="12.75" hidden="1" x14ac:dyDescent="0.2">
      <c r="B733" s="254" t="s">
        <v>1722</v>
      </c>
      <c r="C733" s="70" t="s">
        <v>256</v>
      </c>
      <c r="D733" s="226">
        <v>0</v>
      </c>
      <c r="E733" s="226">
        <v>0</v>
      </c>
      <c r="F733" s="204">
        <v>0</v>
      </c>
      <c r="G733" s="226">
        <v>0</v>
      </c>
      <c r="H733" s="226">
        <v>0</v>
      </c>
      <c r="I733" s="204">
        <v>0</v>
      </c>
      <c r="J733" s="226">
        <v>0</v>
      </c>
      <c r="K733" s="226">
        <v>0</v>
      </c>
      <c r="L733" s="204">
        <v>0</v>
      </c>
      <c r="M733" s="226">
        <v>0</v>
      </c>
      <c r="N733" s="226">
        <v>0</v>
      </c>
      <c r="O733" s="204">
        <v>0</v>
      </c>
      <c r="P733" s="226">
        <v>0</v>
      </c>
      <c r="Q733" s="226">
        <v>0</v>
      </c>
      <c r="R733" s="204">
        <v>0</v>
      </c>
      <c r="S733" s="226">
        <v>0</v>
      </c>
      <c r="T733" s="226">
        <v>0</v>
      </c>
      <c r="U733" s="204">
        <v>0</v>
      </c>
      <c r="V733" s="15"/>
      <c r="W733" s="15"/>
      <c r="X733" s="15"/>
      <c r="Y733" s="15"/>
      <c r="Z733" s="15"/>
      <c r="AA733" s="15"/>
      <c r="AB733" s="15"/>
      <c r="AC733" s="15"/>
      <c r="AD733" s="15"/>
      <c r="AE733" s="15"/>
      <c r="AF733" s="15"/>
      <c r="AG733" s="15"/>
      <c r="AH733" s="15"/>
      <c r="AI733" s="15"/>
      <c r="AJ733" s="15"/>
    </row>
    <row r="734" spans="2:36" ht="12.75" hidden="1" x14ac:dyDescent="0.2">
      <c r="B734" s="254" t="s">
        <v>1723</v>
      </c>
      <c r="C734" s="70" t="s">
        <v>286</v>
      </c>
      <c r="D734" s="204">
        <v>0</v>
      </c>
      <c r="E734" s="204">
        <v>0</v>
      </c>
      <c r="F734" s="204">
        <v>0</v>
      </c>
      <c r="G734" s="204">
        <v>0</v>
      </c>
      <c r="H734" s="204">
        <v>0</v>
      </c>
      <c r="I734" s="204">
        <v>0</v>
      </c>
      <c r="J734" s="204">
        <v>0</v>
      </c>
      <c r="K734" s="204">
        <v>0</v>
      </c>
      <c r="L734" s="204">
        <v>0</v>
      </c>
      <c r="M734" s="204">
        <v>0</v>
      </c>
      <c r="N734" s="204">
        <v>0</v>
      </c>
      <c r="O734" s="204">
        <v>0</v>
      </c>
      <c r="P734" s="204">
        <v>0</v>
      </c>
      <c r="Q734" s="204">
        <v>0</v>
      </c>
      <c r="R734" s="204">
        <v>0</v>
      </c>
      <c r="S734" s="204">
        <v>0</v>
      </c>
      <c r="T734" s="204">
        <v>0</v>
      </c>
      <c r="U734" s="204">
        <v>0</v>
      </c>
      <c r="V734" s="15"/>
      <c r="W734" s="15"/>
      <c r="X734" s="15"/>
      <c r="Y734" s="15"/>
      <c r="Z734" s="15"/>
      <c r="AA734" s="15"/>
      <c r="AB734" s="15"/>
      <c r="AC734" s="15"/>
      <c r="AD734" s="15"/>
      <c r="AE734" s="15"/>
      <c r="AF734" s="15"/>
      <c r="AG734" s="15"/>
      <c r="AH734" s="15"/>
      <c r="AI734" s="15"/>
      <c r="AJ734" s="15"/>
    </row>
    <row r="735" spans="2:36" ht="12.75" hidden="1" x14ac:dyDescent="0.2">
      <c r="B735" s="254" t="s">
        <v>1724</v>
      </c>
      <c r="C735" s="70" t="s">
        <v>195</v>
      </c>
      <c r="D735" s="204">
        <v>0</v>
      </c>
      <c r="E735" s="204">
        <v>0</v>
      </c>
      <c r="F735" s="204">
        <v>0</v>
      </c>
      <c r="G735" s="204">
        <v>0</v>
      </c>
      <c r="H735" s="204">
        <v>0</v>
      </c>
      <c r="I735" s="204">
        <v>0</v>
      </c>
      <c r="J735" s="204">
        <v>0</v>
      </c>
      <c r="K735" s="204">
        <v>0</v>
      </c>
      <c r="L735" s="204">
        <v>0</v>
      </c>
      <c r="M735" s="204">
        <v>0</v>
      </c>
      <c r="N735" s="204">
        <v>0</v>
      </c>
      <c r="O735" s="204">
        <v>0</v>
      </c>
      <c r="P735" s="204">
        <v>0</v>
      </c>
      <c r="Q735" s="204">
        <v>0</v>
      </c>
      <c r="R735" s="204">
        <v>0</v>
      </c>
      <c r="S735" s="204">
        <v>0</v>
      </c>
      <c r="T735" s="204">
        <v>0</v>
      </c>
      <c r="U735" s="204">
        <v>0</v>
      </c>
      <c r="V735" s="15"/>
      <c r="W735" s="15"/>
      <c r="X735" s="15"/>
      <c r="Y735" s="15"/>
      <c r="Z735" s="15"/>
      <c r="AA735" s="15"/>
      <c r="AB735" s="15"/>
      <c r="AC735" s="15"/>
      <c r="AD735" s="15"/>
      <c r="AE735" s="15"/>
      <c r="AF735" s="15"/>
      <c r="AG735" s="15"/>
      <c r="AH735" s="15"/>
      <c r="AI735" s="15"/>
      <c r="AJ735" s="15"/>
    </row>
    <row r="736" spans="2:36" ht="12.75" hidden="1" x14ac:dyDescent="0.2">
      <c r="B736" s="254" t="s">
        <v>1725</v>
      </c>
      <c r="C736" s="70" t="s">
        <v>287</v>
      </c>
      <c r="D736" s="226">
        <v>0</v>
      </c>
      <c r="E736" s="226">
        <v>0</v>
      </c>
      <c r="F736" s="204">
        <v>0</v>
      </c>
      <c r="G736" s="226">
        <v>0</v>
      </c>
      <c r="H736" s="226">
        <v>0</v>
      </c>
      <c r="I736" s="204">
        <v>0</v>
      </c>
      <c r="J736" s="226">
        <v>0</v>
      </c>
      <c r="K736" s="226">
        <v>0</v>
      </c>
      <c r="L736" s="204">
        <v>0</v>
      </c>
      <c r="M736" s="226">
        <v>0</v>
      </c>
      <c r="N736" s="226">
        <v>0</v>
      </c>
      <c r="O736" s="204">
        <v>0</v>
      </c>
      <c r="P736" s="226">
        <v>0</v>
      </c>
      <c r="Q736" s="226">
        <v>0</v>
      </c>
      <c r="R736" s="204">
        <v>0</v>
      </c>
      <c r="S736" s="226">
        <v>0</v>
      </c>
      <c r="T736" s="226">
        <v>0</v>
      </c>
      <c r="U736" s="204">
        <v>0</v>
      </c>
      <c r="V736" s="15"/>
      <c r="W736" s="15"/>
      <c r="X736" s="15"/>
      <c r="Y736" s="15"/>
      <c r="Z736" s="15"/>
      <c r="AA736" s="15"/>
      <c r="AB736" s="15"/>
      <c r="AC736" s="15"/>
      <c r="AD736" s="15"/>
      <c r="AE736" s="15"/>
      <c r="AF736" s="15"/>
      <c r="AG736" s="15"/>
      <c r="AH736" s="15"/>
      <c r="AI736" s="15"/>
      <c r="AJ736" s="15"/>
    </row>
    <row r="737" spans="2:36" ht="12.75" hidden="1" x14ac:dyDescent="0.2">
      <c r="B737" s="254" t="s">
        <v>1726</v>
      </c>
      <c r="C737" s="70" t="s">
        <v>288</v>
      </c>
      <c r="D737" s="226">
        <v>0</v>
      </c>
      <c r="E737" s="226">
        <v>0</v>
      </c>
      <c r="F737" s="204">
        <v>0</v>
      </c>
      <c r="G737" s="226">
        <v>0</v>
      </c>
      <c r="H737" s="226">
        <v>0</v>
      </c>
      <c r="I737" s="204">
        <v>0</v>
      </c>
      <c r="J737" s="226">
        <v>0</v>
      </c>
      <c r="K737" s="226">
        <v>0</v>
      </c>
      <c r="L737" s="204">
        <v>0</v>
      </c>
      <c r="M737" s="226">
        <v>0</v>
      </c>
      <c r="N737" s="226">
        <v>0</v>
      </c>
      <c r="O737" s="204">
        <v>0</v>
      </c>
      <c r="P737" s="226">
        <v>0</v>
      </c>
      <c r="Q737" s="226">
        <v>0</v>
      </c>
      <c r="R737" s="204">
        <v>0</v>
      </c>
      <c r="S737" s="226">
        <v>0</v>
      </c>
      <c r="T737" s="226">
        <v>0</v>
      </c>
      <c r="U737" s="204">
        <v>0</v>
      </c>
      <c r="V737" s="15"/>
      <c r="W737" s="15"/>
      <c r="X737" s="15"/>
      <c r="Y737" s="15"/>
      <c r="Z737" s="15"/>
      <c r="AA737" s="15"/>
      <c r="AB737" s="15"/>
      <c r="AC737" s="15"/>
      <c r="AD737" s="15"/>
      <c r="AE737" s="15"/>
      <c r="AF737" s="15"/>
      <c r="AG737" s="15"/>
      <c r="AH737" s="15"/>
      <c r="AI737" s="15"/>
      <c r="AJ737" s="15"/>
    </row>
    <row r="738" spans="2:36" ht="22.5" hidden="1" x14ac:dyDescent="0.2">
      <c r="B738" s="254" t="s">
        <v>1727</v>
      </c>
      <c r="C738" s="70" t="s">
        <v>262</v>
      </c>
      <c r="D738" s="204">
        <v>0</v>
      </c>
      <c r="E738" s="204">
        <v>0</v>
      </c>
      <c r="F738" s="204">
        <v>0</v>
      </c>
      <c r="G738" s="204">
        <v>0</v>
      </c>
      <c r="H738" s="204">
        <v>0</v>
      </c>
      <c r="I738" s="204">
        <v>0</v>
      </c>
      <c r="J738" s="204">
        <v>0</v>
      </c>
      <c r="K738" s="204">
        <v>0</v>
      </c>
      <c r="L738" s="204">
        <v>0</v>
      </c>
      <c r="M738" s="204">
        <v>0</v>
      </c>
      <c r="N738" s="204">
        <v>0</v>
      </c>
      <c r="O738" s="204">
        <v>0</v>
      </c>
      <c r="P738" s="204">
        <v>0</v>
      </c>
      <c r="Q738" s="204">
        <v>0</v>
      </c>
      <c r="R738" s="204">
        <v>0</v>
      </c>
      <c r="S738" s="204">
        <v>0</v>
      </c>
      <c r="T738" s="204">
        <v>0</v>
      </c>
      <c r="U738" s="204">
        <v>0</v>
      </c>
      <c r="V738" s="15"/>
      <c r="W738" s="15"/>
      <c r="X738" s="15"/>
      <c r="Y738" s="15"/>
      <c r="Z738" s="15"/>
      <c r="AA738" s="15"/>
      <c r="AB738" s="15"/>
      <c r="AC738" s="15"/>
      <c r="AD738" s="15"/>
      <c r="AE738" s="15"/>
      <c r="AF738" s="15"/>
      <c r="AG738" s="15"/>
      <c r="AH738" s="15"/>
      <c r="AI738" s="15"/>
      <c r="AJ738" s="15"/>
    </row>
    <row r="739" spans="2:36" ht="12.75" hidden="1" x14ac:dyDescent="0.2">
      <c r="B739" s="254" t="s">
        <v>1728</v>
      </c>
      <c r="C739" s="70" t="s">
        <v>263</v>
      </c>
      <c r="D739" s="226">
        <v>0</v>
      </c>
      <c r="E739" s="226">
        <v>0</v>
      </c>
      <c r="F739" s="204">
        <v>0</v>
      </c>
      <c r="G739" s="226">
        <v>0</v>
      </c>
      <c r="H739" s="226">
        <v>0</v>
      </c>
      <c r="I739" s="204">
        <v>0</v>
      </c>
      <c r="J739" s="226">
        <v>0</v>
      </c>
      <c r="K739" s="226">
        <v>0</v>
      </c>
      <c r="L739" s="204">
        <v>0</v>
      </c>
      <c r="M739" s="226">
        <v>0</v>
      </c>
      <c r="N739" s="226">
        <v>0</v>
      </c>
      <c r="O739" s="204">
        <v>0</v>
      </c>
      <c r="P739" s="226">
        <v>0</v>
      </c>
      <c r="Q739" s="226">
        <v>0</v>
      </c>
      <c r="R739" s="204">
        <v>0</v>
      </c>
      <c r="S739" s="226">
        <v>0</v>
      </c>
      <c r="T739" s="226">
        <v>0</v>
      </c>
      <c r="U739" s="204">
        <v>0</v>
      </c>
      <c r="V739" s="15"/>
      <c r="W739" s="15"/>
      <c r="X739" s="15"/>
      <c r="Y739" s="15"/>
      <c r="Z739" s="15"/>
      <c r="AA739" s="15"/>
      <c r="AB739" s="15"/>
      <c r="AC739" s="15"/>
      <c r="AD739" s="15"/>
      <c r="AE739" s="15"/>
      <c r="AF739" s="15"/>
      <c r="AG739" s="15"/>
      <c r="AH739" s="15"/>
      <c r="AI739" s="15"/>
      <c r="AJ739" s="15"/>
    </row>
    <row r="740" spans="2:36" ht="12.75" hidden="1" x14ac:dyDescent="0.2">
      <c r="B740" s="254" t="s">
        <v>1729</v>
      </c>
      <c r="C740" s="70" t="s">
        <v>289</v>
      </c>
      <c r="D740" s="226">
        <v>0</v>
      </c>
      <c r="E740" s="226">
        <v>0</v>
      </c>
      <c r="F740" s="204">
        <v>0</v>
      </c>
      <c r="G740" s="226">
        <v>0</v>
      </c>
      <c r="H740" s="226">
        <v>0</v>
      </c>
      <c r="I740" s="204">
        <v>0</v>
      </c>
      <c r="J740" s="226">
        <v>0</v>
      </c>
      <c r="K740" s="226">
        <v>0</v>
      </c>
      <c r="L740" s="204">
        <v>0</v>
      </c>
      <c r="M740" s="226">
        <v>0</v>
      </c>
      <c r="N740" s="226">
        <v>0</v>
      </c>
      <c r="O740" s="204">
        <v>0</v>
      </c>
      <c r="P740" s="226">
        <v>0</v>
      </c>
      <c r="Q740" s="226">
        <v>0</v>
      </c>
      <c r="R740" s="204">
        <v>0</v>
      </c>
      <c r="S740" s="226">
        <v>0</v>
      </c>
      <c r="T740" s="226">
        <v>0</v>
      </c>
      <c r="U740" s="204">
        <v>0</v>
      </c>
      <c r="V740" s="15"/>
      <c r="W740" s="15"/>
      <c r="X740" s="15"/>
      <c r="Y740" s="15"/>
      <c r="Z740" s="15"/>
      <c r="AA740" s="15"/>
      <c r="AB740" s="15"/>
      <c r="AC740" s="15"/>
      <c r="AD740" s="15"/>
      <c r="AE740" s="15"/>
      <c r="AF740" s="15"/>
      <c r="AG740" s="15"/>
      <c r="AH740" s="15"/>
      <c r="AI740" s="15"/>
      <c r="AJ740" s="15"/>
    </row>
    <row r="741" spans="2:36" ht="12.75" hidden="1" x14ac:dyDescent="0.2">
      <c r="B741" s="254" t="s">
        <v>1730</v>
      </c>
      <c r="C741" s="70" t="s">
        <v>265</v>
      </c>
      <c r="D741" s="204">
        <v>0</v>
      </c>
      <c r="E741" s="204">
        <v>0</v>
      </c>
      <c r="F741" s="204">
        <v>0</v>
      </c>
      <c r="G741" s="204">
        <v>0</v>
      </c>
      <c r="H741" s="204">
        <v>0</v>
      </c>
      <c r="I741" s="204">
        <v>0</v>
      </c>
      <c r="J741" s="204">
        <v>0</v>
      </c>
      <c r="K741" s="204">
        <v>0</v>
      </c>
      <c r="L741" s="204">
        <v>0</v>
      </c>
      <c r="M741" s="204">
        <v>0</v>
      </c>
      <c r="N741" s="204">
        <v>0</v>
      </c>
      <c r="O741" s="204">
        <v>0</v>
      </c>
      <c r="P741" s="204">
        <v>0</v>
      </c>
      <c r="Q741" s="204">
        <v>0</v>
      </c>
      <c r="R741" s="204">
        <v>0</v>
      </c>
      <c r="S741" s="204">
        <v>0</v>
      </c>
      <c r="T741" s="204">
        <v>0</v>
      </c>
      <c r="U741" s="204">
        <v>0</v>
      </c>
      <c r="V741" s="15"/>
      <c r="W741" s="15"/>
      <c r="X741" s="15"/>
      <c r="Y741" s="15"/>
      <c r="Z741" s="15"/>
      <c r="AA741" s="15"/>
      <c r="AB741" s="15"/>
      <c r="AC741" s="15"/>
      <c r="AD741" s="15"/>
      <c r="AE741" s="15"/>
      <c r="AF741" s="15"/>
      <c r="AG741" s="15"/>
      <c r="AH741" s="15"/>
      <c r="AI741" s="15"/>
      <c r="AJ741" s="15"/>
    </row>
    <row r="742" spans="2:36" ht="12.75" hidden="1" x14ac:dyDescent="0.2">
      <c r="B742" s="254" t="s">
        <v>1731</v>
      </c>
      <c r="C742" s="70" t="s">
        <v>263</v>
      </c>
      <c r="D742" s="226">
        <v>0</v>
      </c>
      <c r="E742" s="226">
        <v>0</v>
      </c>
      <c r="F742" s="204">
        <v>0</v>
      </c>
      <c r="G742" s="226">
        <v>0</v>
      </c>
      <c r="H742" s="226">
        <v>0</v>
      </c>
      <c r="I742" s="204">
        <v>0</v>
      </c>
      <c r="J742" s="226">
        <v>0</v>
      </c>
      <c r="K742" s="226">
        <v>0</v>
      </c>
      <c r="L742" s="204">
        <v>0</v>
      </c>
      <c r="M742" s="226">
        <v>0</v>
      </c>
      <c r="N742" s="226">
        <v>0</v>
      </c>
      <c r="O742" s="204">
        <v>0</v>
      </c>
      <c r="P742" s="226">
        <v>0</v>
      </c>
      <c r="Q742" s="226">
        <v>0</v>
      </c>
      <c r="R742" s="204">
        <v>0</v>
      </c>
      <c r="S742" s="226">
        <v>0</v>
      </c>
      <c r="T742" s="226">
        <v>0</v>
      </c>
      <c r="U742" s="204">
        <v>0</v>
      </c>
      <c r="V742" s="15"/>
      <c r="W742" s="15"/>
      <c r="X742" s="15"/>
      <c r="Y742" s="15"/>
      <c r="Z742" s="15"/>
      <c r="AA742" s="15"/>
      <c r="AB742" s="15"/>
      <c r="AC742" s="15"/>
      <c r="AD742" s="15"/>
      <c r="AE742" s="15"/>
      <c r="AF742" s="15"/>
      <c r="AG742" s="15"/>
      <c r="AH742" s="15"/>
      <c r="AI742" s="15"/>
      <c r="AJ742" s="15"/>
    </row>
    <row r="743" spans="2:36" ht="12.75" hidden="1" x14ac:dyDescent="0.2">
      <c r="B743" s="254" t="s">
        <v>1732</v>
      </c>
      <c r="C743" s="70" t="s">
        <v>290</v>
      </c>
      <c r="D743" s="226">
        <v>0</v>
      </c>
      <c r="E743" s="226">
        <v>0</v>
      </c>
      <c r="F743" s="204">
        <v>0</v>
      </c>
      <c r="G743" s="226">
        <v>0</v>
      </c>
      <c r="H743" s="226">
        <v>0</v>
      </c>
      <c r="I743" s="204">
        <v>0</v>
      </c>
      <c r="J743" s="226">
        <v>0</v>
      </c>
      <c r="K743" s="226">
        <v>0</v>
      </c>
      <c r="L743" s="204">
        <v>0</v>
      </c>
      <c r="M743" s="226">
        <v>0</v>
      </c>
      <c r="N743" s="226">
        <v>0</v>
      </c>
      <c r="O743" s="204">
        <v>0</v>
      </c>
      <c r="P743" s="226">
        <v>0</v>
      </c>
      <c r="Q743" s="226">
        <v>0</v>
      </c>
      <c r="R743" s="204">
        <v>0</v>
      </c>
      <c r="S743" s="226">
        <v>0</v>
      </c>
      <c r="T743" s="226">
        <v>0</v>
      </c>
      <c r="U743" s="204">
        <v>0</v>
      </c>
      <c r="V743" s="15"/>
      <c r="W743" s="15"/>
      <c r="X743" s="15"/>
      <c r="Y743" s="15"/>
      <c r="Z743" s="15"/>
      <c r="AA743" s="15"/>
      <c r="AB743" s="15"/>
      <c r="AC743" s="15"/>
      <c r="AD743" s="15"/>
      <c r="AE743" s="15"/>
      <c r="AF743" s="15"/>
      <c r="AG743" s="15"/>
      <c r="AH743" s="15"/>
      <c r="AI743" s="15"/>
      <c r="AJ743" s="15"/>
    </row>
    <row r="744" spans="2:36" ht="12.75" hidden="1" x14ac:dyDescent="0.2">
      <c r="B744" s="254" t="s">
        <v>1733</v>
      </c>
      <c r="C744" s="70" t="s">
        <v>267</v>
      </c>
      <c r="D744" s="226">
        <v>0</v>
      </c>
      <c r="E744" s="226">
        <v>0</v>
      </c>
      <c r="F744" s="204">
        <v>0</v>
      </c>
      <c r="G744" s="226">
        <v>0</v>
      </c>
      <c r="H744" s="226">
        <v>0</v>
      </c>
      <c r="I744" s="204">
        <v>0</v>
      </c>
      <c r="J744" s="226">
        <v>0</v>
      </c>
      <c r="K744" s="226">
        <v>0</v>
      </c>
      <c r="L744" s="204">
        <v>0</v>
      </c>
      <c r="M744" s="226">
        <v>0</v>
      </c>
      <c r="N744" s="226">
        <v>0</v>
      </c>
      <c r="O744" s="204">
        <v>0</v>
      </c>
      <c r="P744" s="226">
        <v>0</v>
      </c>
      <c r="Q744" s="226">
        <v>0</v>
      </c>
      <c r="R744" s="204">
        <v>0</v>
      </c>
      <c r="S744" s="226">
        <v>0</v>
      </c>
      <c r="T744" s="226">
        <v>0</v>
      </c>
      <c r="U744" s="204">
        <v>0</v>
      </c>
      <c r="V744" s="15"/>
      <c r="W744" s="15"/>
      <c r="X744" s="15"/>
      <c r="Y744" s="15"/>
      <c r="Z744" s="15"/>
      <c r="AA744" s="15"/>
      <c r="AB744" s="15"/>
      <c r="AC744" s="15"/>
      <c r="AD744" s="15"/>
      <c r="AE744" s="15"/>
      <c r="AF744" s="15"/>
      <c r="AG744" s="15"/>
      <c r="AH744" s="15"/>
      <c r="AI744" s="15"/>
      <c r="AJ744" s="15"/>
    </row>
    <row r="745" spans="2:36" ht="12.75" hidden="1" x14ac:dyDescent="0.2">
      <c r="B745" s="254" t="s">
        <v>1734</v>
      </c>
      <c r="C745" s="70" t="s">
        <v>268</v>
      </c>
      <c r="D745" s="204">
        <v>0</v>
      </c>
      <c r="E745" s="204">
        <v>0</v>
      </c>
      <c r="F745" s="204">
        <v>0</v>
      </c>
      <c r="G745" s="204">
        <v>0</v>
      </c>
      <c r="H745" s="204">
        <v>0</v>
      </c>
      <c r="I745" s="204">
        <v>0</v>
      </c>
      <c r="J745" s="204">
        <v>0</v>
      </c>
      <c r="K745" s="204">
        <v>0</v>
      </c>
      <c r="L745" s="204">
        <v>0</v>
      </c>
      <c r="M745" s="204">
        <v>0</v>
      </c>
      <c r="N745" s="204">
        <v>0</v>
      </c>
      <c r="O745" s="204">
        <v>0</v>
      </c>
      <c r="P745" s="204">
        <v>0</v>
      </c>
      <c r="Q745" s="204">
        <v>0</v>
      </c>
      <c r="R745" s="204">
        <v>0</v>
      </c>
      <c r="S745" s="204">
        <v>0</v>
      </c>
      <c r="T745" s="204">
        <v>0</v>
      </c>
      <c r="U745" s="204">
        <v>0</v>
      </c>
      <c r="V745" s="15"/>
      <c r="W745" s="15"/>
      <c r="X745" s="15"/>
      <c r="Y745" s="15"/>
      <c r="Z745" s="15"/>
      <c r="AA745" s="15"/>
      <c r="AB745" s="15"/>
      <c r="AC745" s="15"/>
      <c r="AD745" s="15"/>
      <c r="AE745" s="15"/>
      <c r="AF745" s="15"/>
      <c r="AG745" s="15"/>
      <c r="AH745" s="15"/>
      <c r="AI745" s="15"/>
      <c r="AJ745" s="15"/>
    </row>
    <row r="746" spans="2:36" ht="12.75" hidden="1" x14ac:dyDescent="0.2">
      <c r="B746" s="254" t="s">
        <v>1735</v>
      </c>
      <c r="C746" s="70" t="s">
        <v>263</v>
      </c>
      <c r="D746" s="226">
        <v>0</v>
      </c>
      <c r="E746" s="226">
        <v>0</v>
      </c>
      <c r="F746" s="204">
        <v>0</v>
      </c>
      <c r="G746" s="226">
        <v>0</v>
      </c>
      <c r="H746" s="226">
        <v>0</v>
      </c>
      <c r="I746" s="204">
        <v>0</v>
      </c>
      <c r="J746" s="226">
        <v>0</v>
      </c>
      <c r="K746" s="226">
        <v>0</v>
      </c>
      <c r="L746" s="204">
        <v>0</v>
      </c>
      <c r="M746" s="226">
        <v>0</v>
      </c>
      <c r="N746" s="226">
        <v>0</v>
      </c>
      <c r="O746" s="204">
        <v>0</v>
      </c>
      <c r="P746" s="226">
        <v>0</v>
      </c>
      <c r="Q746" s="226">
        <v>0</v>
      </c>
      <c r="R746" s="204">
        <v>0</v>
      </c>
      <c r="S746" s="226">
        <v>0</v>
      </c>
      <c r="T746" s="226">
        <v>0</v>
      </c>
      <c r="U746" s="204">
        <v>0</v>
      </c>
      <c r="V746" s="15"/>
      <c r="W746" s="15"/>
      <c r="X746" s="15"/>
      <c r="Y746" s="15"/>
      <c r="Z746" s="15"/>
      <c r="AA746" s="15"/>
      <c r="AB746" s="15"/>
      <c r="AC746" s="15"/>
      <c r="AD746" s="15"/>
      <c r="AE746" s="15"/>
      <c r="AF746" s="15"/>
      <c r="AG746" s="15"/>
      <c r="AH746" s="15"/>
      <c r="AI746" s="15"/>
      <c r="AJ746" s="15"/>
    </row>
    <row r="747" spans="2:36" ht="12.75" hidden="1" x14ac:dyDescent="0.2">
      <c r="B747" s="254" t="s">
        <v>1736</v>
      </c>
      <c r="C747" s="70" t="s">
        <v>289</v>
      </c>
      <c r="D747" s="226">
        <v>0</v>
      </c>
      <c r="E747" s="226">
        <v>0</v>
      </c>
      <c r="F747" s="204">
        <v>0</v>
      </c>
      <c r="G747" s="226">
        <v>0</v>
      </c>
      <c r="H747" s="226">
        <v>0</v>
      </c>
      <c r="I747" s="204">
        <v>0</v>
      </c>
      <c r="J747" s="226">
        <v>0</v>
      </c>
      <c r="K747" s="226">
        <v>0</v>
      </c>
      <c r="L747" s="204">
        <v>0</v>
      </c>
      <c r="M747" s="226">
        <v>0</v>
      </c>
      <c r="N747" s="226">
        <v>0</v>
      </c>
      <c r="O747" s="204">
        <v>0</v>
      </c>
      <c r="P747" s="226">
        <v>0</v>
      </c>
      <c r="Q747" s="226">
        <v>0</v>
      </c>
      <c r="R747" s="204">
        <v>0</v>
      </c>
      <c r="S747" s="226">
        <v>0</v>
      </c>
      <c r="T747" s="226">
        <v>0</v>
      </c>
      <c r="U747" s="204">
        <v>0</v>
      </c>
      <c r="V747" s="15"/>
      <c r="W747" s="15"/>
      <c r="X747" s="15"/>
      <c r="Y747" s="15"/>
      <c r="Z747" s="15"/>
      <c r="AA747" s="15"/>
      <c r="AB747" s="15"/>
      <c r="AC747" s="15"/>
      <c r="AD747" s="15"/>
      <c r="AE747" s="15"/>
      <c r="AF747" s="15"/>
      <c r="AG747" s="15"/>
      <c r="AH747" s="15"/>
      <c r="AI747" s="15"/>
      <c r="AJ747" s="15"/>
    </row>
    <row r="748" spans="2:36" ht="12.75" hidden="1" x14ac:dyDescent="0.2">
      <c r="B748" s="254" t="s">
        <v>1737</v>
      </c>
      <c r="C748" s="70" t="s">
        <v>269</v>
      </c>
      <c r="D748" s="204">
        <v>0</v>
      </c>
      <c r="E748" s="204">
        <v>0</v>
      </c>
      <c r="F748" s="204">
        <v>0</v>
      </c>
      <c r="G748" s="204">
        <v>0</v>
      </c>
      <c r="H748" s="204">
        <v>0</v>
      </c>
      <c r="I748" s="204">
        <v>0</v>
      </c>
      <c r="J748" s="204">
        <v>0</v>
      </c>
      <c r="K748" s="204">
        <v>0</v>
      </c>
      <c r="L748" s="204">
        <v>0</v>
      </c>
      <c r="M748" s="204">
        <v>0</v>
      </c>
      <c r="N748" s="204">
        <v>0</v>
      </c>
      <c r="O748" s="204">
        <v>0</v>
      </c>
      <c r="P748" s="204">
        <v>0</v>
      </c>
      <c r="Q748" s="204">
        <v>0</v>
      </c>
      <c r="R748" s="204">
        <v>0</v>
      </c>
      <c r="S748" s="204">
        <v>0</v>
      </c>
      <c r="T748" s="204">
        <v>0</v>
      </c>
      <c r="U748" s="204">
        <v>0</v>
      </c>
      <c r="V748" s="15"/>
      <c r="W748" s="15"/>
      <c r="X748" s="15"/>
      <c r="Y748" s="15"/>
      <c r="Z748" s="15"/>
      <c r="AA748" s="15"/>
      <c r="AB748" s="15"/>
      <c r="AC748" s="15"/>
      <c r="AD748" s="15"/>
      <c r="AE748" s="15"/>
      <c r="AF748" s="15"/>
      <c r="AG748" s="15"/>
      <c r="AH748" s="15"/>
      <c r="AI748" s="15"/>
      <c r="AJ748" s="15"/>
    </row>
    <row r="749" spans="2:36" ht="12.75" hidden="1" x14ac:dyDescent="0.2">
      <c r="B749" s="254" t="s">
        <v>1738</v>
      </c>
      <c r="C749" s="70" t="s">
        <v>263</v>
      </c>
      <c r="D749" s="226">
        <v>0</v>
      </c>
      <c r="E749" s="226">
        <v>0</v>
      </c>
      <c r="F749" s="204">
        <v>0</v>
      </c>
      <c r="G749" s="226">
        <v>0</v>
      </c>
      <c r="H749" s="226">
        <v>0</v>
      </c>
      <c r="I749" s="204">
        <v>0</v>
      </c>
      <c r="J749" s="226">
        <v>0</v>
      </c>
      <c r="K749" s="226">
        <v>0</v>
      </c>
      <c r="L749" s="204">
        <v>0</v>
      </c>
      <c r="M749" s="226">
        <v>0</v>
      </c>
      <c r="N749" s="226">
        <v>0</v>
      </c>
      <c r="O749" s="204">
        <v>0</v>
      </c>
      <c r="P749" s="226">
        <v>0</v>
      </c>
      <c r="Q749" s="226">
        <v>0</v>
      </c>
      <c r="R749" s="204">
        <v>0</v>
      </c>
      <c r="S749" s="226">
        <v>0</v>
      </c>
      <c r="T749" s="226">
        <v>0</v>
      </c>
      <c r="U749" s="204">
        <v>0</v>
      </c>
      <c r="V749" s="15"/>
      <c r="W749" s="15"/>
      <c r="X749" s="15"/>
      <c r="Y749" s="15"/>
      <c r="Z749" s="15"/>
      <c r="AA749" s="15"/>
      <c r="AB749" s="15"/>
      <c r="AC749" s="15"/>
      <c r="AD749" s="15"/>
      <c r="AE749" s="15"/>
      <c r="AF749" s="15"/>
      <c r="AG749" s="15"/>
      <c r="AH749" s="15"/>
      <c r="AI749" s="15"/>
      <c r="AJ749" s="15"/>
    </row>
    <row r="750" spans="2:36" ht="12.75" hidden="1" x14ac:dyDescent="0.2">
      <c r="B750" s="254" t="s">
        <v>1739</v>
      </c>
      <c r="C750" s="70" t="s">
        <v>289</v>
      </c>
      <c r="D750" s="226">
        <v>0</v>
      </c>
      <c r="E750" s="226">
        <v>0</v>
      </c>
      <c r="F750" s="204">
        <v>0</v>
      </c>
      <c r="G750" s="226">
        <v>0</v>
      </c>
      <c r="H750" s="226">
        <v>0</v>
      </c>
      <c r="I750" s="204">
        <v>0</v>
      </c>
      <c r="J750" s="226">
        <v>0</v>
      </c>
      <c r="K750" s="226">
        <v>0</v>
      </c>
      <c r="L750" s="204">
        <v>0</v>
      </c>
      <c r="M750" s="226">
        <v>0</v>
      </c>
      <c r="N750" s="226">
        <v>0</v>
      </c>
      <c r="O750" s="204">
        <v>0</v>
      </c>
      <c r="P750" s="226">
        <v>0</v>
      </c>
      <c r="Q750" s="226">
        <v>0</v>
      </c>
      <c r="R750" s="204">
        <v>0</v>
      </c>
      <c r="S750" s="226">
        <v>0</v>
      </c>
      <c r="T750" s="226">
        <v>0</v>
      </c>
      <c r="U750" s="204">
        <v>0</v>
      </c>
      <c r="V750" s="15"/>
      <c r="W750" s="15"/>
      <c r="X750" s="15"/>
      <c r="Y750" s="15"/>
      <c r="Z750" s="15"/>
      <c r="AA750" s="15"/>
      <c r="AB750" s="15"/>
      <c r="AC750" s="15"/>
      <c r="AD750" s="15"/>
      <c r="AE750" s="15"/>
      <c r="AF750" s="15"/>
      <c r="AG750" s="15"/>
      <c r="AH750" s="15"/>
      <c r="AI750" s="15"/>
      <c r="AJ750" s="15"/>
    </row>
    <row r="751" spans="2:36" ht="12.75" hidden="1" x14ac:dyDescent="0.2">
      <c r="B751" s="254" t="s">
        <v>1740</v>
      </c>
      <c r="C751" s="70" t="s">
        <v>270</v>
      </c>
      <c r="D751" s="204">
        <v>0</v>
      </c>
      <c r="E751" s="204">
        <v>0</v>
      </c>
      <c r="F751" s="204">
        <v>0</v>
      </c>
      <c r="G751" s="204">
        <v>0</v>
      </c>
      <c r="H751" s="204">
        <v>0</v>
      </c>
      <c r="I751" s="204">
        <v>0</v>
      </c>
      <c r="J751" s="204">
        <v>0</v>
      </c>
      <c r="K751" s="204">
        <v>0</v>
      </c>
      <c r="L751" s="204">
        <v>0</v>
      </c>
      <c r="M751" s="204">
        <v>0</v>
      </c>
      <c r="N751" s="204">
        <v>0</v>
      </c>
      <c r="O751" s="204">
        <v>0</v>
      </c>
      <c r="P751" s="204">
        <v>0</v>
      </c>
      <c r="Q751" s="204">
        <v>0</v>
      </c>
      <c r="R751" s="204">
        <v>0</v>
      </c>
      <c r="S751" s="204">
        <v>0</v>
      </c>
      <c r="T751" s="204">
        <v>0</v>
      </c>
      <c r="U751" s="204">
        <v>0</v>
      </c>
      <c r="V751" s="15"/>
      <c r="W751" s="15"/>
      <c r="X751" s="15"/>
      <c r="Y751" s="15"/>
      <c r="Z751" s="15"/>
      <c r="AA751" s="15"/>
      <c r="AB751" s="15"/>
      <c r="AC751" s="15"/>
      <c r="AD751" s="15"/>
      <c r="AE751" s="15"/>
      <c r="AF751" s="15"/>
      <c r="AG751" s="15"/>
      <c r="AH751" s="15"/>
      <c r="AI751" s="15"/>
      <c r="AJ751" s="15"/>
    </row>
    <row r="752" spans="2:36" ht="12.75" hidden="1" x14ac:dyDescent="0.2">
      <c r="B752" s="254" t="s">
        <v>1741</v>
      </c>
      <c r="C752" s="70" t="s">
        <v>263</v>
      </c>
      <c r="D752" s="226">
        <v>0</v>
      </c>
      <c r="E752" s="226">
        <v>0</v>
      </c>
      <c r="F752" s="204">
        <v>0</v>
      </c>
      <c r="G752" s="226">
        <v>0</v>
      </c>
      <c r="H752" s="226">
        <v>0</v>
      </c>
      <c r="I752" s="204">
        <v>0</v>
      </c>
      <c r="J752" s="226">
        <v>0</v>
      </c>
      <c r="K752" s="226">
        <v>0</v>
      </c>
      <c r="L752" s="204">
        <v>0</v>
      </c>
      <c r="M752" s="226">
        <v>0</v>
      </c>
      <c r="N752" s="226">
        <v>0</v>
      </c>
      <c r="O752" s="204">
        <v>0</v>
      </c>
      <c r="P752" s="226">
        <v>0</v>
      </c>
      <c r="Q752" s="226">
        <v>0</v>
      </c>
      <c r="R752" s="204">
        <v>0</v>
      </c>
      <c r="S752" s="226">
        <v>0</v>
      </c>
      <c r="T752" s="226">
        <v>0</v>
      </c>
      <c r="U752" s="204">
        <v>0</v>
      </c>
      <c r="V752" s="15"/>
      <c r="W752" s="15"/>
      <c r="X752" s="15"/>
      <c r="Y752" s="15"/>
      <c r="Z752" s="15"/>
      <c r="AA752" s="15"/>
      <c r="AB752" s="15"/>
      <c r="AC752" s="15"/>
      <c r="AD752" s="15"/>
      <c r="AE752" s="15"/>
      <c r="AF752" s="15"/>
      <c r="AG752" s="15"/>
      <c r="AH752" s="15"/>
      <c r="AI752" s="15"/>
      <c r="AJ752" s="15"/>
    </row>
    <row r="753" spans="2:36" ht="12.75" hidden="1" x14ac:dyDescent="0.2">
      <c r="B753" s="254" t="s">
        <v>1742</v>
      </c>
      <c r="C753" s="70" t="s">
        <v>289</v>
      </c>
      <c r="D753" s="226">
        <v>0</v>
      </c>
      <c r="E753" s="226">
        <v>0</v>
      </c>
      <c r="F753" s="204">
        <v>0</v>
      </c>
      <c r="G753" s="226">
        <v>0</v>
      </c>
      <c r="H753" s="226">
        <v>0</v>
      </c>
      <c r="I753" s="204">
        <v>0</v>
      </c>
      <c r="J753" s="226">
        <v>0</v>
      </c>
      <c r="K753" s="226">
        <v>0</v>
      </c>
      <c r="L753" s="204">
        <v>0</v>
      </c>
      <c r="M753" s="226">
        <v>0</v>
      </c>
      <c r="N753" s="226">
        <v>0</v>
      </c>
      <c r="O753" s="204">
        <v>0</v>
      </c>
      <c r="P753" s="226">
        <v>0</v>
      </c>
      <c r="Q753" s="226">
        <v>0</v>
      </c>
      <c r="R753" s="204">
        <v>0</v>
      </c>
      <c r="S753" s="226">
        <v>0</v>
      </c>
      <c r="T753" s="226">
        <v>0</v>
      </c>
      <c r="U753" s="204">
        <v>0</v>
      </c>
      <c r="V753" s="15"/>
      <c r="W753" s="15"/>
      <c r="X753" s="15"/>
      <c r="Y753" s="15"/>
      <c r="Z753" s="15"/>
      <c r="AA753" s="15"/>
      <c r="AB753" s="15"/>
      <c r="AC753" s="15"/>
      <c r="AD753" s="15"/>
      <c r="AE753" s="15"/>
      <c r="AF753" s="15"/>
      <c r="AG753" s="15"/>
      <c r="AH753" s="15"/>
      <c r="AI753" s="15"/>
      <c r="AJ753" s="15"/>
    </row>
    <row r="754" spans="2:36" ht="22.5" hidden="1" x14ac:dyDescent="0.2">
      <c r="B754" s="254" t="s">
        <v>1743</v>
      </c>
      <c r="C754" s="70" t="s">
        <v>629</v>
      </c>
      <c r="D754" s="204">
        <v>0</v>
      </c>
      <c r="E754" s="204">
        <v>0</v>
      </c>
      <c r="F754" s="204">
        <v>0</v>
      </c>
      <c r="G754" s="204">
        <v>0</v>
      </c>
      <c r="H754" s="204">
        <v>0</v>
      </c>
      <c r="I754" s="204">
        <v>0</v>
      </c>
      <c r="J754" s="204">
        <v>0</v>
      </c>
      <c r="K754" s="204">
        <v>0</v>
      </c>
      <c r="L754" s="204">
        <v>0</v>
      </c>
      <c r="M754" s="204">
        <v>0</v>
      </c>
      <c r="N754" s="204">
        <v>0</v>
      </c>
      <c r="O754" s="204">
        <v>0</v>
      </c>
      <c r="P754" s="204">
        <v>0</v>
      </c>
      <c r="Q754" s="204">
        <v>0</v>
      </c>
      <c r="R754" s="204">
        <v>0</v>
      </c>
      <c r="S754" s="204">
        <v>0</v>
      </c>
      <c r="T754" s="204">
        <v>0</v>
      </c>
      <c r="U754" s="204">
        <v>0</v>
      </c>
      <c r="V754" s="15"/>
      <c r="W754" s="15"/>
      <c r="X754" s="15"/>
      <c r="Y754" s="15"/>
      <c r="Z754" s="15"/>
      <c r="AA754" s="15"/>
      <c r="AB754" s="15"/>
      <c r="AC754" s="15"/>
      <c r="AD754" s="15"/>
      <c r="AE754" s="15"/>
      <c r="AF754" s="15"/>
      <c r="AG754" s="15"/>
      <c r="AH754" s="15"/>
      <c r="AI754" s="15"/>
      <c r="AJ754" s="15"/>
    </row>
    <row r="755" spans="2:36" ht="22.5" hidden="1" x14ac:dyDescent="0.2">
      <c r="B755" s="254" t="s">
        <v>1744</v>
      </c>
      <c r="C755" s="70" t="s">
        <v>291</v>
      </c>
      <c r="D755" s="226">
        <v>0</v>
      </c>
      <c r="E755" s="226">
        <v>0</v>
      </c>
      <c r="F755" s="204">
        <v>0</v>
      </c>
      <c r="G755" s="226">
        <v>0</v>
      </c>
      <c r="H755" s="226">
        <v>0</v>
      </c>
      <c r="I755" s="204">
        <v>0</v>
      </c>
      <c r="J755" s="226">
        <v>0</v>
      </c>
      <c r="K755" s="226">
        <v>0</v>
      </c>
      <c r="L755" s="204">
        <v>0</v>
      </c>
      <c r="M755" s="226">
        <v>0</v>
      </c>
      <c r="N755" s="226">
        <v>0</v>
      </c>
      <c r="O755" s="204">
        <v>0</v>
      </c>
      <c r="P755" s="226">
        <v>0</v>
      </c>
      <c r="Q755" s="226">
        <v>0</v>
      </c>
      <c r="R755" s="204">
        <v>0</v>
      </c>
      <c r="S755" s="226">
        <v>0</v>
      </c>
      <c r="T755" s="226">
        <v>0</v>
      </c>
      <c r="U755" s="204">
        <v>0</v>
      </c>
      <c r="V755" s="15"/>
      <c r="W755" s="15"/>
      <c r="X755" s="15"/>
      <c r="Y755" s="15"/>
      <c r="Z755" s="15"/>
      <c r="AA755" s="15"/>
      <c r="AB755" s="15"/>
      <c r="AC755" s="15"/>
      <c r="AD755" s="15"/>
      <c r="AE755" s="15"/>
      <c r="AF755" s="15"/>
      <c r="AG755" s="15"/>
      <c r="AH755" s="15"/>
      <c r="AI755" s="15"/>
      <c r="AJ755" s="15"/>
    </row>
    <row r="756" spans="2:36" ht="12.75" hidden="1" x14ac:dyDescent="0.2">
      <c r="B756" s="254" t="s">
        <v>1745</v>
      </c>
      <c r="C756" s="70" t="s">
        <v>288</v>
      </c>
      <c r="D756" s="226">
        <v>0</v>
      </c>
      <c r="E756" s="226">
        <v>0</v>
      </c>
      <c r="F756" s="204">
        <v>0</v>
      </c>
      <c r="G756" s="226">
        <v>0</v>
      </c>
      <c r="H756" s="226">
        <v>0</v>
      </c>
      <c r="I756" s="204">
        <v>0</v>
      </c>
      <c r="J756" s="226">
        <v>0</v>
      </c>
      <c r="K756" s="226">
        <v>0</v>
      </c>
      <c r="L756" s="204">
        <v>0</v>
      </c>
      <c r="M756" s="226">
        <v>0</v>
      </c>
      <c r="N756" s="226">
        <v>0</v>
      </c>
      <c r="O756" s="204">
        <v>0</v>
      </c>
      <c r="P756" s="226">
        <v>0</v>
      </c>
      <c r="Q756" s="226">
        <v>0</v>
      </c>
      <c r="R756" s="204">
        <v>0</v>
      </c>
      <c r="S756" s="226">
        <v>0</v>
      </c>
      <c r="T756" s="226">
        <v>0</v>
      </c>
      <c r="U756" s="204">
        <v>0</v>
      </c>
      <c r="V756" s="15"/>
      <c r="W756" s="15"/>
      <c r="X756" s="15"/>
      <c r="Y756" s="15"/>
      <c r="Z756" s="15"/>
      <c r="AA756" s="15"/>
      <c r="AB756" s="15"/>
      <c r="AC756" s="15"/>
      <c r="AD756" s="15"/>
      <c r="AE756" s="15"/>
      <c r="AF756" s="15"/>
      <c r="AG756" s="15"/>
      <c r="AH756" s="15"/>
      <c r="AI756" s="15"/>
      <c r="AJ756" s="15"/>
    </row>
    <row r="757" spans="2:36" ht="22.5" hidden="1" x14ac:dyDescent="0.2">
      <c r="B757" s="254" t="s">
        <v>1746</v>
      </c>
      <c r="C757" s="70" t="s">
        <v>262</v>
      </c>
      <c r="D757" s="204">
        <v>0</v>
      </c>
      <c r="E757" s="204">
        <v>0</v>
      </c>
      <c r="F757" s="204">
        <v>0</v>
      </c>
      <c r="G757" s="204">
        <v>0</v>
      </c>
      <c r="H757" s="204">
        <v>0</v>
      </c>
      <c r="I757" s="204">
        <v>0</v>
      </c>
      <c r="J757" s="204">
        <v>0</v>
      </c>
      <c r="K757" s="204">
        <v>0</v>
      </c>
      <c r="L757" s="204">
        <v>0</v>
      </c>
      <c r="M757" s="204">
        <v>0</v>
      </c>
      <c r="N757" s="204">
        <v>0</v>
      </c>
      <c r="O757" s="204">
        <v>0</v>
      </c>
      <c r="P757" s="204">
        <v>0</v>
      </c>
      <c r="Q757" s="204">
        <v>0</v>
      </c>
      <c r="R757" s="204">
        <v>0</v>
      </c>
      <c r="S757" s="204">
        <v>0</v>
      </c>
      <c r="T757" s="204">
        <v>0</v>
      </c>
      <c r="U757" s="204">
        <v>0</v>
      </c>
      <c r="V757" s="15"/>
      <c r="W757" s="15"/>
      <c r="X757" s="15"/>
      <c r="Y757" s="15"/>
      <c r="Z757" s="15"/>
      <c r="AA757" s="15"/>
      <c r="AB757" s="15"/>
      <c r="AC757" s="15"/>
      <c r="AD757" s="15"/>
      <c r="AE757" s="15"/>
      <c r="AF757" s="15"/>
      <c r="AG757" s="15"/>
      <c r="AH757" s="15"/>
      <c r="AI757" s="15"/>
      <c r="AJ757" s="15"/>
    </row>
    <row r="758" spans="2:36" ht="12.75" hidden="1" x14ac:dyDescent="0.2">
      <c r="B758" s="254" t="s">
        <v>1747</v>
      </c>
      <c r="C758" s="70" t="s">
        <v>263</v>
      </c>
      <c r="D758" s="226">
        <v>0</v>
      </c>
      <c r="E758" s="226">
        <v>0</v>
      </c>
      <c r="F758" s="204">
        <v>0</v>
      </c>
      <c r="G758" s="226">
        <v>0</v>
      </c>
      <c r="H758" s="226">
        <v>0</v>
      </c>
      <c r="I758" s="204">
        <v>0</v>
      </c>
      <c r="J758" s="226">
        <v>0</v>
      </c>
      <c r="K758" s="226">
        <v>0</v>
      </c>
      <c r="L758" s="204">
        <v>0</v>
      </c>
      <c r="M758" s="226">
        <v>0</v>
      </c>
      <c r="N758" s="226">
        <v>0</v>
      </c>
      <c r="O758" s="204">
        <v>0</v>
      </c>
      <c r="P758" s="226">
        <v>0</v>
      </c>
      <c r="Q758" s="226">
        <v>0</v>
      </c>
      <c r="R758" s="204">
        <v>0</v>
      </c>
      <c r="S758" s="226">
        <v>0</v>
      </c>
      <c r="T758" s="226">
        <v>0</v>
      </c>
      <c r="U758" s="204">
        <v>0</v>
      </c>
      <c r="V758" s="15"/>
      <c r="W758" s="15"/>
      <c r="X758" s="15"/>
      <c r="Y758" s="15"/>
      <c r="Z758" s="15"/>
      <c r="AA758" s="15"/>
      <c r="AB758" s="15"/>
      <c r="AC758" s="15"/>
      <c r="AD758" s="15"/>
      <c r="AE758" s="15"/>
      <c r="AF758" s="15"/>
      <c r="AG758" s="15"/>
      <c r="AH758" s="15"/>
      <c r="AI758" s="15"/>
      <c r="AJ758" s="15"/>
    </row>
    <row r="759" spans="2:36" ht="12.75" hidden="1" x14ac:dyDescent="0.2">
      <c r="B759" s="254" t="s">
        <v>1748</v>
      </c>
      <c r="C759" s="70" t="s">
        <v>289</v>
      </c>
      <c r="D759" s="226">
        <v>0</v>
      </c>
      <c r="E759" s="226">
        <v>0</v>
      </c>
      <c r="F759" s="204">
        <v>0</v>
      </c>
      <c r="G759" s="226">
        <v>0</v>
      </c>
      <c r="H759" s="226">
        <v>0</v>
      </c>
      <c r="I759" s="204">
        <v>0</v>
      </c>
      <c r="J759" s="226">
        <v>0</v>
      </c>
      <c r="K759" s="226">
        <v>0</v>
      </c>
      <c r="L759" s="204">
        <v>0</v>
      </c>
      <c r="M759" s="226">
        <v>0</v>
      </c>
      <c r="N759" s="226">
        <v>0</v>
      </c>
      <c r="O759" s="204">
        <v>0</v>
      </c>
      <c r="P759" s="226">
        <v>0</v>
      </c>
      <c r="Q759" s="226">
        <v>0</v>
      </c>
      <c r="R759" s="204">
        <v>0</v>
      </c>
      <c r="S759" s="226">
        <v>0</v>
      </c>
      <c r="T759" s="226">
        <v>0</v>
      </c>
      <c r="U759" s="204">
        <v>0</v>
      </c>
      <c r="V759" s="15"/>
      <c r="W759" s="15"/>
      <c r="X759" s="15"/>
      <c r="Y759" s="15"/>
      <c r="Z759" s="15"/>
      <c r="AA759" s="15"/>
      <c r="AB759" s="15"/>
      <c r="AC759" s="15"/>
      <c r="AD759" s="15"/>
      <c r="AE759" s="15"/>
      <c r="AF759" s="15"/>
      <c r="AG759" s="15"/>
      <c r="AH759" s="15"/>
      <c r="AI759" s="15"/>
      <c r="AJ759" s="15"/>
    </row>
    <row r="760" spans="2:36" ht="12.75" hidden="1" x14ac:dyDescent="0.2">
      <c r="B760" s="254" t="s">
        <v>1749</v>
      </c>
      <c r="C760" s="70" t="s">
        <v>265</v>
      </c>
      <c r="D760" s="204">
        <v>0</v>
      </c>
      <c r="E760" s="204">
        <v>0</v>
      </c>
      <c r="F760" s="204">
        <v>0</v>
      </c>
      <c r="G760" s="204">
        <v>0</v>
      </c>
      <c r="H760" s="204">
        <v>0</v>
      </c>
      <c r="I760" s="204">
        <v>0</v>
      </c>
      <c r="J760" s="204">
        <v>0</v>
      </c>
      <c r="K760" s="204">
        <v>0</v>
      </c>
      <c r="L760" s="204">
        <v>0</v>
      </c>
      <c r="M760" s="204">
        <v>0</v>
      </c>
      <c r="N760" s="204">
        <v>0</v>
      </c>
      <c r="O760" s="204">
        <v>0</v>
      </c>
      <c r="P760" s="204">
        <v>0</v>
      </c>
      <c r="Q760" s="204">
        <v>0</v>
      </c>
      <c r="R760" s="204">
        <v>0</v>
      </c>
      <c r="S760" s="204">
        <v>0</v>
      </c>
      <c r="T760" s="204">
        <v>0</v>
      </c>
      <c r="U760" s="204">
        <v>0</v>
      </c>
      <c r="V760" s="15"/>
      <c r="W760" s="15"/>
      <c r="X760" s="15"/>
      <c r="Y760" s="15"/>
      <c r="Z760" s="15"/>
      <c r="AA760" s="15"/>
      <c r="AB760" s="15"/>
      <c r="AC760" s="15"/>
      <c r="AD760" s="15"/>
      <c r="AE760" s="15"/>
      <c r="AF760" s="15"/>
      <c r="AG760" s="15"/>
      <c r="AH760" s="15"/>
      <c r="AI760" s="15"/>
      <c r="AJ760" s="15"/>
    </row>
    <row r="761" spans="2:36" ht="12.75" hidden="1" x14ac:dyDescent="0.2">
      <c r="B761" s="254" t="s">
        <v>1750</v>
      </c>
      <c r="C761" s="70" t="s">
        <v>263</v>
      </c>
      <c r="D761" s="226">
        <v>0</v>
      </c>
      <c r="E761" s="226">
        <v>0</v>
      </c>
      <c r="F761" s="204">
        <v>0</v>
      </c>
      <c r="G761" s="226">
        <v>0</v>
      </c>
      <c r="H761" s="226">
        <v>0</v>
      </c>
      <c r="I761" s="204">
        <v>0</v>
      </c>
      <c r="J761" s="226">
        <v>0</v>
      </c>
      <c r="K761" s="226">
        <v>0</v>
      </c>
      <c r="L761" s="204">
        <v>0</v>
      </c>
      <c r="M761" s="226">
        <v>0</v>
      </c>
      <c r="N761" s="226">
        <v>0</v>
      </c>
      <c r="O761" s="204">
        <v>0</v>
      </c>
      <c r="P761" s="226">
        <v>0</v>
      </c>
      <c r="Q761" s="226">
        <v>0</v>
      </c>
      <c r="R761" s="204">
        <v>0</v>
      </c>
      <c r="S761" s="226">
        <v>0</v>
      </c>
      <c r="T761" s="226">
        <v>0</v>
      </c>
      <c r="U761" s="204">
        <v>0</v>
      </c>
      <c r="V761" s="15"/>
      <c r="W761" s="15"/>
      <c r="X761" s="15"/>
      <c r="Y761" s="15"/>
      <c r="Z761" s="15"/>
      <c r="AA761" s="15"/>
      <c r="AB761" s="15"/>
      <c r="AC761" s="15"/>
      <c r="AD761" s="15"/>
      <c r="AE761" s="15"/>
      <c r="AF761" s="15"/>
      <c r="AG761" s="15"/>
      <c r="AH761" s="15"/>
      <c r="AI761" s="15"/>
      <c r="AJ761" s="15"/>
    </row>
    <row r="762" spans="2:36" ht="12.75" hidden="1" x14ac:dyDescent="0.2">
      <c r="B762" s="254" t="s">
        <v>1751</v>
      </c>
      <c r="C762" s="70" t="s">
        <v>290</v>
      </c>
      <c r="D762" s="226">
        <v>0</v>
      </c>
      <c r="E762" s="226">
        <v>0</v>
      </c>
      <c r="F762" s="204">
        <v>0</v>
      </c>
      <c r="G762" s="226">
        <v>0</v>
      </c>
      <c r="H762" s="226">
        <v>0</v>
      </c>
      <c r="I762" s="204">
        <v>0</v>
      </c>
      <c r="J762" s="226">
        <v>0</v>
      </c>
      <c r="K762" s="226">
        <v>0</v>
      </c>
      <c r="L762" s="204">
        <v>0</v>
      </c>
      <c r="M762" s="226">
        <v>0</v>
      </c>
      <c r="N762" s="226">
        <v>0</v>
      </c>
      <c r="O762" s="204">
        <v>0</v>
      </c>
      <c r="P762" s="226">
        <v>0</v>
      </c>
      <c r="Q762" s="226">
        <v>0</v>
      </c>
      <c r="R762" s="204">
        <v>0</v>
      </c>
      <c r="S762" s="226">
        <v>0</v>
      </c>
      <c r="T762" s="226">
        <v>0</v>
      </c>
      <c r="U762" s="204">
        <v>0</v>
      </c>
      <c r="V762" s="15"/>
      <c r="W762" s="15"/>
      <c r="X762" s="15"/>
      <c r="Y762" s="15"/>
      <c r="Z762" s="15"/>
      <c r="AA762" s="15"/>
      <c r="AB762" s="15"/>
      <c r="AC762" s="15"/>
      <c r="AD762" s="15"/>
      <c r="AE762" s="15"/>
      <c r="AF762" s="15"/>
      <c r="AG762" s="15"/>
      <c r="AH762" s="15"/>
      <c r="AI762" s="15"/>
      <c r="AJ762" s="15"/>
    </row>
    <row r="763" spans="2:36" ht="12.75" hidden="1" x14ac:dyDescent="0.2">
      <c r="B763" s="254" t="s">
        <v>1752</v>
      </c>
      <c r="C763" s="70" t="s">
        <v>267</v>
      </c>
      <c r="D763" s="226">
        <v>0</v>
      </c>
      <c r="E763" s="226">
        <v>0</v>
      </c>
      <c r="F763" s="204">
        <v>0</v>
      </c>
      <c r="G763" s="226">
        <v>0</v>
      </c>
      <c r="H763" s="226">
        <v>0</v>
      </c>
      <c r="I763" s="204">
        <v>0</v>
      </c>
      <c r="J763" s="226">
        <v>0</v>
      </c>
      <c r="K763" s="226">
        <v>0</v>
      </c>
      <c r="L763" s="204">
        <v>0</v>
      </c>
      <c r="M763" s="226">
        <v>0</v>
      </c>
      <c r="N763" s="226">
        <v>0</v>
      </c>
      <c r="O763" s="204">
        <v>0</v>
      </c>
      <c r="P763" s="226">
        <v>0</v>
      </c>
      <c r="Q763" s="226">
        <v>0</v>
      </c>
      <c r="R763" s="204">
        <v>0</v>
      </c>
      <c r="S763" s="226">
        <v>0</v>
      </c>
      <c r="T763" s="226">
        <v>0</v>
      </c>
      <c r="U763" s="204">
        <v>0</v>
      </c>
      <c r="V763" s="15"/>
      <c r="W763" s="15"/>
      <c r="X763" s="15"/>
      <c r="Y763" s="15"/>
      <c r="Z763" s="15"/>
      <c r="AA763" s="15"/>
      <c r="AB763" s="15"/>
      <c r="AC763" s="15"/>
      <c r="AD763" s="15"/>
      <c r="AE763" s="15"/>
      <c r="AF763" s="15"/>
      <c r="AG763" s="15"/>
      <c r="AH763" s="15"/>
      <c r="AI763" s="15"/>
      <c r="AJ763" s="15"/>
    </row>
    <row r="764" spans="2:36" ht="12.75" hidden="1" x14ac:dyDescent="0.2">
      <c r="B764" s="254" t="s">
        <v>1753</v>
      </c>
      <c r="C764" s="70" t="s">
        <v>268</v>
      </c>
      <c r="D764" s="204">
        <v>0</v>
      </c>
      <c r="E764" s="204">
        <v>0</v>
      </c>
      <c r="F764" s="204">
        <v>0</v>
      </c>
      <c r="G764" s="204">
        <v>0</v>
      </c>
      <c r="H764" s="204">
        <v>0</v>
      </c>
      <c r="I764" s="204">
        <v>0</v>
      </c>
      <c r="J764" s="204">
        <v>0</v>
      </c>
      <c r="K764" s="204">
        <v>0</v>
      </c>
      <c r="L764" s="204">
        <v>0</v>
      </c>
      <c r="M764" s="204">
        <v>0</v>
      </c>
      <c r="N764" s="204">
        <v>0</v>
      </c>
      <c r="O764" s="204">
        <v>0</v>
      </c>
      <c r="P764" s="204">
        <v>0</v>
      </c>
      <c r="Q764" s="204">
        <v>0</v>
      </c>
      <c r="R764" s="204">
        <v>0</v>
      </c>
      <c r="S764" s="204">
        <v>0</v>
      </c>
      <c r="T764" s="204">
        <v>0</v>
      </c>
      <c r="U764" s="204">
        <v>0</v>
      </c>
      <c r="V764" s="15"/>
      <c r="W764" s="15"/>
      <c r="X764" s="15"/>
      <c r="Y764" s="15"/>
      <c r="Z764" s="15"/>
      <c r="AA764" s="15"/>
      <c r="AB764" s="15"/>
      <c r="AC764" s="15"/>
      <c r="AD764" s="15"/>
      <c r="AE764" s="15"/>
      <c r="AF764" s="15"/>
      <c r="AG764" s="15"/>
      <c r="AH764" s="15"/>
      <c r="AI764" s="15"/>
      <c r="AJ764" s="15"/>
    </row>
    <row r="765" spans="2:36" s="50" customFormat="1" ht="12.75" hidden="1" x14ac:dyDescent="0.2">
      <c r="B765" s="254" t="s">
        <v>1754</v>
      </c>
      <c r="C765" s="70" t="s">
        <v>263</v>
      </c>
      <c r="D765" s="226">
        <v>0</v>
      </c>
      <c r="E765" s="226">
        <v>0</v>
      </c>
      <c r="F765" s="204">
        <v>0</v>
      </c>
      <c r="G765" s="226">
        <v>0</v>
      </c>
      <c r="H765" s="226">
        <v>0</v>
      </c>
      <c r="I765" s="204">
        <v>0</v>
      </c>
      <c r="J765" s="226">
        <v>0</v>
      </c>
      <c r="K765" s="226">
        <v>0</v>
      </c>
      <c r="L765" s="204">
        <v>0</v>
      </c>
      <c r="M765" s="226">
        <v>0</v>
      </c>
      <c r="N765" s="226">
        <v>0</v>
      </c>
      <c r="O765" s="204">
        <v>0</v>
      </c>
      <c r="P765" s="226">
        <v>0</v>
      </c>
      <c r="Q765" s="226">
        <v>0</v>
      </c>
      <c r="R765" s="204">
        <v>0</v>
      </c>
      <c r="S765" s="226">
        <v>0</v>
      </c>
      <c r="T765" s="226">
        <v>0</v>
      </c>
      <c r="U765" s="204">
        <v>0</v>
      </c>
      <c r="V765" s="15"/>
      <c r="W765" s="15"/>
      <c r="X765" s="15"/>
      <c r="Y765" s="15"/>
      <c r="Z765" s="15"/>
      <c r="AA765" s="15"/>
      <c r="AB765" s="15"/>
      <c r="AC765" s="15"/>
      <c r="AD765" s="15"/>
      <c r="AE765" s="15"/>
      <c r="AF765" s="15"/>
      <c r="AG765" s="15"/>
      <c r="AH765" s="15"/>
      <c r="AI765" s="15"/>
      <c r="AJ765" s="15"/>
    </row>
    <row r="766" spans="2:36" ht="12.75" hidden="1" x14ac:dyDescent="0.2">
      <c r="B766" s="254" t="s">
        <v>1755</v>
      </c>
      <c r="C766" s="70" t="s">
        <v>289</v>
      </c>
      <c r="D766" s="226">
        <v>0</v>
      </c>
      <c r="E766" s="226">
        <v>0</v>
      </c>
      <c r="F766" s="204">
        <v>0</v>
      </c>
      <c r="G766" s="226">
        <v>0</v>
      </c>
      <c r="H766" s="226">
        <v>0</v>
      </c>
      <c r="I766" s="204">
        <v>0</v>
      </c>
      <c r="J766" s="226">
        <v>0</v>
      </c>
      <c r="K766" s="226">
        <v>0</v>
      </c>
      <c r="L766" s="204">
        <v>0</v>
      </c>
      <c r="M766" s="226">
        <v>0</v>
      </c>
      <c r="N766" s="226">
        <v>0</v>
      </c>
      <c r="O766" s="204">
        <v>0</v>
      </c>
      <c r="P766" s="226">
        <v>0</v>
      </c>
      <c r="Q766" s="226">
        <v>0</v>
      </c>
      <c r="R766" s="204">
        <v>0</v>
      </c>
      <c r="S766" s="226">
        <v>0</v>
      </c>
      <c r="T766" s="226">
        <v>0</v>
      </c>
      <c r="U766" s="204">
        <v>0</v>
      </c>
      <c r="V766" s="15"/>
      <c r="W766" s="15"/>
      <c r="X766" s="15"/>
      <c r="Y766" s="15"/>
      <c r="Z766" s="15"/>
      <c r="AA766" s="15"/>
      <c r="AB766" s="15"/>
      <c r="AC766" s="15"/>
      <c r="AD766" s="15"/>
      <c r="AE766" s="15"/>
      <c r="AF766" s="15"/>
      <c r="AG766" s="15"/>
      <c r="AH766" s="15"/>
      <c r="AI766" s="15"/>
      <c r="AJ766" s="15"/>
    </row>
    <row r="767" spans="2:36" ht="12.75" hidden="1" x14ac:dyDescent="0.2">
      <c r="B767" s="254" t="s">
        <v>1756</v>
      </c>
      <c r="C767" s="70" t="s">
        <v>269</v>
      </c>
      <c r="D767" s="204">
        <v>0</v>
      </c>
      <c r="E767" s="204">
        <v>0</v>
      </c>
      <c r="F767" s="204">
        <v>0</v>
      </c>
      <c r="G767" s="204">
        <v>0</v>
      </c>
      <c r="H767" s="204">
        <v>0</v>
      </c>
      <c r="I767" s="204">
        <v>0</v>
      </c>
      <c r="J767" s="204">
        <v>0</v>
      </c>
      <c r="K767" s="204">
        <v>0</v>
      </c>
      <c r="L767" s="204">
        <v>0</v>
      </c>
      <c r="M767" s="204">
        <v>0</v>
      </c>
      <c r="N767" s="204">
        <v>0</v>
      </c>
      <c r="O767" s="204">
        <v>0</v>
      </c>
      <c r="P767" s="204">
        <v>0</v>
      </c>
      <c r="Q767" s="204">
        <v>0</v>
      </c>
      <c r="R767" s="204">
        <v>0</v>
      </c>
      <c r="S767" s="204">
        <v>0</v>
      </c>
      <c r="T767" s="204">
        <v>0</v>
      </c>
      <c r="U767" s="204">
        <v>0</v>
      </c>
      <c r="V767" s="15"/>
      <c r="W767" s="15"/>
      <c r="X767" s="15"/>
      <c r="Y767" s="15"/>
      <c r="Z767" s="15"/>
      <c r="AA767" s="15"/>
      <c r="AB767" s="15"/>
      <c r="AC767" s="15"/>
      <c r="AD767" s="15"/>
      <c r="AE767" s="15"/>
      <c r="AF767" s="15"/>
      <c r="AG767" s="15"/>
      <c r="AH767" s="15"/>
      <c r="AI767" s="15"/>
      <c r="AJ767" s="15"/>
    </row>
    <row r="768" spans="2:36" ht="12.75" hidden="1" x14ac:dyDescent="0.2">
      <c r="B768" s="254" t="s">
        <v>1757</v>
      </c>
      <c r="C768" s="70" t="s">
        <v>263</v>
      </c>
      <c r="D768" s="226">
        <v>0</v>
      </c>
      <c r="E768" s="226">
        <v>0</v>
      </c>
      <c r="F768" s="204">
        <v>0</v>
      </c>
      <c r="G768" s="226">
        <v>0</v>
      </c>
      <c r="H768" s="226">
        <v>0</v>
      </c>
      <c r="I768" s="204">
        <v>0</v>
      </c>
      <c r="J768" s="226">
        <v>0</v>
      </c>
      <c r="K768" s="226">
        <v>0</v>
      </c>
      <c r="L768" s="204">
        <v>0</v>
      </c>
      <c r="M768" s="226">
        <v>0</v>
      </c>
      <c r="N768" s="226">
        <v>0</v>
      </c>
      <c r="O768" s="204">
        <v>0</v>
      </c>
      <c r="P768" s="226">
        <v>0</v>
      </c>
      <c r="Q768" s="226">
        <v>0</v>
      </c>
      <c r="R768" s="204">
        <v>0</v>
      </c>
      <c r="S768" s="226">
        <v>0</v>
      </c>
      <c r="T768" s="226">
        <v>0</v>
      </c>
      <c r="U768" s="204">
        <v>0</v>
      </c>
      <c r="V768" s="15"/>
      <c r="W768" s="15"/>
      <c r="X768" s="15"/>
      <c r="Y768" s="15"/>
      <c r="Z768" s="15"/>
      <c r="AA768" s="15"/>
      <c r="AB768" s="15"/>
      <c r="AC768" s="15"/>
      <c r="AD768" s="15"/>
      <c r="AE768" s="15"/>
      <c r="AF768" s="15"/>
      <c r="AG768" s="15"/>
      <c r="AH768" s="15"/>
      <c r="AI768" s="15"/>
      <c r="AJ768" s="15"/>
    </row>
    <row r="769" spans="2:36" ht="12.75" hidden="1" x14ac:dyDescent="0.2">
      <c r="B769" s="254" t="s">
        <v>1758</v>
      </c>
      <c r="C769" s="70" t="s">
        <v>289</v>
      </c>
      <c r="D769" s="226">
        <v>0</v>
      </c>
      <c r="E769" s="226">
        <v>0</v>
      </c>
      <c r="F769" s="204">
        <v>0</v>
      </c>
      <c r="G769" s="226">
        <v>0</v>
      </c>
      <c r="H769" s="226">
        <v>0</v>
      </c>
      <c r="I769" s="204">
        <v>0</v>
      </c>
      <c r="J769" s="226">
        <v>0</v>
      </c>
      <c r="K769" s="226">
        <v>0</v>
      </c>
      <c r="L769" s="204">
        <v>0</v>
      </c>
      <c r="M769" s="226">
        <v>0</v>
      </c>
      <c r="N769" s="226">
        <v>0</v>
      </c>
      <c r="O769" s="204">
        <v>0</v>
      </c>
      <c r="P769" s="226">
        <v>0</v>
      </c>
      <c r="Q769" s="226">
        <v>0</v>
      </c>
      <c r="R769" s="204">
        <v>0</v>
      </c>
      <c r="S769" s="226">
        <v>0</v>
      </c>
      <c r="T769" s="226">
        <v>0</v>
      </c>
      <c r="U769" s="204">
        <v>0</v>
      </c>
      <c r="V769" s="15"/>
      <c r="W769" s="15"/>
      <c r="X769" s="15"/>
      <c r="Y769" s="15"/>
      <c r="Z769" s="15"/>
      <c r="AA769" s="15"/>
      <c r="AB769" s="15"/>
      <c r="AC769" s="15"/>
      <c r="AD769" s="15"/>
      <c r="AE769" s="15"/>
      <c r="AF769" s="15"/>
      <c r="AG769" s="15"/>
      <c r="AH769" s="15"/>
      <c r="AI769" s="15"/>
      <c r="AJ769" s="15"/>
    </row>
    <row r="770" spans="2:36" ht="12.75" hidden="1" x14ac:dyDescent="0.2">
      <c r="B770" s="254" t="s">
        <v>1759</v>
      </c>
      <c r="C770" s="70" t="s">
        <v>270</v>
      </c>
      <c r="D770" s="204">
        <v>0</v>
      </c>
      <c r="E770" s="204">
        <v>0</v>
      </c>
      <c r="F770" s="204">
        <v>0</v>
      </c>
      <c r="G770" s="204">
        <v>0</v>
      </c>
      <c r="H770" s="204">
        <v>0</v>
      </c>
      <c r="I770" s="204">
        <v>0</v>
      </c>
      <c r="J770" s="204">
        <v>0</v>
      </c>
      <c r="K770" s="204">
        <v>0</v>
      </c>
      <c r="L770" s="204">
        <v>0</v>
      </c>
      <c r="M770" s="204">
        <v>0</v>
      </c>
      <c r="N770" s="204">
        <v>0</v>
      </c>
      <c r="O770" s="204">
        <v>0</v>
      </c>
      <c r="P770" s="204">
        <v>0</v>
      </c>
      <c r="Q770" s="204">
        <v>0</v>
      </c>
      <c r="R770" s="204">
        <v>0</v>
      </c>
      <c r="S770" s="204">
        <v>0</v>
      </c>
      <c r="T770" s="204">
        <v>0</v>
      </c>
      <c r="U770" s="204">
        <v>0</v>
      </c>
      <c r="V770" s="15"/>
      <c r="W770" s="15"/>
      <c r="X770" s="15"/>
      <c r="Y770" s="15"/>
      <c r="Z770" s="15"/>
      <c r="AA770" s="15"/>
      <c r="AB770" s="15"/>
      <c r="AC770" s="15"/>
      <c r="AD770" s="15"/>
      <c r="AE770" s="15"/>
      <c r="AF770" s="15"/>
      <c r="AG770" s="15"/>
      <c r="AH770" s="15"/>
      <c r="AI770" s="15"/>
      <c r="AJ770" s="15"/>
    </row>
    <row r="771" spans="2:36" ht="12.75" hidden="1" x14ac:dyDescent="0.2">
      <c r="B771" s="254" t="s">
        <v>1760</v>
      </c>
      <c r="C771" s="70" t="s">
        <v>263</v>
      </c>
      <c r="D771" s="226">
        <v>0</v>
      </c>
      <c r="E771" s="226">
        <v>0</v>
      </c>
      <c r="F771" s="204">
        <v>0</v>
      </c>
      <c r="G771" s="226">
        <v>0</v>
      </c>
      <c r="H771" s="226">
        <v>0</v>
      </c>
      <c r="I771" s="204">
        <v>0</v>
      </c>
      <c r="J771" s="226">
        <v>0</v>
      </c>
      <c r="K771" s="226">
        <v>0</v>
      </c>
      <c r="L771" s="204">
        <v>0</v>
      </c>
      <c r="M771" s="226">
        <v>0</v>
      </c>
      <c r="N771" s="226">
        <v>0</v>
      </c>
      <c r="O771" s="204">
        <v>0</v>
      </c>
      <c r="P771" s="226">
        <v>0</v>
      </c>
      <c r="Q771" s="226">
        <v>0</v>
      </c>
      <c r="R771" s="204">
        <v>0</v>
      </c>
      <c r="S771" s="226">
        <v>0</v>
      </c>
      <c r="T771" s="226">
        <v>0</v>
      </c>
      <c r="U771" s="204">
        <v>0</v>
      </c>
      <c r="V771" s="15"/>
      <c r="W771" s="15"/>
      <c r="X771" s="15"/>
      <c r="Y771" s="15"/>
      <c r="Z771" s="15"/>
      <c r="AA771" s="15"/>
      <c r="AB771" s="15"/>
      <c r="AC771" s="15"/>
      <c r="AD771" s="15"/>
      <c r="AE771" s="15"/>
      <c r="AF771" s="15"/>
      <c r="AG771" s="15"/>
      <c r="AH771" s="15"/>
      <c r="AI771" s="15"/>
      <c r="AJ771" s="15"/>
    </row>
    <row r="772" spans="2:36" s="11" customFormat="1" ht="12.75" hidden="1" x14ac:dyDescent="0.2">
      <c r="B772" s="254" t="s">
        <v>1761</v>
      </c>
      <c r="C772" s="70" t="s">
        <v>289</v>
      </c>
      <c r="D772" s="226">
        <v>0</v>
      </c>
      <c r="E772" s="226">
        <v>0</v>
      </c>
      <c r="F772" s="204">
        <v>0</v>
      </c>
      <c r="G772" s="226">
        <v>0</v>
      </c>
      <c r="H772" s="226">
        <v>0</v>
      </c>
      <c r="I772" s="204">
        <v>0</v>
      </c>
      <c r="J772" s="226">
        <v>0</v>
      </c>
      <c r="K772" s="226">
        <v>0</v>
      </c>
      <c r="L772" s="204">
        <v>0</v>
      </c>
      <c r="M772" s="226">
        <v>0</v>
      </c>
      <c r="N772" s="226">
        <v>0</v>
      </c>
      <c r="O772" s="204">
        <v>0</v>
      </c>
      <c r="P772" s="226">
        <v>0</v>
      </c>
      <c r="Q772" s="226">
        <v>0</v>
      </c>
      <c r="R772" s="204">
        <v>0</v>
      </c>
      <c r="S772" s="226">
        <v>0</v>
      </c>
      <c r="T772" s="226">
        <v>0</v>
      </c>
      <c r="U772" s="204">
        <v>0</v>
      </c>
      <c r="V772" s="15"/>
      <c r="W772" s="15"/>
      <c r="X772" s="15"/>
      <c r="Y772" s="15"/>
      <c r="Z772" s="15"/>
      <c r="AA772" s="15"/>
      <c r="AB772" s="15"/>
      <c r="AC772" s="15"/>
      <c r="AD772" s="15"/>
      <c r="AE772" s="15"/>
      <c r="AF772" s="15"/>
      <c r="AG772" s="15"/>
      <c r="AH772" s="15"/>
      <c r="AI772" s="15"/>
      <c r="AJ772" s="15"/>
    </row>
    <row r="773" spans="2:36" ht="12.75" hidden="1" x14ac:dyDescent="0.2">
      <c r="B773" s="254" t="s">
        <v>1762</v>
      </c>
      <c r="C773" s="70" t="s">
        <v>186</v>
      </c>
      <c r="D773" s="204">
        <v>0</v>
      </c>
      <c r="E773" s="204">
        <v>0</v>
      </c>
      <c r="F773" s="204">
        <v>0</v>
      </c>
      <c r="G773" s="204">
        <v>0</v>
      </c>
      <c r="H773" s="204">
        <v>0</v>
      </c>
      <c r="I773" s="204">
        <v>0</v>
      </c>
      <c r="J773" s="204">
        <v>0</v>
      </c>
      <c r="K773" s="204">
        <v>0</v>
      </c>
      <c r="L773" s="204">
        <v>0</v>
      </c>
      <c r="M773" s="204">
        <v>0</v>
      </c>
      <c r="N773" s="204">
        <v>0</v>
      </c>
      <c r="O773" s="204">
        <v>0</v>
      </c>
      <c r="P773" s="204">
        <v>0</v>
      </c>
      <c r="Q773" s="204">
        <v>0</v>
      </c>
      <c r="R773" s="204">
        <v>0</v>
      </c>
      <c r="S773" s="204">
        <v>0</v>
      </c>
      <c r="T773" s="204">
        <v>0</v>
      </c>
      <c r="U773" s="204">
        <v>0</v>
      </c>
      <c r="V773" s="15"/>
      <c r="W773" s="15"/>
      <c r="X773" s="15"/>
      <c r="Y773" s="15"/>
      <c r="Z773" s="15"/>
      <c r="AA773" s="15"/>
      <c r="AB773" s="15"/>
      <c r="AC773" s="15"/>
      <c r="AD773" s="15"/>
      <c r="AE773" s="15"/>
      <c r="AF773" s="15"/>
      <c r="AG773" s="15"/>
      <c r="AH773" s="15"/>
      <c r="AI773" s="15"/>
      <c r="AJ773" s="15"/>
    </row>
    <row r="774" spans="2:36" ht="12.75" hidden="1" x14ac:dyDescent="0.2">
      <c r="B774" s="254" t="s">
        <v>1763</v>
      </c>
      <c r="C774" s="70" t="s">
        <v>287</v>
      </c>
      <c r="D774" s="226">
        <v>0</v>
      </c>
      <c r="E774" s="226">
        <v>0</v>
      </c>
      <c r="F774" s="204">
        <v>0</v>
      </c>
      <c r="G774" s="226">
        <v>0</v>
      </c>
      <c r="H774" s="226">
        <v>0</v>
      </c>
      <c r="I774" s="204">
        <v>0</v>
      </c>
      <c r="J774" s="226">
        <v>0</v>
      </c>
      <c r="K774" s="226">
        <v>0</v>
      </c>
      <c r="L774" s="204">
        <v>0</v>
      </c>
      <c r="M774" s="226">
        <v>0</v>
      </c>
      <c r="N774" s="226">
        <v>0</v>
      </c>
      <c r="O774" s="204">
        <v>0</v>
      </c>
      <c r="P774" s="226">
        <v>0</v>
      </c>
      <c r="Q774" s="226">
        <v>0</v>
      </c>
      <c r="R774" s="204">
        <v>0</v>
      </c>
      <c r="S774" s="226">
        <v>0</v>
      </c>
      <c r="T774" s="226">
        <v>0</v>
      </c>
      <c r="U774" s="204">
        <v>0</v>
      </c>
      <c r="V774" s="15"/>
      <c r="W774" s="15"/>
      <c r="X774" s="15"/>
      <c r="Y774" s="15"/>
      <c r="Z774" s="15"/>
      <c r="AA774" s="15"/>
      <c r="AB774" s="15"/>
      <c r="AC774" s="15"/>
      <c r="AD774" s="15"/>
      <c r="AE774" s="15"/>
      <c r="AF774" s="15"/>
      <c r="AG774" s="15"/>
      <c r="AH774" s="15"/>
      <c r="AI774" s="15"/>
      <c r="AJ774" s="15"/>
    </row>
    <row r="775" spans="2:36" ht="12.75" hidden="1" x14ac:dyDescent="0.2">
      <c r="B775" s="254" t="s">
        <v>1764</v>
      </c>
      <c r="C775" s="70" t="s">
        <v>288</v>
      </c>
      <c r="D775" s="226">
        <v>0</v>
      </c>
      <c r="E775" s="226">
        <v>0</v>
      </c>
      <c r="F775" s="204">
        <v>0</v>
      </c>
      <c r="G775" s="226">
        <v>0</v>
      </c>
      <c r="H775" s="226">
        <v>0</v>
      </c>
      <c r="I775" s="204">
        <v>0</v>
      </c>
      <c r="J775" s="226">
        <v>0</v>
      </c>
      <c r="K775" s="226">
        <v>0</v>
      </c>
      <c r="L775" s="204">
        <v>0</v>
      </c>
      <c r="M775" s="226">
        <v>0</v>
      </c>
      <c r="N775" s="226">
        <v>0</v>
      </c>
      <c r="O775" s="204">
        <v>0</v>
      </c>
      <c r="P775" s="226">
        <v>0</v>
      </c>
      <c r="Q775" s="226">
        <v>0</v>
      </c>
      <c r="R775" s="204">
        <v>0</v>
      </c>
      <c r="S775" s="226">
        <v>0</v>
      </c>
      <c r="T775" s="226">
        <v>0</v>
      </c>
      <c r="U775" s="204">
        <v>0</v>
      </c>
      <c r="V775" s="15"/>
      <c r="W775" s="15"/>
      <c r="X775" s="15"/>
      <c r="Y775" s="15"/>
      <c r="Z775" s="15"/>
      <c r="AA775" s="15"/>
      <c r="AB775" s="15"/>
      <c r="AC775" s="15"/>
      <c r="AD775" s="15"/>
      <c r="AE775" s="15"/>
      <c r="AF775" s="15"/>
      <c r="AG775" s="15"/>
      <c r="AH775" s="15"/>
      <c r="AI775" s="15"/>
      <c r="AJ775" s="15"/>
    </row>
    <row r="776" spans="2:36" ht="22.5" hidden="1" x14ac:dyDescent="0.2">
      <c r="B776" s="254" t="s">
        <v>1765</v>
      </c>
      <c r="C776" s="70" t="s">
        <v>262</v>
      </c>
      <c r="D776" s="204">
        <v>0</v>
      </c>
      <c r="E776" s="204">
        <v>0</v>
      </c>
      <c r="F776" s="204">
        <v>0</v>
      </c>
      <c r="G776" s="204">
        <v>0</v>
      </c>
      <c r="H776" s="204">
        <v>0</v>
      </c>
      <c r="I776" s="204">
        <v>0</v>
      </c>
      <c r="J776" s="204">
        <v>0</v>
      </c>
      <c r="K776" s="204">
        <v>0</v>
      </c>
      <c r="L776" s="204">
        <v>0</v>
      </c>
      <c r="M776" s="204">
        <v>0</v>
      </c>
      <c r="N776" s="204">
        <v>0</v>
      </c>
      <c r="O776" s="204">
        <v>0</v>
      </c>
      <c r="P776" s="204">
        <v>0</v>
      </c>
      <c r="Q776" s="204">
        <v>0</v>
      </c>
      <c r="R776" s="204">
        <v>0</v>
      </c>
      <c r="S776" s="204">
        <v>0</v>
      </c>
      <c r="T776" s="204">
        <v>0</v>
      </c>
      <c r="U776" s="204">
        <v>0</v>
      </c>
      <c r="V776" s="15"/>
      <c r="W776" s="15"/>
      <c r="X776" s="15"/>
      <c r="Y776" s="15"/>
      <c r="Z776" s="15"/>
      <c r="AA776" s="15"/>
      <c r="AB776" s="15"/>
      <c r="AC776" s="15"/>
      <c r="AD776" s="15"/>
      <c r="AE776" s="15"/>
      <c r="AF776" s="15"/>
      <c r="AG776" s="15"/>
      <c r="AH776" s="15"/>
      <c r="AI776" s="15"/>
      <c r="AJ776" s="15"/>
    </row>
    <row r="777" spans="2:36" ht="12.75" hidden="1" x14ac:dyDescent="0.2">
      <c r="B777" s="254" t="s">
        <v>1766</v>
      </c>
      <c r="C777" s="70" t="s">
        <v>263</v>
      </c>
      <c r="D777" s="226">
        <v>0</v>
      </c>
      <c r="E777" s="226">
        <v>0</v>
      </c>
      <c r="F777" s="204">
        <v>0</v>
      </c>
      <c r="G777" s="226">
        <v>0</v>
      </c>
      <c r="H777" s="226">
        <v>0</v>
      </c>
      <c r="I777" s="204">
        <v>0</v>
      </c>
      <c r="J777" s="226">
        <v>0</v>
      </c>
      <c r="K777" s="226">
        <v>0</v>
      </c>
      <c r="L777" s="204">
        <v>0</v>
      </c>
      <c r="M777" s="226">
        <v>0</v>
      </c>
      <c r="N777" s="226">
        <v>0</v>
      </c>
      <c r="O777" s="204">
        <v>0</v>
      </c>
      <c r="P777" s="226">
        <v>0</v>
      </c>
      <c r="Q777" s="226">
        <v>0</v>
      </c>
      <c r="R777" s="204">
        <v>0</v>
      </c>
      <c r="S777" s="226">
        <v>0</v>
      </c>
      <c r="T777" s="226">
        <v>0</v>
      </c>
      <c r="U777" s="204">
        <v>0</v>
      </c>
      <c r="V777" s="15"/>
      <c r="W777" s="15"/>
      <c r="X777" s="15"/>
      <c r="Y777" s="15"/>
      <c r="Z777" s="15"/>
      <c r="AA777" s="15"/>
      <c r="AB777" s="15"/>
      <c r="AC777" s="15"/>
      <c r="AD777" s="15"/>
      <c r="AE777" s="15"/>
      <c r="AF777" s="15"/>
      <c r="AG777" s="15"/>
      <c r="AH777" s="15"/>
      <c r="AI777" s="15"/>
      <c r="AJ777" s="15"/>
    </row>
    <row r="778" spans="2:36" ht="12.75" hidden="1" x14ac:dyDescent="0.2">
      <c r="B778" s="254" t="s">
        <v>1767</v>
      </c>
      <c r="C778" s="70" t="s">
        <v>289</v>
      </c>
      <c r="D778" s="226">
        <v>0</v>
      </c>
      <c r="E778" s="226">
        <v>0</v>
      </c>
      <c r="F778" s="204">
        <v>0</v>
      </c>
      <c r="G778" s="226">
        <v>0</v>
      </c>
      <c r="H778" s="226">
        <v>0</v>
      </c>
      <c r="I778" s="204">
        <v>0</v>
      </c>
      <c r="J778" s="226">
        <v>0</v>
      </c>
      <c r="K778" s="226">
        <v>0</v>
      </c>
      <c r="L778" s="204">
        <v>0</v>
      </c>
      <c r="M778" s="226">
        <v>0</v>
      </c>
      <c r="N778" s="226">
        <v>0</v>
      </c>
      <c r="O778" s="204">
        <v>0</v>
      </c>
      <c r="P778" s="226">
        <v>0</v>
      </c>
      <c r="Q778" s="226">
        <v>0</v>
      </c>
      <c r="R778" s="204">
        <v>0</v>
      </c>
      <c r="S778" s="226">
        <v>0</v>
      </c>
      <c r="T778" s="226">
        <v>0</v>
      </c>
      <c r="U778" s="204">
        <v>0</v>
      </c>
      <c r="V778" s="15"/>
      <c r="W778" s="15"/>
      <c r="X778" s="15"/>
      <c r="Y778" s="15"/>
      <c r="Z778" s="15"/>
      <c r="AA778" s="15"/>
      <c r="AB778" s="15"/>
      <c r="AC778" s="15"/>
      <c r="AD778" s="15"/>
      <c r="AE778" s="15"/>
      <c r="AF778" s="15"/>
      <c r="AG778" s="15"/>
      <c r="AH778" s="15"/>
      <c r="AI778" s="15"/>
      <c r="AJ778" s="15"/>
    </row>
    <row r="779" spans="2:36" ht="12.75" hidden="1" x14ac:dyDescent="0.2">
      <c r="B779" s="254" t="s">
        <v>1768</v>
      </c>
      <c r="C779" s="70" t="s">
        <v>265</v>
      </c>
      <c r="D779" s="204">
        <v>0</v>
      </c>
      <c r="E779" s="204">
        <v>0</v>
      </c>
      <c r="F779" s="204">
        <v>0</v>
      </c>
      <c r="G779" s="204">
        <v>0</v>
      </c>
      <c r="H779" s="204">
        <v>0</v>
      </c>
      <c r="I779" s="204">
        <v>0</v>
      </c>
      <c r="J779" s="204">
        <v>0</v>
      </c>
      <c r="K779" s="204">
        <v>0</v>
      </c>
      <c r="L779" s="204">
        <v>0</v>
      </c>
      <c r="M779" s="204">
        <v>0</v>
      </c>
      <c r="N779" s="204">
        <v>0</v>
      </c>
      <c r="O779" s="204">
        <v>0</v>
      </c>
      <c r="P779" s="204">
        <v>0</v>
      </c>
      <c r="Q779" s="204">
        <v>0</v>
      </c>
      <c r="R779" s="204">
        <v>0</v>
      </c>
      <c r="S779" s="204">
        <v>0</v>
      </c>
      <c r="T779" s="204">
        <v>0</v>
      </c>
      <c r="U779" s="204">
        <v>0</v>
      </c>
      <c r="V779" s="15"/>
      <c r="W779" s="15"/>
      <c r="X779" s="15"/>
      <c r="Y779" s="15"/>
      <c r="Z779" s="15"/>
      <c r="AA779" s="15"/>
      <c r="AB779" s="15"/>
      <c r="AC779" s="15"/>
      <c r="AD779" s="15"/>
      <c r="AE779" s="15"/>
      <c r="AF779" s="15"/>
      <c r="AG779" s="15"/>
      <c r="AH779" s="15"/>
      <c r="AI779" s="15"/>
      <c r="AJ779" s="15"/>
    </row>
    <row r="780" spans="2:36" ht="12.75" hidden="1" x14ac:dyDescent="0.2">
      <c r="B780" s="254" t="s">
        <v>1769</v>
      </c>
      <c r="C780" s="70" t="s">
        <v>263</v>
      </c>
      <c r="D780" s="226">
        <v>0</v>
      </c>
      <c r="E780" s="226">
        <v>0</v>
      </c>
      <c r="F780" s="204">
        <v>0</v>
      </c>
      <c r="G780" s="226">
        <v>0</v>
      </c>
      <c r="H780" s="226">
        <v>0</v>
      </c>
      <c r="I780" s="204">
        <v>0</v>
      </c>
      <c r="J780" s="226">
        <v>0</v>
      </c>
      <c r="K780" s="226">
        <v>0</v>
      </c>
      <c r="L780" s="204">
        <v>0</v>
      </c>
      <c r="M780" s="226">
        <v>0</v>
      </c>
      <c r="N780" s="226">
        <v>0</v>
      </c>
      <c r="O780" s="204">
        <v>0</v>
      </c>
      <c r="P780" s="226">
        <v>0</v>
      </c>
      <c r="Q780" s="226">
        <v>0</v>
      </c>
      <c r="R780" s="204">
        <v>0</v>
      </c>
      <c r="S780" s="226">
        <v>0</v>
      </c>
      <c r="T780" s="226">
        <v>0</v>
      </c>
      <c r="U780" s="204">
        <v>0</v>
      </c>
      <c r="V780" s="15"/>
      <c r="W780" s="15"/>
      <c r="X780" s="15"/>
      <c r="Y780" s="15"/>
      <c r="Z780" s="15"/>
      <c r="AA780" s="15"/>
      <c r="AB780" s="15"/>
      <c r="AC780" s="15"/>
      <c r="AD780" s="15"/>
      <c r="AE780" s="15"/>
      <c r="AF780" s="15"/>
      <c r="AG780" s="15"/>
      <c r="AH780" s="15"/>
      <c r="AI780" s="15"/>
      <c r="AJ780" s="15"/>
    </row>
    <row r="781" spans="2:36" ht="12.75" hidden="1" x14ac:dyDescent="0.2">
      <c r="B781" s="254" t="s">
        <v>1770</v>
      </c>
      <c r="C781" s="70" t="s">
        <v>290</v>
      </c>
      <c r="D781" s="226">
        <v>0</v>
      </c>
      <c r="E781" s="226">
        <v>0</v>
      </c>
      <c r="F781" s="204">
        <v>0</v>
      </c>
      <c r="G781" s="226">
        <v>0</v>
      </c>
      <c r="H781" s="226">
        <v>0</v>
      </c>
      <c r="I781" s="204">
        <v>0</v>
      </c>
      <c r="J781" s="226">
        <v>0</v>
      </c>
      <c r="K781" s="226">
        <v>0</v>
      </c>
      <c r="L781" s="204">
        <v>0</v>
      </c>
      <c r="M781" s="226">
        <v>0</v>
      </c>
      <c r="N781" s="226">
        <v>0</v>
      </c>
      <c r="O781" s="204">
        <v>0</v>
      </c>
      <c r="P781" s="226">
        <v>0</v>
      </c>
      <c r="Q781" s="226">
        <v>0</v>
      </c>
      <c r="R781" s="204">
        <v>0</v>
      </c>
      <c r="S781" s="226">
        <v>0</v>
      </c>
      <c r="T781" s="226">
        <v>0</v>
      </c>
      <c r="U781" s="204">
        <v>0</v>
      </c>
      <c r="V781" s="15"/>
      <c r="W781" s="15"/>
      <c r="X781" s="15"/>
      <c r="Y781" s="15"/>
      <c r="Z781" s="15"/>
      <c r="AA781" s="15"/>
      <c r="AB781" s="15"/>
      <c r="AC781" s="15"/>
      <c r="AD781" s="15"/>
      <c r="AE781" s="15"/>
      <c r="AF781" s="15"/>
      <c r="AG781" s="15"/>
      <c r="AH781" s="15"/>
      <c r="AI781" s="15"/>
      <c r="AJ781" s="15"/>
    </row>
    <row r="782" spans="2:36" ht="12.75" hidden="1" x14ac:dyDescent="0.2">
      <c r="B782" s="254" t="s">
        <v>1771</v>
      </c>
      <c r="C782" s="70" t="s">
        <v>267</v>
      </c>
      <c r="D782" s="226">
        <v>0</v>
      </c>
      <c r="E782" s="226">
        <v>0</v>
      </c>
      <c r="F782" s="204">
        <v>0</v>
      </c>
      <c r="G782" s="226">
        <v>0</v>
      </c>
      <c r="H782" s="226">
        <v>0</v>
      </c>
      <c r="I782" s="204">
        <v>0</v>
      </c>
      <c r="J782" s="226">
        <v>0</v>
      </c>
      <c r="K782" s="226">
        <v>0</v>
      </c>
      <c r="L782" s="204">
        <v>0</v>
      </c>
      <c r="M782" s="226">
        <v>0</v>
      </c>
      <c r="N782" s="226">
        <v>0</v>
      </c>
      <c r="O782" s="204">
        <v>0</v>
      </c>
      <c r="P782" s="226">
        <v>0</v>
      </c>
      <c r="Q782" s="226">
        <v>0</v>
      </c>
      <c r="R782" s="204">
        <v>0</v>
      </c>
      <c r="S782" s="226">
        <v>0</v>
      </c>
      <c r="T782" s="226">
        <v>0</v>
      </c>
      <c r="U782" s="204">
        <v>0</v>
      </c>
      <c r="V782" s="15"/>
      <c r="W782" s="15"/>
      <c r="X782" s="15"/>
      <c r="Y782" s="15"/>
      <c r="Z782" s="15"/>
      <c r="AA782" s="15"/>
      <c r="AB782" s="15"/>
      <c r="AC782" s="15"/>
      <c r="AD782" s="15"/>
      <c r="AE782" s="15"/>
      <c r="AF782" s="15"/>
      <c r="AG782" s="15"/>
      <c r="AH782" s="15"/>
      <c r="AI782" s="15"/>
      <c r="AJ782" s="15"/>
    </row>
    <row r="783" spans="2:36" ht="12.75" hidden="1" x14ac:dyDescent="0.2">
      <c r="B783" s="254" t="s">
        <v>1772</v>
      </c>
      <c r="C783" s="70" t="s">
        <v>268</v>
      </c>
      <c r="D783" s="204">
        <v>0</v>
      </c>
      <c r="E783" s="204">
        <v>0</v>
      </c>
      <c r="F783" s="204">
        <v>0</v>
      </c>
      <c r="G783" s="204">
        <v>0</v>
      </c>
      <c r="H783" s="204">
        <v>0</v>
      </c>
      <c r="I783" s="204">
        <v>0</v>
      </c>
      <c r="J783" s="204">
        <v>0</v>
      </c>
      <c r="K783" s="204">
        <v>0</v>
      </c>
      <c r="L783" s="204">
        <v>0</v>
      </c>
      <c r="M783" s="204">
        <v>0</v>
      </c>
      <c r="N783" s="204">
        <v>0</v>
      </c>
      <c r="O783" s="204">
        <v>0</v>
      </c>
      <c r="P783" s="204">
        <v>0</v>
      </c>
      <c r="Q783" s="204">
        <v>0</v>
      </c>
      <c r="R783" s="204">
        <v>0</v>
      </c>
      <c r="S783" s="204">
        <v>0</v>
      </c>
      <c r="T783" s="204">
        <v>0</v>
      </c>
      <c r="U783" s="204">
        <v>0</v>
      </c>
      <c r="V783" s="15"/>
      <c r="W783" s="15"/>
      <c r="X783" s="15"/>
      <c r="Y783" s="15"/>
      <c r="Z783" s="15"/>
      <c r="AA783" s="15"/>
      <c r="AB783" s="15"/>
      <c r="AC783" s="15"/>
      <c r="AD783" s="15"/>
      <c r="AE783" s="15"/>
      <c r="AF783" s="15"/>
      <c r="AG783" s="15"/>
      <c r="AH783" s="15"/>
      <c r="AI783" s="15"/>
      <c r="AJ783" s="15"/>
    </row>
    <row r="784" spans="2:36" ht="12.75" hidden="1" x14ac:dyDescent="0.2">
      <c r="B784" s="254" t="s">
        <v>1773</v>
      </c>
      <c r="C784" s="70" t="s">
        <v>263</v>
      </c>
      <c r="D784" s="226">
        <v>0</v>
      </c>
      <c r="E784" s="226">
        <v>0</v>
      </c>
      <c r="F784" s="204">
        <v>0</v>
      </c>
      <c r="G784" s="226">
        <v>0</v>
      </c>
      <c r="H784" s="226">
        <v>0</v>
      </c>
      <c r="I784" s="204">
        <v>0</v>
      </c>
      <c r="J784" s="226">
        <v>0</v>
      </c>
      <c r="K784" s="226">
        <v>0</v>
      </c>
      <c r="L784" s="204">
        <v>0</v>
      </c>
      <c r="M784" s="226">
        <v>0</v>
      </c>
      <c r="N784" s="226">
        <v>0</v>
      </c>
      <c r="O784" s="204">
        <v>0</v>
      </c>
      <c r="P784" s="226">
        <v>0</v>
      </c>
      <c r="Q784" s="226">
        <v>0</v>
      </c>
      <c r="R784" s="204">
        <v>0</v>
      </c>
      <c r="S784" s="226">
        <v>0</v>
      </c>
      <c r="T784" s="226">
        <v>0</v>
      </c>
      <c r="U784" s="204">
        <v>0</v>
      </c>
      <c r="V784" s="15"/>
      <c r="W784" s="15"/>
      <c r="X784" s="15"/>
      <c r="Y784" s="15"/>
      <c r="Z784" s="15"/>
      <c r="AA784" s="15"/>
      <c r="AB784" s="15"/>
      <c r="AC784" s="15"/>
      <c r="AD784" s="15"/>
      <c r="AE784" s="15"/>
      <c r="AF784" s="15"/>
      <c r="AG784" s="15"/>
      <c r="AH784" s="15"/>
      <c r="AI784" s="15"/>
      <c r="AJ784" s="15"/>
    </row>
    <row r="785" spans="2:36" ht="12.75" hidden="1" x14ac:dyDescent="0.2">
      <c r="B785" s="254" t="s">
        <v>1774</v>
      </c>
      <c r="C785" s="70" t="s">
        <v>289</v>
      </c>
      <c r="D785" s="226">
        <v>0</v>
      </c>
      <c r="E785" s="226">
        <v>0</v>
      </c>
      <c r="F785" s="204">
        <v>0</v>
      </c>
      <c r="G785" s="226">
        <v>0</v>
      </c>
      <c r="H785" s="226">
        <v>0</v>
      </c>
      <c r="I785" s="204">
        <v>0</v>
      </c>
      <c r="J785" s="226">
        <v>0</v>
      </c>
      <c r="K785" s="226">
        <v>0</v>
      </c>
      <c r="L785" s="204">
        <v>0</v>
      </c>
      <c r="M785" s="226">
        <v>0</v>
      </c>
      <c r="N785" s="226">
        <v>0</v>
      </c>
      <c r="O785" s="204">
        <v>0</v>
      </c>
      <c r="P785" s="226">
        <v>0</v>
      </c>
      <c r="Q785" s="226">
        <v>0</v>
      </c>
      <c r="R785" s="204">
        <v>0</v>
      </c>
      <c r="S785" s="226">
        <v>0</v>
      </c>
      <c r="T785" s="226">
        <v>0</v>
      </c>
      <c r="U785" s="204">
        <v>0</v>
      </c>
      <c r="V785" s="15"/>
      <c r="W785" s="15"/>
      <c r="X785" s="15"/>
      <c r="Y785" s="15"/>
      <c r="Z785" s="15"/>
      <c r="AA785" s="15"/>
      <c r="AB785" s="15"/>
      <c r="AC785" s="15"/>
      <c r="AD785" s="15"/>
      <c r="AE785" s="15"/>
      <c r="AF785" s="15"/>
      <c r="AG785" s="15"/>
      <c r="AH785" s="15"/>
      <c r="AI785" s="15"/>
      <c r="AJ785" s="15"/>
    </row>
    <row r="786" spans="2:36" ht="12.75" hidden="1" x14ac:dyDescent="0.2">
      <c r="B786" s="254" t="s">
        <v>1775</v>
      </c>
      <c r="C786" s="70" t="s">
        <v>269</v>
      </c>
      <c r="D786" s="204">
        <v>0</v>
      </c>
      <c r="E786" s="204">
        <v>0</v>
      </c>
      <c r="F786" s="204">
        <v>0</v>
      </c>
      <c r="G786" s="204">
        <v>0</v>
      </c>
      <c r="H786" s="204">
        <v>0</v>
      </c>
      <c r="I786" s="204">
        <v>0</v>
      </c>
      <c r="J786" s="204">
        <v>0</v>
      </c>
      <c r="K786" s="204">
        <v>0</v>
      </c>
      <c r="L786" s="204">
        <v>0</v>
      </c>
      <c r="M786" s="204">
        <v>0</v>
      </c>
      <c r="N786" s="204">
        <v>0</v>
      </c>
      <c r="O786" s="204">
        <v>0</v>
      </c>
      <c r="P786" s="204">
        <v>0</v>
      </c>
      <c r="Q786" s="204">
        <v>0</v>
      </c>
      <c r="R786" s="204">
        <v>0</v>
      </c>
      <c r="S786" s="204">
        <v>0</v>
      </c>
      <c r="T786" s="204">
        <v>0</v>
      </c>
      <c r="U786" s="204">
        <v>0</v>
      </c>
      <c r="V786" s="15"/>
      <c r="W786" s="15"/>
      <c r="X786" s="15"/>
      <c r="Y786" s="15"/>
      <c r="Z786" s="15"/>
      <c r="AA786" s="15"/>
      <c r="AB786" s="15"/>
      <c r="AC786" s="15"/>
      <c r="AD786" s="15"/>
      <c r="AE786" s="15"/>
      <c r="AF786" s="15"/>
      <c r="AG786" s="15"/>
      <c r="AH786" s="15"/>
      <c r="AI786" s="15"/>
      <c r="AJ786" s="15"/>
    </row>
    <row r="787" spans="2:36" ht="12.75" hidden="1" x14ac:dyDescent="0.2">
      <c r="B787" s="254" t="s">
        <v>1776</v>
      </c>
      <c r="C787" s="70" t="s">
        <v>263</v>
      </c>
      <c r="D787" s="226">
        <v>0</v>
      </c>
      <c r="E787" s="226">
        <v>0</v>
      </c>
      <c r="F787" s="204">
        <v>0</v>
      </c>
      <c r="G787" s="226">
        <v>0</v>
      </c>
      <c r="H787" s="226">
        <v>0</v>
      </c>
      <c r="I787" s="204">
        <v>0</v>
      </c>
      <c r="J787" s="226">
        <v>0</v>
      </c>
      <c r="K787" s="226">
        <v>0</v>
      </c>
      <c r="L787" s="204">
        <v>0</v>
      </c>
      <c r="M787" s="226">
        <v>0</v>
      </c>
      <c r="N787" s="226">
        <v>0</v>
      </c>
      <c r="O787" s="204">
        <v>0</v>
      </c>
      <c r="P787" s="226">
        <v>0</v>
      </c>
      <c r="Q787" s="226">
        <v>0</v>
      </c>
      <c r="R787" s="204">
        <v>0</v>
      </c>
      <c r="S787" s="226">
        <v>0</v>
      </c>
      <c r="T787" s="226">
        <v>0</v>
      </c>
      <c r="U787" s="204">
        <v>0</v>
      </c>
      <c r="V787" s="15"/>
      <c r="W787" s="15"/>
      <c r="X787" s="15"/>
      <c r="Y787" s="15"/>
      <c r="Z787" s="15"/>
      <c r="AA787" s="15"/>
      <c r="AB787" s="15"/>
      <c r="AC787" s="15"/>
      <c r="AD787" s="15"/>
      <c r="AE787" s="15"/>
      <c r="AF787" s="15"/>
      <c r="AG787" s="15"/>
      <c r="AH787" s="15"/>
      <c r="AI787" s="15"/>
      <c r="AJ787" s="15"/>
    </row>
    <row r="788" spans="2:36" ht="12.75" hidden="1" x14ac:dyDescent="0.2">
      <c r="B788" s="254" t="s">
        <v>1777</v>
      </c>
      <c r="C788" s="70" t="s">
        <v>289</v>
      </c>
      <c r="D788" s="226">
        <v>0</v>
      </c>
      <c r="E788" s="226">
        <v>0</v>
      </c>
      <c r="F788" s="204">
        <v>0</v>
      </c>
      <c r="G788" s="226">
        <v>0</v>
      </c>
      <c r="H788" s="226">
        <v>0</v>
      </c>
      <c r="I788" s="204">
        <v>0</v>
      </c>
      <c r="J788" s="226">
        <v>0</v>
      </c>
      <c r="K788" s="226">
        <v>0</v>
      </c>
      <c r="L788" s="204">
        <v>0</v>
      </c>
      <c r="M788" s="226">
        <v>0</v>
      </c>
      <c r="N788" s="226">
        <v>0</v>
      </c>
      <c r="O788" s="204">
        <v>0</v>
      </c>
      <c r="P788" s="226">
        <v>0</v>
      </c>
      <c r="Q788" s="226">
        <v>0</v>
      </c>
      <c r="R788" s="204">
        <v>0</v>
      </c>
      <c r="S788" s="226">
        <v>0</v>
      </c>
      <c r="T788" s="226">
        <v>0</v>
      </c>
      <c r="U788" s="204">
        <v>0</v>
      </c>
      <c r="V788" s="15"/>
      <c r="W788" s="15"/>
      <c r="X788" s="15"/>
      <c r="Y788" s="15"/>
      <c r="Z788" s="15"/>
      <c r="AA788" s="15"/>
      <c r="AB788" s="15"/>
      <c r="AC788" s="15"/>
      <c r="AD788" s="15"/>
      <c r="AE788" s="15"/>
      <c r="AF788" s="15"/>
      <c r="AG788" s="15"/>
      <c r="AH788" s="15"/>
      <c r="AI788" s="15"/>
      <c r="AJ788" s="15"/>
    </row>
    <row r="789" spans="2:36" ht="12.75" hidden="1" x14ac:dyDescent="0.2">
      <c r="B789" s="254" t="s">
        <v>1778</v>
      </c>
      <c r="C789" s="70" t="s">
        <v>270</v>
      </c>
      <c r="D789" s="204">
        <v>0</v>
      </c>
      <c r="E789" s="204">
        <v>0</v>
      </c>
      <c r="F789" s="204">
        <v>0</v>
      </c>
      <c r="G789" s="204">
        <v>0</v>
      </c>
      <c r="H789" s="204">
        <v>0</v>
      </c>
      <c r="I789" s="204">
        <v>0</v>
      </c>
      <c r="J789" s="204">
        <v>0</v>
      </c>
      <c r="K789" s="204">
        <v>0</v>
      </c>
      <c r="L789" s="204">
        <v>0</v>
      </c>
      <c r="M789" s="204">
        <v>0</v>
      </c>
      <c r="N789" s="204">
        <v>0</v>
      </c>
      <c r="O789" s="204">
        <v>0</v>
      </c>
      <c r="P789" s="204">
        <v>0</v>
      </c>
      <c r="Q789" s="204">
        <v>0</v>
      </c>
      <c r="R789" s="204">
        <v>0</v>
      </c>
      <c r="S789" s="204">
        <v>0</v>
      </c>
      <c r="T789" s="204">
        <v>0</v>
      </c>
      <c r="U789" s="204">
        <v>0</v>
      </c>
      <c r="V789" s="15"/>
      <c r="W789" s="15"/>
      <c r="X789" s="15"/>
      <c r="Y789" s="15"/>
      <c r="Z789" s="15"/>
      <c r="AA789" s="15"/>
      <c r="AB789" s="15"/>
      <c r="AC789" s="15"/>
      <c r="AD789" s="15"/>
      <c r="AE789" s="15"/>
      <c r="AF789" s="15"/>
      <c r="AG789" s="15"/>
      <c r="AH789" s="15"/>
      <c r="AI789" s="15"/>
      <c r="AJ789" s="15"/>
    </row>
    <row r="790" spans="2:36" ht="12.75" hidden="1" x14ac:dyDescent="0.2">
      <c r="B790" s="254" t="s">
        <v>1779</v>
      </c>
      <c r="C790" s="70" t="s">
        <v>263</v>
      </c>
      <c r="D790" s="226">
        <v>0</v>
      </c>
      <c r="E790" s="226">
        <v>0</v>
      </c>
      <c r="F790" s="204">
        <v>0</v>
      </c>
      <c r="G790" s="226">
        <v>0</v>
      </c>
      <c r="H790" s="226">
        <v>0</v>
      </c>
      <c r="I790" s="204">
        <v>0</v>
      </c>
      <c r="J790" s="226">
        <v>0</v>
      </c>
      <c r="K790" s="226">
        <v>0</v>
      </c>
      <c r="L790" s="204">
        <v>0</v>
      </c>
      <c r="M790" s="226">
        <v>0</v>
      </c>
      <c r="N790" s="226">
        <v>0</v>
      </c>
      <c r="O790" s="204">
        <v>0</v>
      </c>
      <c r="P790" s="226">
        <v>0</v>
      </c>
      <c r="Q790" s="226">
        <v>0</v>
      </c>
      <c r="R790" s="204">
        <v>0</v>
      </c>
      <c r="S790" s="226">
        <v>0</v>
      </c>
      <c r="T790" s="226">
        <v>0</v>
      </c>
      <c r="U790" s="204">
        <v>0</v>
      </c>
      <c r="V790" s="15"/>
      <c r="W790" s="15"/>
      <c r="X790" s="15"/>
      <c r="Y790" s="15"/>
      <c r="Z790" s="15"/>
      <c r="AA790" s="15"/>
      <c r="AB790" s="15"/>
      <c r="AC790" s="15"/>
      <c r="AD790" s="15"/>
      <c r="AE790" s="15"/>
      <c r="AF790" s="15"/>
      <c r="AG790" s="15"/>
      <c r="AH790" s="15"/>
      <c r="AI790" s="15"/>
      <c r="AJ790" s="15"/>
    </row>
    <row r="791" spans="2:36" ht="12.75" hidden="1" x14ac:dyDescent="0.2">
      <c r="B791" s="254" t="s">
        <v>1780</v>
      </c>
      <c r="C791" s="70" t="s">
        <v>289</v>
      </c>
      <c r="D791" s="226">
        <v>0</v>
      </c>
      <c r="E791" s="226">
        <v>0</v>
      </c>
      <c r="F791" s="204">
        <v>0</v>
      </c>
      <c r="G791" s="226">
        <v>0</v>
      </c>
      <c r="H791" s="226">
        <v>0</v>
      </c>
      <c r="I791" s="204">
        <v>0</v>
      </c>
      <c r="J791" s="226">
        <v>0</v>
      </c>
      <c r="K791" s="226">
        <v>0</v>
      </c>
      <c r="L791" s="204">
        <v>0</v>
      </c>
      <c r="M791" s="226">
        <v>0</v>
      </c>
      <c r="N791" s="226">
        <v>0</v>
      </c>
      <c r="O791" s="204">
        <v>0</v>
      </c>
      <c r="P791" s="226">
        <v>0</v>
      </c>
      <c r="Q791" s="226">
        <v>0</v>
      </c>
      <c r="R791" s="204">
        <v>0</v>
      </c>
      <c r="S791" s="226">
        <v>0</v>
      </c>
      <c r="T791" s="226">
        <v>0</v>
      </c>
      <c r="U791" s="204">
        <v>0</v>
      </c>
      <c r="V791" s="15"/>
      <c r="W791" s="15"/>
      <c r="X791" s="15"/>
      <c r="Y791" s="15"/>
      <c r="Z791" s="15"/>
      <c r="AA791" s="15"/>
      <c r="AB791" s="15"/>
      <c r="AC791" s="15"/>
      <c r="AD791" s="15"/>
      <c r="AE791" s="15"/>
      <c r="AF791" s="15"/>
      <c r="AG791" s="15"/>
      <c r="AH791" s="15"/>
      <c r="AI791" s="15"/>
      <c r="AJ791" s="15"/>
    </row>
    <row r="792" spans="2:36" ht="12.75" hidden="1" x14ac:dyDescent="0.2">
      <c r="B792" s="254" t="s">
        <v>1781</v>
      </c>
      <c r="C792" s="70" t="s">
        <v>187</v>
      </c>
      <c r="D792" s="204">
        <v>0</v>
      </c>
      <c r="E792" s="204">
        <v>0</v>
      </c>
      <c r="F792" s="204">
        <v>0</v>
      </c>
      <c r="G792" s="204">
        <v>0</v>
      </c>
      <c r="H792" s="204">
        <v>0</v>
      </c>
      <c r="I792" s="204">
        <v>0</v>
      </c>
      <c r="J792" s="204">
        <v>0</v>
      </c>
      <c r="K792" s="204">
        <v>0</v>
      </c>
      <c r="L792" s="204">
        <v>0</v>
      </c>
      <c r="M792" s="204">
        <v>0</v>
      </c>
      <c r="N792" s="204">
        <v>0</v>
      </c>
      <c r="O792" s="204">
        <v>0</v>
      </c>
      <c r="P792" s="204">
        <v>0</v>
      </c>
      <c r="Q792" s="204">
        <v>0</v>
      </c>
      <c r="R792" s="204">
        <v>0</v>
      </c>
      <c r="S792" s="204">
        <v>0</v>
      </c>
      <c r="T792" s="204">
        <v>0</v>
      </c>
      <c r="U792" s="204">
        <v>0</v>
      </c>
      <c r="V792" s="15"/>
      <c r="W792" s="15"/>
      <c r="X792" s="15"/>
      <c r="Y792" s="15"/>
      <c r="Z792" s="15"/>
      <c r="AA792" s="15"/>
      <c r="AB792" s="15"/>
      <c r="AC792" s="15"/>
      <c r="AD792" s="15"/>
      <c r="AE792" s="15"/>
      <c r="AF792" s="15"/>
      <c r="AG792" s="15"/>
      <c r="AH792" s="15"/>
      <c r="AI792" s="15"/>
      <c r="AJ792" s="15"/>
    </row>
    <row r="793" spans="2:36" ht="22.5" hidden="1" x14ac:dyDescent="0.2">
      <c r="B793" s="254" t="s">
        <v>1782</v>
      </c>
      <c r="C793" s="70" t="s">
        <v>291</v>
      </c>
      <c r="D793" s="226">
        <v>0</v>
      </c>
      <c r="E793" s="226">
        <v>0</v>
      </c>
      <c r="F793" s="204">
        <v>0</v>
      </c>
      <c r="G793" s="226">
        <v>0</v>
      </c>
      <c r="H793" s="226">
        <v>0</v>
      </c>
      <c r="I793" s="204">
        <v>0</v>
      </c>
      <c r="J793" s="226">
        <v>0</v>
      </c>
      <c r="K793" s="226">
        <v>0</v>
      </c>
      <c r="L793" s="204">
        <v>0</v>
      </c>
      <c r="M793" s="226">
        <v>0</v>
      </c>
      <c r="N793" s="226">
        <v>0</v>
      </c>
      <c r="O793" s="204">
        <v>0</v>
      </c>
      <c r="P793" s="226">
        <v>0</v>
      </c>
      <c r="Q793" s="226">
        <v>0</v>
      </c>
      <c r="R793" s="204">
        <v>0</v>
      </c>
      <c r="S793" s="226">
        <v>0</v>
      </c>
      <c r="T793" s="226">
        <v>0</v>
      </c>
      <c r="U793" s="204">
        <v>0</v>
      </c>
      <c r="V793" s="15"/>
      <c r="W793" s="15"/>
      <c r="X793" s="15"/>
      <c r="Y793" s="15"/>
      <c r="Z793" s="15"/>
      <c r="AA793" s="15"/>
      <c r="AB793" s="15"/>
      <c r="AC793" s="15"/>
      <c r="AD793" s="15"/>
      <c r="AE793" s="15"/>
      <c r="AF793" s="15"/>
      <c r="AG793" s="15"/>
      <c r="AH793" s="15"/>
      <c r="AI793" s="15"/>
      <c r="AJ793" s="15"/>
    </row>
    <row r="794" spans="2:36" ht="12.75" hidden="1" x14ac:dyDescent="0.2">
      <c r="B794" s="254" t="s">
        <v>1783</v>
      </c>
      <c r="C794" s="70" t="s">
        <v>288</v>
      </c>
      <c r="D794" s="226">
        <v>0</v>
      </c>
      <c r="E794" s="226">
        <v>0</v>
      </c>
      <c r="F794" s="204">
        <v>0</v>
      </c>
      <c r="G794" s="226">
        <v>0</v>
      </c>
      <c r="H794" s="226">
        <v>0</v>
      </c>
      <c r="I794" s="204">
        <v>0</v>
      </c>
      <c r="J794" s="226">
        <v>0</v>
      </c>
      <c r="K794" s="226">
        <v>0</v>
      </c>
      <c r="L794" s="204">
        <v>0</v>
      </c>
      <c r="M794" s="226">
        <v>0</v>
      </c>
      <c r="N794" s="226">
        <v>0</v>
      </c>
      <c r="O794" s="204">
        <v>0</v>
      </c>
      <c r="P794" s="226">
        <v>0</v>
      </c>
      <c r="Q794" s="226">
        <v>0</v>
      </c>
      <c r="R794" s="204">
        <v>0</v>
      </c>
      <c r="S794" s="226">
        <v>0</v>
      </c>
      <c r="T794" s="226">
        <v>0</v>
      </c>
      <c r="U794" s="204">
        <v>0</v>
      </c>
      <c r="V794" s="15"/>
      <c r="W794" s="15"/>
      <c r="X794" s="15"/>
      <c r="Y794" s="15"/>
      <c r="Z794" s="15"/>
      <c r="AA794" s="15"/>
      <c r="AB794" s="15"/>
      <c r="AC794" s="15"/>
      <c r="AD794" s="15"/>
      <c r="AE794" s="15"/>
      <c r="AF794" s="15"/>
      <c r="AG794" s="15"/>
      <c r="AH794" s="15"/>
      <c r="AI794" s="15"/>
      <c r="AJ794" s="15"/>
    </row>
    <row r="795" spans="2:36" ht="22.5" hidden="1" x14ac:dyDescent="0.2">
      <c r="B795" s="254" t="s">
        <v>1784</v>
      </c>
      <c r="C795" s="70" t="s">
        <v>262</v>
      </c>
      <c r="D795" s="204">
        <v>0</v>
      </c>
      <c r="E795" s="204">
        <v>0</v>
      </c>
      <c r="F795" s="204">
        <v>0</v>
      </c>
      <c r="G795" s="204">
        <v>0</v>
      </c>
      <c r="H795" s="204">
        <v>0</v>
      </c>
      <c r="I795" s="204">
        <v>0</v>
      </c>
      <c r="J795" s="204">
        <v>0</v>
      </c>
      <c r="K795" s="204">
        <v>0</v>
      </c>
      <c r="L795" s="204">
        <v>0</v>
      </c>
      <c r="M795" s="204">
        <v>0</v>
      </c>
      <c r="N795" s="204">
        <v>0</v>
      </c>
      <c r="O795" s="204">
        <v>0</v>
      </c>
      <c r="P795" s="204">
        <v>0</v>
      </c>
      <c r="Q795" s="204">
        <v>0</v>
      </c>
      <c r="R795" s="204">
        <v>0</v>
      </c>
      <c r="S795" s="204">
        <v>0</v>
      </c>
      <c r="T795" s="204">
        <v>0</v>
      </c>
      <c r="U795" s="204">
        <v>0</v>
      </c>
      <c r="V795" s="15"/>
      <c r="W795" s="15"/>
      <c r="X795" s="15"/>
      <c r="Y795" s="15"/>
      <c r="Z795" s="15"/>
      <c r="AA795" s="15"/>
      <c r="AB795" s="15"/>
      <c r="AC795" s="15"/>
      <c r="AD795" s="15"/>
      <c r="AE795" s="15"/>
      <c r="AF795" s="15"/>
      <c r="AG795" s="15"/>
      <c r="AH795" s="15"/>
      <c r="AI795" s="15"/>
      <c r="AJ795" s="15"/>
    </row>
    <row r="796" spans="2:36" ht="12.75" hidden="1" x14ac:dyDescent="0.2">
      <c r="B796" s="254" t="s">
        <v>1785</v>
      </c>
      <c r="C796" s="70" t="s">
        <v>263</v>
      </c>
      <c r="D796" s="226">
        <v>0</v>
      </c>
      <c r="E796" s="226">
        <v>0</v>
      </c>
      <c r="F796" s="204">
        <v>0</v>
      </c>
      <c r="G796" s="226">
        <v>0</v>
      </c>
      <c r="H796" s="226">
        <v>0</v>
      </c>
      <c r="I796" s="204">
        <v>0</v>
      </c>
      <c r="J796" s="226">
        <v>0</v>
      </c>
      <c r="K796" s="226">
        <v>0</v>
      </c>
      <c r="L796" s="204">
        <v>0</v>
      </c>
      <c r="M796" s="226">
        <v>0</v>
      </c>
      <c r="N796" s="226">
        <v>0</v>
      </c>
      <c r="O796" s="204">
        <v>0</v>
      </c>
      <c r="P796" s="226">
        <v>0</v>
      </c>
      <c r="Q796" s="226">
        <v>0</v>
      </c>
      <c r="R796" s="204">
        <v>0</v>
      </c>
      <c r="S796" s="226">
        <v>0</v>
      </c>
      <c r="T796" s="226">
        <v>0</v>
      </c>
      <c r="U796" s="204">
        <v>0</v>
      </c>
      <c r="V796" s="15"/>
      <c r="W796" s="15"/>
      <c r="X796" s="15"/>
      <c r="Y796" s="15"/>
      <c r="Z796" s="15"/>
      <c r="AA796" s="15"/>
      <c r="AB796" s="15"/>
      <c r="AC796" s="15"/>
      <c r="AD796" s="15"/>
      <c r="AE796" s="15"/>
      <c r="AF796" s="15"/>
      <c r="AG796" s="15"/>
      <c r="AH796" s="15"/>
      <c r="AI796" s="15"/>
      <c r="AJ796" s="15"/>
    </row>
    <row r="797" spans="2:36" ht="12.75" hidden="1" x14ac:dyDescent="0.2">
      <c r="B797" s="254" t="s">
        <v>1786</v>
      </c>
      <c r="C797" s="70" t="s">
        <v>289</v>
      </c>
      <c r="D797" s="226">
        <v>0</v>
      </c>
      <c r="E797" s="226">
        <v>0</v>
      </c>
      <c r="F797" s="204">
        <v>0</v>
      </c>
      <c r="G797" s="226">
        <v>0</v>
      </c>
      <c r="H797" s="226">
        <v>0</v>
      </c>
      <c r="I797" s="204">
        <v>0</v>
      </c>
      <c r="J797" s="226">
        <v>0</v>
      </c>
      <c r="K797" s="226">
        <v>0</v>
      </c>
      <c r="L797" s="204">
        <v>0</v>
      </c>
      <c r="M797" s="226">
        <v>0</v>
      </c>
      <c r="N797" s="226">
        <v>0</v>
      </c>
      <c r="O797" s="204">
        <v>0</v>
      </c>
      <c r="P797" s="226">
        <v>0</v>
      </c>
      <c r="Q797" s="226">
        <v>0</v>
      </c>
      <c r="R797" s="204">
        <v>0</v>
      </c>
      <c r="S797" s="226">
        <v>0</v>
      </c>
      <c r="T797" s="226">
        <v>0</v>
      </c>
      <c r="U797" s="204">
        <v>0</v>
      </c>
      <c r="V797" s="15"/>
      <c r="W797" s="15"/>
      <c r="X797" s="15"/>
      <c r="Y797" s="15"/>
      <c r="Z797" s="15"/>
      <c r="AA797" s="15"/>
      <c r="AB797" s="15"/>
      <c r="AC797" s="15"/>
      <c r="AD797" s="15"/>
      <c r="AE797" s="15"/>
      <c r="AF797" s="15"/>
      <c r="AG797" s="15"/>
      <c r="AH797" s="15"/>
      <c r="AI797" s="15"/>
      <c r="AJ797" s="15"/>
    </row>
    <row r="798" spans="2:36" ht="12.75" hidden="1" x14ac:dyDescent="0.2">
      <c r="B798" s="254" t="s">
        <v>1787</v>
      </c>
      <c r="C798" s="70" t="s">
        <v>265</v>
      </c>
      <c r="D798" s="204">
        <v>0</v>
      </c>
      <c r="E798" s="204">
        <v>0</v>
      </c>
      <c r="F798" s="204">
        <v>0</v>
      </c>
      <c r="G798" s="204">
        <v>0</v>
      </c>
      <c r="H798" s="204">
        <v>0</v>
      </c>
      <c r="I798" s="204">
        <v>0</v>
      </c>
      <c r="J798" s="204">
        <v>0</v>
      </c>
      <c r="K798" s="204">
        <v>0</v>
      </c>
      <c r="L798" s="204">
        <v>0</v>
      </c>
      <c r="M798" s="204">
        <v>0</v>
      </c>
      <c r="N798" s="204">
        <v>0</v>
      </c>
      <c r="O798" s="204">
        <v>0</v>
      </c>
      <c r="P798" s="204">
        <v>0</v>
      </c>
      <c r="Q798" s="204">
        <v>0</v>
      </c>
      <c r="R798" s="204">
        <v>0</v>
      </c>
      <c r="S798" s="204">
        <v>0</v>
      </c>
      <c r="T798" s="204">
        <v>0</v>
      </c>
      <c r="U798" s="204">
        <v>0</v>
      </c>
      <c r="V798" s="15"/>
      <c r="W798" s="15"/>
      <c r="X798" s="15"/>
      <c r="Y798" s="15"/>
      <c r="Z798" s="15"/>
      <c r="AA798" s="15"/>
      <c r="AB798" s="15"/>
      <c r="AC798" s="15"/>
      <c r="AD798" s="15"/>
      <c r="AE798" s="15"/>
      <c r="AF798" s="15"/>
      <c r="AG798" s="15"/>
      <c r="AH798" s="15"/>
      <c r="AI798" s="15"/>
      <c r="AJ798" s="15"/>
    </row>
    <row r="799" spans="2:36" ht="12.75" hidden="1" x14ac:dyDescent="0.2">
      <c r="B799" s="254" t="s">
        <v>1788</v>
      </c>
      <c r="C799" s="70" t="s">
        <v>263</v>
      </c>
      <c r="D799" s="226">
        <v>0</v>
      </c>
      <c r="E799" s="226">
        <v>0</v>
      </c>
      <c r="F799" s="204">
        <v>0</v>
      </c>
      <c r="G799" s="226">
        <v>0</v>
      </c>
      <c r="H799" s="226">
        <v>0</v>
      </c>
      <c r="I799" s="204">
        <v>0</v>
      </c>
      <c r="J799" s="226">
        <v>0</v>
      </c>
      <c r="K799" s="226">
        <v>0</v>
      </c>
      <c r="L799" s="204">
        <v>0</v>
      </c>
      <c r="M799" s="226">
        <v>0</v>
      </c>
      <c r="N799" s="226">
        <v>0</v>
      </c>
      <c r="O799" s="204">
        <v>0</v>
      </c>
      <c r="P799" s="226">
        <v>0</v>
      </c>
      <c r="Q799" s="226">
        <v>0</v>
      </c>
      <c r="R799" s="204">
        <v>0</v>
      </c>
      <c r="S799" s="226">
        <v>0</v>
      </c>
      <c r="T799" s="226">
        <v>0</v>
      </c>
      <c r="U799" s="204">
        <v>0</v>
      </c>
      <c r="V799" s="15"/>
      <c r="W799" s="15"/>
      <c r="X799" s="15"/>
      <c r="Y799" s="15"/>
      <c r="Z799" s="15"/>
      <c r="AA799" s="15"/>
      <c r="AB799" s="15"/>
      <c r="AC799" s="15"/>
      <c r="AD799" s="15"/>
      <c r="AE799" s="15"/>
      <c r="AF799" s="15"/>
      <c r="AG799" s="15"/>
      <c r="AH799" s="15"/>
      <c r="AI799" s="15"/>
      <c r="AJ799" s="15"/>
    </row>
    <row r="800" spans="2:36" ht="12.75" hidden="1" x14ac:dyDescent="0.2">
      <c r="B800" s="254" t="s">
        <v>1789</v>
      </c>
      <c r="C800" s="70" t="s">
        <v>290</v>
      </c>
      <c r="D800" s="226">
        <v>0</v>
      </c>
      <c r="E800" s="226">
        <v>0</v>
      </c>
      <c r="F800" s="204">
        <v>0</v>
      </c>
      <c r="G800" s="226">
        <v>0</v>
      </c>
      <c r="H800" s="226">
        <v>0</v>
      </c>
      <c r="I800" s="204">
        <v>0</v>
      </c>
      <c r="J800" s="226">
        <v>0</v>
      </c>
      <c r="K800" s="226">
        <v>0</v>
      </c>
      <c r="L800" s="204">
        <v>0</v>
      </c>
      <c r="M800" s="226">
        <v>0</v>
      </c>
      <c r="N800" s="226">
        <v>0</v>
      </c>
      <c r="O800" s="204">
        <v>0</v>
      </c>
      <c r="P800" s="226">
        <v>0</v>
      </c>
      <c r="Q800" s="226">
        <v>0</v>
      </c>
      <c r="R800" s="204">
        <v>0</v>
      </c>
      <c r="S800" s="226">
        <v>0</v>
      </c>
      <c r="T800" s="226">
        <v>0</v>
      </c>
      <c r="U800" s="204">
        <v>0</v>
      </c>
      <c r="V800" s="15"/>
      <c r="W800" s="15"/>
      <c r="X800" s="15"/>
      <c r="Y800" s="15"/>
      <c r="Z800" s="15"/>
      <c r="AA800" s="15"/>
      <c r="AB800" s="15"/>
      <c r="AC800" s="15"/>
      <c r="AD800" s="15"/>
      <c r="AE800" s="15"/>
      <c r="AF800" s="15"/>
      <c r="AG800" s="15"/>
      <c r="AH800" s="15"/>
      <c r="AI800" s="15"/>
      <c r="AJ800" s="15"/>
    </row>
    <row r="801" spans="2:36" ht="12.75" hidden="1" x14ac:dyDescent="0.2">
      <c r="B801" s="254" t="s">
        <v>1790</v>
      </c>
      <c r="C801" s="70" t="s">
        <v>267</v>
      </c>
      <c r="D801" s="226">
        <v>0</v>
      </c>
      <c r="E801" s="226">
        <v>0</v>
      </c>
      <c r="F801" s="204">
        <v>0</v>
      </c>
      <c r="G801" s="226">
        <v>0</v>
      </c>
      <c r="H801" s="226">
        <v>0</v>
      </c>
      <c r="I801" s="204">
        <v>0</v>
      </c>
      <c r="J801" s="226">
        <v>0</v>
      </c>
      <c r="K801" s="226">
        <v>0</v>
      </c>
      <c r="L801" s="204">
        <v>0</v>
      </c>
      <c r="M801" s="226">
        <v>0</v>
      </c>
      <c r="N801" s="226">
        <v>0</v>
      </c>
      <c r="O801" s="204">
        <v>0</v>
      </c>
      <c r="P801" s="226">
        <v>0</v>
      </c>
      <c r="Q801" s="226">
        <v>0</v>
      </c>
      <c r="R801" s="204">
        <v>0</v>
      </c>
      <c r="S801" s="226">
        <v>0</v>
      </c>
      <c r="T801" s="226">
        <v>0</v>
      </c>
      <c r="U801" s="204">
        <v>0</v>
      </c>
      <c r="V801" s="15"/>
      <c r="W801" s="15"/>
      <c r="X801" s="15"/>
      <c r="Y801" s="15"/>
      <c r="Z801" s="15"/>
      <c r="AA801" s="15"/>
      <c r="AB801" s="15"/>
      <c r="AC801" s="15"/>
      <c r="AD801" s="15"/>
      <c r="AE801" s="15"/>
      <c r="AF801" s="15"/>
      <c r="AG801" s="15"/>
      <c r="AH801" s="15"/>
      <c r="AI801" s="15"/>
      <c r="AJ801" s="15"/>
    </row>
    <row r="802" spans="2:36" ht="12.75" hidden="1" x14ac:dyDescent="0.2">
      <c r="B802" s="254" t="s">
        <v>1791</v>
      </c>
      <c r="C802" s="70" t="s">
        <v>268</v>
      </c>
      <c r="D802" s="204">
        <v>0</v>
      </c>
      <c r="E802" s="204">
        <v>0</v>
      </c>
      <c r="F802" s="204">
        <v>0</v>
      </c>
      <c r="G802" s="204">
        <v>0</v>
      </c>
      <c r="H802" s="204">
        <v>0</v>
      </c>
      <c r="I802" s="204">
        <v>0</v>
      </c>
      <c r="J802" s="204">
        <v>0</v>
      </c>
      <c r="K802" s="204">
        <v>0</v>
      </c>
      <c r="L802" s="204">
        <v>0</v>
      </c>
      <c r="M802" s="204">
        <v>0</v>
      </c>
      <c r="N802" s="204">
        <v>0</v>
      </c>
      <c r="O802" s="204">
        <v>0</v>
      </c>
      <c r="P802" s="204">
        <v>0</v>
      </c>
      <c r="Q802" s="204">
        <v>0</v>
      </c>
      <c r="R802" s="204">
        <v>0</v>
      </c>
      <c r="S802" s="204">
        <v>0</v>
      </c>
      <c r="T802" s="204">
        <v>0</v>
      </c>
      <c r="U802" s="204">
        <v>0</v>
      </c>
      <c r="V802" s="15"/>
      <c r="W802" s="15"/>
      <c r="X802" s="15"/>
      <c r="Y802" s="15"/>
      <c r="Z802" s="15"/>
      <c r="AA802" s="15"/>
      <c r="AB802" s="15"/>
      <c r="AC802" s="15"/>
      <c r="AD802" s="15"/>
      <c r="AE802" s="15"/>
      <c r="AF802" s="15"/>
      <c r="AG802" s="15"/>
      <c r="AH802" s="15"/>
      <c r="AI802" s="15"/>
      <c r="AJ802" s="15"/>
    </row>
    <row r="803" spans="2:36" ht="12.75" hidden="1" x14ac:dyDescent="0.2">
      <c r="B803" s="254" t="s">
        <v>1792</v>
      </c>
      <c r="C803" s="70" t="s">
        <v>263</v>
      </c>
      <c r="D803" s="226">
        <v>0</v>
      </c>
      <c r="E803" s="226">
        <v>0</v>
      </c>
      <c r="F803" s="204">
        <v>0</v>
      </c>
      <c r="G803" s="226">
        <v>0</v>
      </c>
      <c r="H803" s="226">
        <v>0</v>
      </c>
      <c r="I803" s="204">
        <v>0</v>
      </c>
      <c r="J803" s="226">
        <v>0</v>
      </c>
      <c r="K803" s="226">
        <v>0</v>
      </c>
      <c r="L803" s="204">
        <v>0</v>
      </c>
      <c r="M803" s="226">
        <v>0</v>
      </c>
      <c r="N803" s="226">
        <v>0</v>
      </c>
      <c r="O803" s="204">
        <v>0</v>
      </c>
      <c r="P803" s="226">
        <v>0</v>
      </c>
      <c r="Q803" s="226">
        <v>0</v>
      </c>
      <c r="R803" s="204">
        <v>0</v>
      </c>
      <c r="S803" s="226">
        <v>0</v>
      </c>
      <c r="T803" s="226">
        <v>0</v>
      </c>
      <c r="U803" s="204">
        <v>0</v>
      </c>
      <c r="V803" s="15"/>
      <c r="W803" s="15"/>
      <c r="X803" s="15"/>
      <c r="Y803" s="15"/>
      <c r="Z803" s="15"/>
      <c r="AA803" s="15"/>
      <c r="AB803" s="15"/>
      <c r="AC803" s="15"/>
      <c r="AD803" s="15"/>
      <c r="AE803" s="15"/>
      <c r="AF803" s="15"/>
      <c r="AG803" s="15"/>
      <c r="AH803" s="15"/>
      <c r="AI803" s="15"/>
      <c r="AJ803" s="15"/>
    </row>
    <row r="804" spans="2:36" ht="12.75" hidden="1" x14ac:dyDescent="0.2">
      <c r="B804" s="254" t="s">
        <v>1793</v>
      </c>
      <c r="C804" s="70" t="s">
        <v>289</v>
      </c>
      <c r="D804" s="226">
        <v>0</v>
      </c>
      <c r="E804" s="226">
        <v>0</v>
      </c>
      <c r="F804" s="204">
        <v>0</v>
      </c>
      <c r="G804" s="226">
        <v>0</v>
      </c>
      <c r="H804" s="226">
        <v>0</v>
      </c>
      <c r="I804" s="204">
        <v>0</v>
      </c>
      <c r="J804" s="226">
        <v>0</v>
      </c>
      <c r="K804" s="226">
        <v>0</v>
      </c>
      <c r="L804" s="204">
        <v>0</v>
      </c>
      <c r="M804" s="226">
        <v>0</v>
      </c>
      <c r="N804" s="226">
        <v>0</v>
      </c>
      <c r="O804" s="204">
        <v>0</v>
      </c>
      <c r="P804" s="226">
        <v>0</v>
      </c>
      <c r="Q804" s="226">
        <v>0</v>
      </c>
      <c r="R804" s="204">
        <v>0</v>
      </c>
      <c r="S804" s="226">
        <v>0</v>
      </c>
      <c r="T804" s="226">
        <v>0</v>
      </c>
      <c r="U804" s="204">
        <v>0</v>
      </c>
      <c r="V804" s="15"/>
      <c r="W804" s="15"/>
      <c r="X804" s="15"/>
      <c r="Y804" s="15"/>
      <c r="Z804" s="15"/>
      <c r="AA804" s="15"/>
      <c r="AB804" s="15"/>
      <c r="AC804" s="15"/>
      <c r="AD804" s="15"/>
      <c r="AE804" s="15"/>
      <c r="AF804" s="15"/>
      <c r="AG804" s="15"/>
      <c r="AH804" s="15"/>
      <c r="AI804" s="15"/>
      <c r="AJ804" s="15"/>
    </row>
    <row r="805" spans="2:36" ht="12.75" hidden="1" x14ac:dyDescent="0.2">
      <c r="B805" s="254" t="s">
        <v>1794</v>
      </c>
      <c r="C805" s="70" t="s">
        <v>269</v>
      </c>
      <c r="D805" s="204">
        <v>0</v>
      </c>
      <c r="E805" s="204">
        <v>0</v>
      </c>
      <c r="F805" s="204">
        <v>0</v>
      </c>
      <c r="G805" s="204">
        <v>0</v>
      </c>
      <c r="H805" s="204">
        <v>0</v>
      </c>
      <c r="I805" s="204">
        <v>0</v>
      </c>
      <c r="J805" s="204">
        <v>0</v>
      </c>
      <c r="K805" s="204">
        <v>0</v>
      </c>
      <c r="L805" s="204">
        <v>0</v>
      </c>
      <c r="M805" s="204">
        <v>0</v>
      </c>
      <c r="N805" s="204">
        <v>0</v>
      </c>
      <c r="O805" s="204">
        <v>0</v>
      </c>
      <c r="P805" s="204">
        <v>0</v>
      </c>
      <c r="Q805" s="204">
        <v>0</v>
      </c>
      <c r="R805" s="204">
        <v>0</v>
      </c>
      <c r="S805" s="204">
        <v>0</v>
      </c>
      <c r="T805" s="204">
        <v>0</v>
      </c>
      <c r="U805" s="204">
        <v>0</v>
      </c>
      <c r="V805" s="15"/>
      <c r="W805" s="15"/>
      <c r="X805" s="15"/>
      <c r="Y805" s="15"/>
      <c r="Z805" s="15"/>
      <c r="AA805" s="15"/>
      <c r="AB805" s="15"/>
      <c r="AC805" s="15"/>
      <c r="AD805" s="15"/>
      <c r="AE805" s="15"/>
      <c r="AF805" s="15"/>
      <c r="AG805" s="15"/>
      <c r="AH805" s="15"/>
      <c r="AI805" s="15"/>
      <c r="AJ805" s="15"/>
    </row>
    <row r="806" spans="2:36" ht="12.75" hidden="1" x14ac:dyDescent="0.2">
      <c r="B806" s="254" t="s">
        <v>1795</v>
      </c>
      <c r="C806" s="70" t="s">
        <v>263</v>
      </c>
      <c r="D806" s="226">
        <v>0</v>
      </c>
      <c r="E806" s="226">
        <v>0</v>
      </c>
      <c r="F806" s="204">
        <v>0</v>
      </c>
      <c r="G806" s="226">
        <v>0</v>
      </c>
      <c r="H806" s="226">
        <v>0</v>
      </c>
      <c r="I806" s="204">
        <v>0</v>
      </c>
      <c r="J806" s="226">
        <v>0</v>
      </c>
      <c r="K806" s="226">
        <v>0</v>
      </c>
      <c r="L806" s="204">
        <v>0</v>
      </c>
      <c r="M806" s="226">
        <v>0</v>
      </c>
      <c r="N806" s="226">
        <v>0</v>
      </c>
      <c r="O806" s="204">
        <v>0</v>
      </c>
      <c r="P806" s="226">
        <v>0</v>
      </c>
      <c r="Q806" s="226">
        <v>0</v>
      </c>
      <c r="R806" s="204">
        <v>0</v>
      </c>
      <c r="S806" s="226">
        <v>0</v>
      </c>
      <c r="T806" s="226">
        <v>0</v>
      </c>
      <c r="U806" s="204">
        <v>0</v>
      </c>
      <c r="V806" s="15"/>
      <c r="W806" s="15"/>
      <c r="X806" s="15"/>
      <c r="Y806" s="15"/>
      <c r="Z806" s="15"/>
      <c r="AA806" s="15"/>
      <c r="AB806" s="15"/>
      <c r="AC806" s="15"/>
      <c r="AD806" s="15"/>
      <c r="AE806" s="15"/>
      <c r="AF806" s="15"/>
      <c r="AG806" s="15"/>
      <c r="AH806" s="15"/>
      <c r="AI806" s="15"/>
      <c r="AJ806" s="15"/>
    </row>
    <row r="807" spans="2:36" ht="12.75" hidden="1" x14ac:dyDescent="0.2">
      <c r="B807" s="254" t="s">
        <v>1796</v>
      </c>
      <c r="C807" s="70" t="s">
        <v>289</v>
      </c>
      <c r="D807" s="226">
        <v>0</v>
      </c>
      <c r="E807" s="226">
        <v>0</v>
      </c>
      <c r="F807" s="204">
        <v>0</v>
      </c>
      <c r="G807" s="226">
        <v>0</v>
      </c>
      <c r="H807" s="226">
        <v>0</v>
      </c>
      <c r="I807" s="204">
        <v>0</v>
      </c>
      <c r="J807" s="226">
        <v>0</v>
      </c>
      <c r="K807" s="226">
        <v>0</v>
      </c>
      <c r="L807" s="204">
        <v>0</v>
      </c>
      <c r="M807" s="226">
        <v>0</v>
      </c>
      <c r="N807" s="226">
        <v>0</v>
      </c>
      <c r="O807" s="204">
        <v>0</v>
      </c>
      <c r="P807" s="226">
        <v>0</v>
      </c>
      <c r="Q807" s="226">
        <v>0</v>
      </c>
      <c r="R807" s="204">
        <v>0</v>
      </c>
      <c r="S807" s="226">
        <v>0</v>
      </c>
      <c r="T807" s="226">
        <v>0</v>
      </c>
      <c r="U807" s="204">
        <v>0</v>
      </c>
      <c r="V807" s="15"/>
      <c r="W807" s="15"/>
      <c r="X807" s="15"/>
      <c r="Y807" s="15"/>
      <c r="Z807" s="15"/>
      <c r="AA807" s="15"/>
      <c r="AB807" s="15"/>
      <c r="AC807" s="15"/>
      <c r="AD807" s="15"/>
      <c r="AE807" s="15"/>
      <c r="AF807" s="15"/>
      <c r="AG807" s="15"/>
      <c r="AH807" s="15"/>
      <c r="AI807" s="15"/>
      <c r="AJ807" s="15"/>
    </row>
    <row r="808" spans="2:36" ht="12.75" hidden="1" x14ac:dyDescent="0.2">
      <c r="B808" s="254" t="s">
        <v>1797</v>
      </c>
      <c r="C808" s="70" t="s">
        <v>270</v>
      </c>
      <c r="D808" s="204">
        <v>0</v>
      </c>
      <c r="E808" s="204">
        <v>0</v>
      </c>
      <c r="F808" s="204">
        <v>0</v>
      </c>
      <c r="G808" s="204">
        <v>0</v>
      </c>
      <c r="H808" s="204">
        <v>0</v>
      </c>
      <c r="I808" s="204">
        <v>0</v>
      </c>
      <c r="J808" s="204">
        <v>0</v>
      </c>
      <c r="K808" s="204">
        <v>0</v>
      </c>
      <c r="L808" s="204">
        <v>0</v>
      </c>
      <c r="M808" s="204">
        <v>0</v>
      </c>
      <c r="N808" s="204">
        <v>0</v>
      </c>
      <c r="O808" s="204">
        <v>0</v>
      </c>
      <c r="P808" s="204">
        <v>0</v>
      </c>
      <c r="Q808" s="204">
        <v>0</v>
      </c>
      <c r="R808" s="204">
        <v>0</v>
      </c>
      <c r="S808" s="204">
        <v>0</v>
      </c>
      <c r="T808" s="204">
        <v>0</v>
      </c>
      <c r="U808" s="204">
        <v>0</v>
      </c>
      <c r="V808" s="15"/>
      <c r="W808" s="15"/>
      <c r="X808" s="15"/>
      <c r="Y808" s="15"/>
      <c r="Z808" s="15"/>
      <c r="AA808" s="15"/>
      <c r="AB808" s="15"/>
      <c r="AC808" s="15"/>
      <c r="AD808" s="15"/>
      <c r="AE808" s="15"/>
      <c r="AF808" s="15"/>
      <c r="AG808" s="15"/>
      <c r="AH808" s="15"/>
      <c r="AI808" s="15"/>
      <c r="AJ808" s="15"/>
    </row>
    <row r="809" spans="2:36" ht="12.75" hidden="1" x14ac:dyDescent="0.2">
      <c r="B809" s="254" t="s">
        <v>1798</v>
      </c>
      <c r="C809" s="70" t="s">
        <v>263</v>
      </c>
      <c r="D809" s="226">
        <v>0</v>
      </c>
      <c r="E809" s="226">
        <v>0</v>
      </c>
      <c r="F809" s="204">
        <v>0</v>
      </c>
      <c r="G809" s="226">
        <v>0</v>
      </c>
      <c r="H809" s="226">
        <v>0</v>
      </c>
      <c r="I809" s="204">
        <v>0</v>
      </c>
      <c r="J809" s="226">
        <v>0</v>
      </c>
      <c r="K809" s="226">
        <v>0</v>
      </c>
      <c r="L809" s="204">
        <v>0</v>
      </c>
      <c r="M809" s="226">
        <v>0</v>
      </c>
      <c r="N809" s="226">
        <v>0</v>
      </c>
      <c r="O809" s="204">
        <v>0</v>
      </c>
      <c r="P809" s="226">
        <v>0</v>
      </c>
      <c r="Q809" s="226">
        <v>0</v>
      </c>
      <c r="R809" s="204">
        <v>0</v>
      </c>
      <c r="S809" s="226">
        <v>0</v>
      </c>
      <c r="T809" s="226">
        <v>0</v>
      </c>
      <c r="U809" s="204">
        <v>0</v>
      </c>
      <c r="V809" s="15"/>
      <c r="W809" s="15"/>
      <c r="X809" s="15"/>
      <c r="Y809" s="15"/>
      <c r="Z809" s="15"/>
      <c r="AA809" s="15"/>
      <c r="AB809" s="15"/>
      <c r="AC809" s="15"/>
      <c r="AD809" s="15"/>
      <c r="AE809" s="15"/>
      <c r="AF809" s="15"/>
      <c r="AG809" s="15"/>
      <c r="AH809" s="15"/>
      <c r="AI809" s="15"/>
      <c r="AJ809" s="15"/>
    </row>
    <row r="810" spans="2:36" ht="12.75" hidden="1" x14ac:dyDescent="0.2">
      <c r="B810" s="254" t="s">
        <v>1799</v>
      </c>
      <c r="C810" s="70" t="s">
        <v>289</v>
      </c>
      <c r="D810" s="226">
        <v>0</v>
      </c>
      <c r="E810" s="226">
        <v>0</v>
      </c>
      <c r="F810" s="204">
        <v>0</v>
      </c>
      <c r="G810" s="226">
        <v>0</v>
      </c>
      <c r="H810" s="226">
        <v>0</v>
      </c>
      <c r="I810" s="204">
        <v>0</v>
      </c>
      <c r="J810" s="226">
        <v>0</v>
      </c>
      <c r="K810" s="226">
        <v>0</v>
      </c>
      <c r="L810" s="204">
        <v>0</v>
      </c>
      <c r="M810" s="226">
        <v>0</v>
      </c>
      <c r="N810" s="226">
        <v>0</v>
      </c>
      <c r="O810" s="204">
        <v>0</v>
      </c>
      <c r="P810" s="226">
        <v>0</v>
      </c>
      <c r="Q810" s="226">
        <v>0</v>
      </c>
      <c r="R810" s="204">
        <v>0</v>
      </c>
      <c r="S810" s="226">
        <v>0</v>
      </c>
      <c r="T810" s="226">
        <v>0</v>
      </c>
      <c r="U810" s="204">
        <v>0</v>
      </c>
      <c r="V810" s="15"/>
      <c r="W810" s="15"/>
      <c r="X810" s="15"/>
      <c r="Y810" s="15"/>
      <c r="Z810" s="15"/>
      <c r="AA810" s="15"/>
      <c r="AB810" s="15"/>
      <c r="AC810" s="15"/>
      <c r="AD810" s="15"/>
      <c r="AE810" s="15"/>
      <c r="AF810" s="15"/>
      <c r="AG810" s="15"/>
      <c r="AH810" s="15"/>
      <c r="AI810" s="15"/>
      <c r="AJ810" s="15"/>
    </row>
    <row r="811" spans="2:36" s="11" customFormat="1" ht="12.75" hidden="1" x14ac:dyDescent="0.2">
      <c r="B811" s="254" t="s">
        <v>1800</v>
      </c>
      <c r="C811" s="70" t="s">
        <v>188</v>
      </c>
      <c r="D811" s="204">
        <v>0</v>
      </c>
      <c r="E811" s="204">
        <v>0</v>
      </c>
      <c r="F811" s="204">
        <v>0</v>
      </c>
      <c r="G811" s="204">
        <v>0</v>
      </c>
      <c r="H811" s="204">
        <v>0</v>
      </c>
      <c r="I811" s="204">
        <v>0</v>
      </c>
      <c r="J811" s="204">
        <v>0</v>
      </c>
      <c r="K811" s="204">
        <v>0</v>
      </c>
      <c r="L811" s="204">
        <v>0</v>
      </c>
      <c r="M811" s="204">
        <v>0</v>
      </c>
      <c r="N811" s="204">
        <v>0</v>
      </c>
      <c r="O811" s="204">
        <v>0</v>
      </c>
      <c r="P811" s="204">
        <v>0</v>
      </c>
      <c r="Q811" s="204">
        <v>0</v>
      </c>
      <c r="R811" s="204">
        <v>0</v>
      </c>
      <c r="S811" s="204">
        <v>0</v>
      </c>
      <c r="T811" s="204">
        <v>0</v>
      </c>
      <c r="U811" s="204">
        <v>0</v>
      </c>
      <c r="V811" s="15"/>
      <c r="W811" s="15"/>
      <c r="X811" s="15"/>
      <c r="Y811" s="15"/>
      <c r="Z811" s="15"/>
      <c r="AA811" s="15"/>
      <c r="AB811" s="15"/>
      <c r="AC811" s="15"/>
      <c r="AD811" s="15"/>
      <c r="AE811" s="15"/>
      <c r="AF811" s="15"/>
      <c r="AG811" s="15"/>
      <c r="AH811" s="15"/>
      <c r="AI811" s="15"/>
      <c r="AJ811" s="15"/>
    </row>
    <row r="812" spans="2:36" s="11" customFormat="1" ht="22.5" hidden="1" x14ac:dyDescent="0.2">
      <c r="B812" s="254" t="s">
        <v>1801</v>
      </c>
      <c r="C812" s="70" t="s">
        <v>292</v>
      </c>
      <c r="D812" s="226">
        <v>0</v>
      </c>
      <c r="E812" s="226">
        <v>0</v>
      </c>
      <c r="F812" s="204">
        <v>0</v>
      </c>
      <c r="G812" s="226">
        <v>0</v>
      </c>
      <c r="H812" s="226">
        <v>0</v>
      </c>
      <c r="I812" s="204">
        <v>0</v>
      </c>
      <c r="J812" s="226">
        <v>0</v>
      </c>
      <c r="K812" s="226">
        <v>0</v>
      </c>
      <c r="L812" s="204">
        <v>0</v>
      </c>
      <c r="M812" s="226">
        <v>0</v>
      </c>
      <c r="N812" s="226">
        <v>0</v>
      </c>
      <c r="O812" s="204">
        <v>0</v>
      </c>
      <c r="P812" s="226">
        <v>0</v>
      </c>
      <c r="Q812" s="226">
        <v>0</v>
      </c>
      <c r="R812" s="204">
        <v>0</v>
      </c>
      <c r="S812" s="226">
        <v>0</v>
      </c>
      <c r="T812" s="226">
        <v>0</v>
      </c>
      <c r="U812" s="204">
        <v>0</v>
      </c>
      <c r="V812" s="15"/>
      <c r="W812" s="15"/>
      <c r="X812" s="15"/>
      <c r="Y812" s="15"/>
      <c r="Z812" s="15"/>
      <c r="AA812" s="15"/>
      <c r="AB812" s="15"/>
      <c r="AC812" s="15"/>
      <c r="AD812" s="15"/>
      <c r="AE812" s="15"/>
      <c r="AF812" s="15"/>
      <c r="AG812" s="15"/>
      <c r="AH812" s="15"/>
      <c r="AI812" s="15"/>
      <c r="AJ812" s="15"/>
    </row>
    <row r="813" spans="2:36" ht="12.75" hidden="1" x14ac:dyDescent="0.2">
      <c r="B813" s="254" t="s">
        <v>1802</v>
      </c>
      <c r="C813" s="70" t="s">
        <v>293</v>
      </c>
      <c r="D813" s="226">
        <v>0</v>
      </c>
      <c r="E813" s="226">
        <v>0</v>
      </c>
      <c r="F813" s="204">
        <v>0</v>
      </c>
      <c r="G813" s="226">
        <v>0</v>
      </c>
      <c r="H813" s="226">
        <v>0</v>
      </c>
      <c r="I813" s="204">
        <v>0</v>
      </c>
      <c r="J813" s="226">
        <v>0</v>
      </c>
      <c r="K813" s="226">
        <v>0</v>
      </c>
      <c r="L813" s="204">
        <v>0</v>
      </c>
      <c r="M813" s="226">
        <v>0</v>
      </c>
      <c r="N813" s="226">
        <v>0</v>
      </c>
      <c r="O813" s="204">
        <v>0</v>
      </c>
      <c r="P813" s="226">
        <v>0</v>
      </c>
      <c r="Q813" s="226">
        <v>0</v>
      </c>
      <c r="R813" s="204">
        <v>0</v>
      </c>
      <c r="S813" s="226">
        <v>0</v>
      </c>
      <c r="T813" s="226">
        <v>0</v>
      </c>
      <c r="U813" s="204">
        <v>0</v>
      </c>
      <c r="V813" s="15"/>
      <c r="W813" s="15"/>
      <c r="X813" s="15"/>
      <c r="Y813" s="15"/>
      <c r="Z813" s="15"/>
      <c r="AA813" s="15"/>
      <c r="AB813" s="15"/>
      <c r="AC813" s="15"/>
      <c r="AD813" s="15"/>
      <c r="AE813" s="15"/>
      <c r="AF813" s="15"/>
      <c r="AG813" s="15"/>
      <c r="AH813" s="15"/>
      <c r="AI813" s="15"/>
      <c r="AJ813" s="15"/>
    </row>
    <row r="814" spans="2:36" ht="22.5" hidden="1" x14ac:dyDescent="0.2">
      <c r="B814" s="254" t="s">
        <v>1803</v>
      </c>
      <c r="C814" s="70" t="s">
        <v>283</v>
      </c>
      <c r="D814" s="204">
        <v>0</v>
      </c>
      <c r="E814" s="204">
        <v>0</v>
      </c>
      <c r="F814" s="204">
        <v>0</v>
      </c>
      <c r="G814" s="204">
        <v>0</v>
      </c>
      <c r="H814" s="204">
        <v>0</v>
      </c>
      <c r="I814" s="204">
        <v>0</v>
      </c>
      <c r="J814" s="204">
        <v>0</v>
      </c>
      <c r="K814" s="204">
        <v>0</v>
      </c>
      <c r="L814" s="204">
        <v>0</v>
      </c>
      <c r="M814" s="204">
        <v>0</v>
      </c>
      <c r="N814" s="204">
        <v>0</v>
      </c>
      <c r="O814" s="204">
        <v>0</v>
      </c>
      <c r="P814" s="204">
        <v>0</v>
      </c>
      <c r="Q814" s="204">
        <v>0</v>
      </c>
      <c r="R814" s="204">
        <v>0</v>
      </c>
      <c r="S814" s="204">
        <v>0</v>
      </c>
      <c r="T814" s="204">
        <v>0</v>
      </c>
      <c r="U814" s="204">
        <v>0</v>
      </c>
      <c r="V814" s="15"/>
      <c r="W814" s="15"/>
      <c r="X814" s="15"/>
      <c r="Y814" s="15"/>
      <c r="Z814" s="15"/>
      <c r="AA814" s="15"/>
      <c r="AB814" s="15"/>
      <c r="AC814" s="15"/>
      <c r="AD814" s="15"/>
      <c r="AE814" s="15"/>
      <c r="AF814" s="15"/>
      <c r="AG814" s="15"/>
      <c r="AH814" s="15"/>
      <c r="AI814" s="15"/>
      <c r="AJ814" s="15"/>
    </row>
    <row r="815" spans="2:36" ht="12.75" hidden="1" x14ac:dyDescent="0.2">
      <c r="B815" s="254" t="s">
        <v>1804</v>
      </c>
      <c r="C815" s="70" t="s">
        <v>275</v>
      </c>
      <c r="D815" s="226">
        <v>0</v>
      </c>
      <c r="E815" s="226">
        <v>0</v>
      </c>
      <c r="F815" s="204">
        <v>0</v>
      </c>
      <c r="G815" s="226">
        <v>0</v>
      </c>
      <c r="H815" s="226">
        <v>0</v>
      </c>
      <c r="I815" s="204">
        <v>0</v>
      </c>
      <c r="J815" s="226">
        <v>0</v>
      </c>
      <c r="K815" s="226">
        <v>0</v>
      </c>
      <c r="L815" s="204">
        <v>0</v>
      </c>
      <c r="M815" s="226">
        <v>0</v>
      </c>
      <c r="N815" s="226">
        <v>0</v>
      </c>
      <c r="O815" s="204">
        <v>0</v>
      </c>
      <c r="P815" s="226">
        <v>0</v>
      </c>
      <c r="Q815" s="226">
        <v>0</v>
      </c>
      <c r="R815" s="204">
        <v>0</v>
      </c>
      <c r="S815" s="226">
        <v>0</v>
      </c>
      <c r="T815" s="226">
        <v>0</v>
      </c>
      <c r="U815" s="204">
        <v>0</v>
      </c>
      <c r="V815" s="15"/>
      <c r="W815" s="15"/>
      <c r="X815" s="15"/>
      <c r="Y815" s="15"/>
      <c r="Z815" s="15"/>
      <c r="AA815" s="15"/>
      <c r="AB815" s="15"/>
      <c r="AC815" s="15"/>
      <c r="AD815" s="15"/>
      <c r="AE815" s="15"/>
      <c r="AF815" s="15"/>
      <c r="AG815" s="15"/>
      <c r="AH815" s="15"/>
      <c r="AI815" s="15"/>
      <c r="AJ815" s="15"/>
    </row>
    <row r="816" spans="2:36" ht="12.75" hidden="1" x14ac:dyDescent="0.2">
      <c r="B816" s="254" t="s">
        <v>1805</v>
      </c>
      <c r="C816" s="70" t="s">
        <v>84</v>
      </c>
      <c r="D816" s="226">
        <v>0</v>
      </c>
      <c r="E816" s="226">
        <v>0</v>
      </c>
      <c r="F816" s="204">
        <v>0</v>
      </c>
      <c r="G816" s="226">
        <v>0</v>
      </c>
      <c r="H816" s="226">
        <v>0</v>
      </c>
      <c r="I816" s="204">
        <v>0</v>
      </c>
      <c r="J816" s="226">
        <v>0</v>
      </c>
      <c r="K816" s="226">
        <v>0</v>
      </c>
      <c r="L816" s="204">
        <v>0</v>
      </c>
      <c r="M816" s="226">
        <v>0</v>
      </c>
      <c r="N816" s="226">
        <v>0</v>
      </c>
      <c r="O816" s="204">
        <v>0</v>
      </c>
      <c r="P816" s="226">
        <v>0</v>
      </c>
      <c r="Q816" s="226">
        <v>0</v>
      </c>
      <c r="R816" s="204">
        <v>0</v>
      </c>
      <c r="S816" s="226">
        <v>0</v>
      </c>
      <c r="T816" s="226">
        <v>0</v>
      </c>
      <c r="U816" s="204">
        <v>0</v>
      </c>
      <c r="V816" s="15"/>
      <c r="W816" s="15"/>
      <c r="X816" s="15"/>
      <c r="Y816" s="15"/>
      <c r="Z816" s="15"/>
      <c r="AA816" s="15"/>
      <c r="AB816" s="15"/>
      <c r="AC816" s="15"/>
      <c r="AD816" s="15"/>
      <c r="AE816" s="15"/>
      <c r="AF816" s="15"/>
      <c r="AG816" s="15"/>
      <c r="AH816" s="15"/>
      <c r="AI816" s="15"/>
      <c r="AJ816" s="15"/>
    </row>
    <row r="817" spans="2:36" ht="12.75" hidden="1" x14ac:dyDescent="0.2">
      <c r="B817" s="254" t="s">
        <v>1806</v>
      </c>
      <c r="C817" s="70" t="s">
        <v>277</v>
      </c>
      <c r="D817" s="204">
        <v>0</v>
      </c>
      <c r="E817" s="204">
        <v>0</v>
      </c>
      <c r="F817" s="204">
        <v>0</v>
      </c>
      <c r="G817" s="204">
        <v>0</v>
      </c>
      <c r="H817" s="204">
        <v>0</v>
      </c>
      <c r="I817" s="204">
        <v>0</v>
      </c>
      <c r="J817" s="204">
        <v>0</v>
      </c>
      <c r="K817" s="204">
        <v>0</v>
      </c>
      <c r="L817" s="204">
        <v>0</v>
      </c>
      <c r="M817" s="204">
        <v>0</v>
      </c>
      <c r="N817" s="204">
        <v>0</v>
      </c>
      <c r="O817" s="204">
        <v>0</v>
      </c>
      <c r="P817" s="204">
        <v>0</v>
      </c>
      <c r="Q817" s="204">
        <v>0</v>
      </c>
      <c r="R817" s="204">
        <v>0</v>
      </c>
      <c r="S817" s="204">
        <v>0</v>
      </c>
      <c r="T817" s="204">
        <v>0</v>
      </c>
      <c r="U817" s="204">
        <v>0</v>
      </c>
      <c r="V817" s="15"/>
      <c r="W817" s="15"/>
      <c r="X817" s="15"/>
      <c r="Y817" s="15"/>
      <c r="Z817" s="15"/>
      <c r="AA817" s="15"/>
      <c r="AB817" s="15"/>
      <c r="AC817" s="15"/>
      <c r="AD817" s="15"/>
      <c r="AE817" s="15"/>
      <c r="AF817" s="15"/>
      <c r="AG817" s="15"/>
      <c r="AH817" s="15"/>
      <c r="AI817" s="15"/>
      <c r="AJ817" s="15"/>
    </row>
    <row r="818" spans="2:36" ht="12.75" hidden="1" x14ac:dyDescent="0.2">
      <c r="B818" s="254" t="s">
        <v>1807</v>
      </c>
      <c r="C818" s="70" t="s">
        <v>275</v>
      </c>
      <c r="D818" s="226">
        <v>0</v>
      </c>
      <c r="E818" s="226">
        <v>0</v>
      </c>
      <c r="F818" s="204">
        <v>0</v>
      </c>
      <c r="G818" s="226">
        <v>0</v>
      </c>
      <c r="H818" s="226">
        <v>0</v>
      </c>
      <c r="I818" s="204">
        <v>0</v>
      </c>
      <c r="J818" s="226">
        <v>0</v>
      </c>
      <c r="K818" s="226">
        <v>0</v>
      </c>
      <c r="L818" s="204">
        <v>0</v>
      </c>
      <c r="M818" s="226">
        <v>0</v>
      </c>
      <c r="N818" s="226">
        <v>0</v>
      </c>
      <c r="O818" s="204">
        <v>0</v>
      </c>
      <c r="P818" s="226">
        <v>0</v>
      </c>
      <c r="Q818" s="226">
        <v>0</v>
      </c>
      <c r="R818" s="204">
        <v>0</v>
      </c>
      <c r="S818" s="226">
        <v>0</v>
      </c>
      <c r="T818" s="226">
        <v>0</v>
      </c>
      <c r="U818" s="204">
        <v>0</v>
      </c>
      <c r="V818" s="15"/>
      <c r="W818" s="15"/>
      <c r="X818" s="15"/>
      <c r="Y818" s="15"/>
      <c r="Z818" s="15"/>
      <c r="AA818" s="15"/>
      <c r="AB818" s="15"/>
      <c r="AC818" s="15"/>
      <c r="AD818" s="15"/>
      <c r="AE818" s="15"/>
      <c r="AF818" s="15"/>
      <c r="AG818" s="15"/>
      <c r="AH818" s="15"/>
      <c r="AI818" s="15"/>
      <c r="AJ818" s="15"/>
    </row>
    <row r="819" spans="2:36" ht="12.75" hidden="1" x14ac:dyDescent="0.2">
      <c r="B819" s="254" t="s">
        <v>1808</v>
      </c>
      <c r="C819" s="70" t="s">
        <v>294</v>
      </c>
      <c r="D819" s="226">
        <v>0</v>
      </c>
      <c r="E819" s="226">
        <v>0</v>
      </c>
      <c r="F819" s="204">
        <v>0</v>
      </c>
      <c r="G819" s="226">
        <v>0</v>
      </c>
      <c r="H819" s="226">
        <v>0</v>
      </c>
      <c r="I819" s="204">
        <v>0</v>
      </c>
      <c r="J819" s="226">
        <v>0</v>
      </c>
      <c r="K819" s="226">
        <v>0</v>
      </c>
      <c r="L819" s="204">
        <v>0</v>
      </c>
      <c r="M819" s="226">
        <v>0</v>
      </c>
      <c r="N819" s="226">
        <v>0</v>
      </c>
      <c r="O819" s="204">
        <v>0</v>
      </c>
      <c r="P819" s="226">
        <v>0</v>
      </c>
      <c r="Q819" s="226">
        <v>0</v>
      </c>
      <c r="R819" s="204">
        <v>0</v>
      </c>
      <c r="S819" s="226">
        <v>0</v>
      </c>
      <c r="T819" s="226">
        <v>0</v>
      </c>
      <c r="U819" s="204">
        <v>0</v>
      </c>
      <c r="V819" s="15"/>
      <c r="W819" s="15"/>
      <c r="X819" s="15"/>
      <c r="Y819" s="15"/>
      <c r="Z819" s="15"/>
      <c r="AA819" s="15"/>
      <c r="AB819" s="15"/>
      <c r="AC819" s="15"/>
      <c r="AD819" s="15"/>
      <c r="AE819" s="15"/>
      <c r="AF819" s="15"/>
      <c r="AG819" s="15"/>
      <c r="AH819" s="15"/>
      <c r="AI819" s="15"/>
      <c r="AJ819" s="15"/>
    </row>
    <row r="820" spans="2:36" ht="12.75" hidden="1" x14ac:dyDescent="0.2">
      <c r="B820" s="254" t="s">
        <v>1809</v>
      </c>
      <c r="C820" s="70" t="s">
        <v>279</v>
      </c>
      <c r="D820" s="226">
        <v>0</v>
      </c>
      <c r="E820" s="226">
        <v>0</v>
      </c>
      <c r="F820" s="204">
        <v>0</v>
      </c>
      <c r="G820" s="226">
        <v>0</v>
      </c>
      <c r="H820" s="226">
        <v>0</v>
      </c>
      <c r="I820" s="204">
        <v>0</v>
      </c>
      <c r="J820" s="226">
        <v>0</v>
      </c>
      <c r="K820" s="226">
        <v>0</v>
      </c>
      <c r="L820" s="204">
        <v>0</v>
      </c>
      <c r="M820" s="226">
        <v>0</v>
      </c>
      <c r="N820" s="226">
        <v>0</v>
      </c>
      <c r="O820" s="204">
        <v>0</v>
      </c>
      <c r="P820" s="226">
        <v>0</v>
      </c>
      <c r="Q820" s="226">
        <v>0</v>
      </c>
      <c r="R820" s="204">
        <v>0</v>
      </c>
      <c r="S820" s="226">
        <v>0</v>
      </c>
      <c r="T820" s="226">
        <v>0</v>
      </c>
      <c r="U820" s="204">
        <v>0</v>
      </c>
      <c r="V820" s="15"/>
      <c r="W820" s="15"/>
      <c r="X820" s="15"/>
      <c r="Y820" s="15"/>
      <c r="Z820" s="15"/>
      <c r="AA820" s="15"/>
      <c r="AB820" s="15"/>
      <c r="AC820" s="15"/>
      <c r="AD820" s="15"/>
      <c r="AE820" s="15"/>
      <c r="AF820" s="15"/>
      <c r="AG820" s="15"/>
      <c r="AH820" s="15"/>
      <c r="AI820" s="15"/>
      <c r="AJ820" s="15"/>
    </row>
    <row r="821" spans="2:36" ht="12.75" hidden="1" x14ac:dyDescent="0.2">
      <c r="B821" s="254" t="s">
        <v>1810</v>
      </c>
      <c r="C821" s="70" t="s">
        <v>280</v>
      </c>
      <c r="D821" s="204">
        <v>0</v>
      </c>
      <c r="E821" s="204">
        <v>0</v>
      </c>
      <c r="F821" s="204">
        <v>0</v>
      </c>
      <c r="G821" s="204">
        <v>0</v>
      </c>
      <c r="H821" s="204">
        <v>0</v>
      </c>
      <c r="I821" s="204">
        <v>0</v>
      </c>
      <c r="J821" s="204">
        <v>0</v>
      </c>
      <c r="K821" s="204">
        <v>0</v>
      </c>
      <c r="L821" s="204">
        <v>0</v>
      </c>
      <c r="M821" s="204">
        <v>0</v>
      </c>
      <c r="N821" s="204">
        <v>0</v>
      </c>
      <c r="O821" s="204">
        <v>0</v>
      </c>
      <c r="P821" s="204">
        <v>0</v>
      </c>
      <c r="Q821" s="204">
        <v>0</v>
      </c>
      <c r="R821" s="204">
        <v>0</v>
      </c>
      <c r="S821" s="204">
        <v>0</v>
      </c>
      <c r="T821" s="204">
        <v>0</v>
      </c>
      <c r="U821" s="204">
        <v>0</v>
      </c>
      <c r="V821" s="15"/>
      <c r="W821" s="15"/>
      <c r="X821" s="15"/>
      <c r="Y821" s="15"/>
      <c r="Z821" s="15"/>
      <c r="AA821" s="15"/>
      <c r="AB821" s="15"/>
      <c r="AC821" s="15"/>
      <c r="AD821" s="15"/>
      <c r="AE821" s="15"/>
      <c r="AF821" s="15"/>
      <c r="AG821" s="15"/>
      <c r="AH821" s="15"/>
      <c r="AI821" s="15"/>
      <c r="AJ821" s="15"/>
    </row>
    <row r="822" spans="2:36" ht="12.75" hidden="1" x14ac:dyDescent="0.2">
      <c r="B822" s="254" t="s">
        <v>1811</v>
      </c>
      <c r="C822" s="70" t="s">
        <v>275</v>
      </c>
      <c r="D822" s="226">
        <v>0</v>
      </c>
      <c r="E822" s="226">
        <v>0</v>
      </c>
      <c r="F822" s="204">
        <v>0</v>
      </c>
      <c r="G822" s="226">
        <v>0</v>
      </c>
      <c r="H822" s="226">
        <v>0</v>
      </c>
      <c r="I822" s="204">
        <v>0</v>
      </c>
      <c r="J822" s="226">
        <v>0</v>
      </c>
      <c r="K822" s="226">
        <v>0</v>
      </c>
      <c r="L822" s="204">
        <v>0</v>
      </c>
      <c r="M822" s="226">
        <v>0</v>
      </c>
      <c r="N822" s="226">
        <v>0</v>
      </c>
      <c r="O822" s="204">
        <v>0</v>
      </c>
      <c r="P822" s="226">
        <v>0</v>
      </c>
      <c r="Q822" s="226">
        <v>0</v>
      </c>
      <c r="R822" s="204">
        <v>0</v>
      </c>
      <c r="S822" s="226">
        <v>0</v>
      </c>
      <c r="T822" s="226">
        <v>0</v>
      </c>
      <c r="U822" s="204">
        <v>0</v>
      </c>
      <c r="V822" s="15"/>
      <c r="W822" s="15"/>
      <c r="X822" s="15"/>
      <c r="Y822" s="15"/>
      <c r="Z822" s="15"/>
      <c r="AA822" s="15"/>
      <c r="AB822" s="15"/>
      <c r="AC822" s="15"/>
      <c r="AD822" s="15"/>
      <c r="AE822" s="15"/>
      <c r="AF822" s="15"/>
      <c r="AG822" s="15"/>
      <c r="AH822" s="15"/>
      <c r="AI822" s="15"/>
      <c r="AJ822" s="15"/>
    </row>
    <row r="823" spans="2:36" ht="12.75" hidden="1" x14ac:dyDescent="0.2">
      <c r="B823" s="254" t="s">
        <v>1812</v>
      </c>
      <c r="C823" s="70" t="s">
        <v>84</v>
      </c>
      <c r="D823" s="226">
        <v>0</v>
      </c>
      <c r="E823" s="226">
        <v>0</v>
      </c>
      <c r="F823" s="204">
        <v>0</v>
      </c>
      <c r="G823" s="226">
        <v>0</v>
      </c>
      <c r="H823" s="226">
        <v>0</v>
      </c>
      <c r="I823" s="204">
        <v>0</v>
      </c>
      <c r="J823" s="226">
        <v>0</v>
      </c>
      <c r="K823" s="226">
        <v>0</v>
      </c>
      <c r="L823" s="204">
        <v>0</v>
      </c>
      <c r="M823" s="226">
        <v>0</v>
      </c>
      <c r="N823" s="226">
        <v>0</v>
      </c>
      <c r="O823" s="204">
        <v>0</v>
      </c>
      <c r="P823" s="226">
        <v>0</v>
      </c>
      <c r="Q823" s="226">
        <v>0</v>
      </c>
      <c r="R823" s="204">
        <v>0</v>
      </c>
      <c r="S823" s="226">
        <v>0</v>
      </c>
      <c r="T823" s="226">
        <v>0</v>
      </c>
      <c r="U823" s="204">
        <v>0</v>
      </c>
      <c r="V823" s="15"/>
      <c r="W823" s="15"/>
      <c r="X823" s="15"/>
      <c r="Y823" s="15"/>
      <c r="Z823" s="15"/>
      <c r="AA823" s="15"/>
      <c r="AB823" s="15"/>
      <c r="AC823" s="15"/>
      <c r="AD823" s="15"/>
      <c r="AE823" s="15"/>
      <c r="AF823" s="15"/>
      <c r="AG823" s="15"/>
      <c r="AH823" s="15"/>
      <c r="AI823" s="15"/>
      <c r="AJ823" s="15"/>
    </row>
    <row r="824" spans="2:36" ht="12.75" hidden="1" x14ac:dyDescent="0.2">
      <c r="B824" s="254" t="s">
        <v>1813</v>
      </c>
      <c r="C824" s="70" t="s">
        <v>281</v>
      </c>
      <c r="D824" s="204">
        <v>0</v>
      </c>
      <c r="E824" s="204">
        <v>0</v>
      </c>
      <c r="F824" s="204">
        <v>0</v>
      </c>
      <c r="G824" s="204">
        <v>0</v>
      </c>
      <c r="H824" s="204">
        <v>0</v>
      </c>
      <c r="I824" s="204">
        <v>0</v>
      </c>
      <c r="J824" s="204">
        <v>0</v>
      </c>
      <c r="K824" s="204">
        <v>0</v>
      </c>
      <c r="L824" s="204">
        <v>0</v>
      </c>
      <c r="M824" s="204">
        <v>0</v>
      </c>
      <c r="N824" s="204">
        <v>0</v>
      </c>
      <c r="O824" s="204">
        <v>0</v>
      </c>
      <c r="P824" s="204">
        <v>0</v>
      </c>
      <c r="Q824" s="204">
        <v>0</v>
      </c>
      <c r="R824" s="204">
        <v>0</v>
      </c>
      <c r="S824" s="204">
        <v>0</v>
      </c>
      <c r="T824" s="204">
        <v>0</v>
      </c>
      <c r="U824" s="204">
        <v>0</v>
      </c>
      <c r="V824" s="15"/>
      <c r="W824" s="15"/>
      <c r="X824" s="15"/>
      <c r="Y824" s="15"/>
      <c r="Z824" s="15"/>
      <c r="AA824" s="15"/>
      <c r="AB824" s="15"/>
      <c r="AC824" s="15"/>
      <c r="AD824" s="15"/>
      <c r="AE824" s="15"/>
      <c r="AF824" s="15"/>
      <c r="AG824" s="15"/>
      <c r="AH824" s="15"/>
      <c r="AI824" s="15"/>
      <c r="AJ824" s="15"/>
    </row>
    <row r="825" spans="2:36" ht="12.75" hidden="1" x14ac:dyDescent="0.2">
      <c r="B825" s="254" t="s">
        <v>1814</v>
      </c>
      <c r="C825" s="70" t="s">
        <v>275</v>
      </c>
      <c r="D825" s="226">
        <v>0</v>
      </c>
      <c r="E825" s="226">
        <v>0</v>
      </c>
      <c r="F825" s="204">
        <v>0</v>
      </c>
      <c r="G825" s="226">
        <v>0</v>
      </c>
      <c r="H825" s="226">
        <v>0</v>
      </c>
      <c r="I825" s="204">
        <v>0</v>
      </c>
      <c r="J825" s="226">
        <v>0</v>
      </c>
      <c r="K825" s="226">
        <v>0</v>
      </c>
      <c r="L825" s="204">
        <v>0</v>
      </c>
      <c r="M825" s="226">
        <v>0</v>
      </c>
      <c r="N825" s="226">
        <v>0</v>
      </c>
      <c r="O825" s="204">
        <v>0</v>
      </c>
      <c r="P825" s="226">
        <v>0</v>
      </c>
      <c r="Q825" s="226">
        <v>0</v>
      </c>
      <c r="R825" s="204">
        <v>0</v>
      </c>
      <c r="S825" s="226">
        <v>0</v>
      </c>
      <c r="T825" s="226">
        <v>0</v>
      </c>
      <c r="U825" s="204">
        <v>0</v>
      </c>
      <c r="V825" s="15"/>
      <c r="W825" s="15"/>
      <c r="X825" s="15"/>
      <c r="Y825" s="15"/>
      <c r="Z825" s="15"/>
      <c r="AA825" s="15"/>
      <c r="AB825" s="15"/>
      <c r="AC825" s="15"/>
      <c r="AD825" s="15"/>
      <c r="AE825" s="15"/>
      <c r="AF825" s="15"/>
      <c r="AG825" s="15"/>
      <c r="AH825" s="15"/>
      <c r="AI825" s="15"/>
      <c r="AJ825" s="15"/>
    </row>
    <row r="826" spans="2:36" ht="12.75" hidden="1" x14ac:dyDescent="0.2">
      <c r="B826" s="254" t="s">
        <v>1815</v>
      </c>
      <c r="C826" s="70" t="s">
        <v>84</v>
      </c>
      <c r="D826" s="226">
        <v>0</v>
      </c>
      <c r="E826" s="226">
        <v>0</v>
      </c>
      <c r="F826" s="204">
        <v>0</v>
      </c>
      <c r="G826" s="226">
        <v>0</v>
      </c>
      <c r="H826" s="226">
        <v>0</v>
      </c>
      <c r="I826" s="204">
        <v>0</v>
      </c>
      <c r="J826" s="226">
        <v>0</v>
      </c>
      <c r="K826" s="226">
        <v>0</v>
      </c>
      <c r="L826" s="204">
        <v>0</v>
      </c>
      <c r="M826" s="226">
        <v>0</v>
      </c>
      <c r="N826" s="226">
        <v>0</v>
      </c>
      <c r="O826" s="204">
        <v>0</v>
      </c>
      <c r="P826" s="226">
        <v>0</v>
      </c>
      <c r="Q826" s="226">
        <v>0</v>
      </c>
      <c r="R826" s="204">
        <v>0</v>
      </c>
      <c r="S826" s="226">
        <v>0</v>
      </c>
      <c r="T826" s="226">
        <v>0</v>
      </c>
      <c r="U826" s="204">
        <v>0</v>
      </c>
      <c r="V826" s="15"/>
      <c r="W826" s="15"/>
      <c r="X826" s="15"/>
      <c r="Y826" s="15"/>
      <c r="Z826" s="15"/>
      <c r="AA826" s="15"/>
      <c r="AB826" s="15"/>
      <c r="AC826" s="15"/>
      <c r="AD826" s="15"/>
      <c r="AE826" s="15"/>
      <c r="AF826" s="15"/>
      <c r="AG826" s="15"/>
      <c r="AH826" s="15"/>
      <c r="AI826" s="15"/>
      <c r="AJ826" s="15"/>
    </row>
    <row r="827" spans="2:36" ht="12.75" hidden="1" x14ac:dyDescent="0.2">
      <c r="B827" s="254" t="s">
        <v>1816</v>
      </c>
      <c r="C827" s="70" t="s">
        <v>282</v>
      </c>
      <c r="D827" s="204">
        <v>0</v>
      </c>
      <c r="E827" s="204">
        <v>0</v>
      </c>
      <c r="F827" s="204">
        <v>0</v>
      </c>
      <c r="G827" s="204">
        <v>0</v>
      </c>
      <c r="H827" s="204">
        <v>0</v>
      </c>
      <c r="I827" s="204">
        <v>0</v>
      </c>
      <c r="J827" s="204">
        <v>0</v>
      </c>
      <c r="K827" s="204">
        <v>0</v>
      </c>
      <c r="L827" s="204">
        <v>0</v>
      </c>
      <c r="M827" s="204">
        <v>0</v>
      </c>
      <c r="N827" s="204">
        <v>0</v>
      </c>
      <c r="O827" s="204">
        <v>0</v>
      </c>
      <c r="P827" s="204">
        <v>0</v>
      </c>
      <c r="Q827" s="204">
        <v>0</v>
      </c>
      <c r="R827" s="204">
        <v>0</v>
      </c>
      <c r="S827" s="204">
        <v>0</v>
      </c>
      <c r="T827" s="204">
        <v>0</v>
      </c>
      <c r="U827" s="204">
        <v>0</v>
      </c>
      <c r="V827" s="15"/>
      <c r="W827" s="15"/>
      <c r="X827" s="15"/>
      <c r="Y827" s="15"/>
      <c r="Z827" s="15"/>
      <c r="AA827" s="15"/>
      <c r="AB827" s="15"/>
      <c r="AC827" s="15"/>
      <c r="AD827" s="15"/>
      <c r="AE827" s="15"/>
      <c r="AF827" s="15"/>
      <c r="AG827" s="15"/>
      <c r="AH827" s="15"/>
      <c r="AI827" s="15"/>
      <c r="AJ827" s="15"/>
    </row>
    <row r="828" spans="2:36" ht="12.75" hidden="1" x14ac:dyDescent="0.2">
      <c r="B828" s="254" t="s">
        <v>1817</v>
      </c>
      <c r="C828" s="70" t="s">
        <v>275</v>
      </c>
      <c r="D828" s="226">
        <v>0</v>
      </c>
      <c r="E828" s="226">
        <v>0</v>
      </c>
      <c r="F828" s="204">
        <v>0</v>
      </c>
      <c r="G828" s="226">
        <v>0</v>
      </c>
      <c r="H828" s="226">
        <v>0</v>
      </c>
      <c r="I828" s="204">
        <v>0</v>
      </c>
      <c r="J828" s="226">
        <v>0</v>
      </c>
      <c r="K828" s="226">
        <v>0</v>
      </c>
      <c r="L828" s="204">
        <v>0</v>
      </c>
      <c r="M828" s="226">
        <v>0</v>
      </c>
      <c r="N828" s="226">
        <v>0</v>
      </c>
      <c r="O828" s="204">
        <v>0</v>
      </c>
      <c r="P828" s="226">
        <v>0</v>
      </c>
      <c r="Q828" s="226">
        <v>0</v>
      </c>
      <c r="R828" s="204">
        <v>0</v>
      </c>
      <c r="S828" s="226">
        <v>0</v>
      </c>
      <c r="T828" s="226">
        <v>0</v>
      </c>
      <c r="U828" s="204">
        <v>0</v>
      </c>
      <c r="V828" s="15"/>
      <c r="W828" s="15"/>
      <c r="X828" s="15"/>
      <c r="Y828" s="15"/>
      <c r="Z828" s="15"/>
      <c r="AA828" s="15"/>
      <c r="AB828" s="15"/>
      <c r="AC828" s="15"/>
      <c r="AD828" s="15"/>
      <c r="AE828" s="15"/>
      <c r="AF828" s="15"/>
      <c r="AG828" s="15"/>
      <c r="AH828" s="15"/>
      <c r="AI828" s="15"/>
      <c r="AJ828" s="15"/>
    </row>
    <row r="829" spans="2:36" ht="12.75" hidden="1" x14ac:dyDescent="0.2">
      <c r="B829" s="254" t="s">
        <v>1818</v>
      </c>
      <c r="C829" s="70" t="s">
        <v>84</v>
      </c>
      <c r="D829" s="226">
        <v>0</v>
      </c>
      <c r="E829" s="226">
        <v>0</v>
      </c>
      <c r="F829" s="204">
        <v>0</v>
      </c>
      <c r="G829" s="226">
        <v>0</v>
      </c>
      <c r="H829" s="226">
        <v>0</v>
      </c>
      <c r="I829" s="204">
        <v>0</v>
      </c>
      <c r="J829" s="226">
        <v>0</v>
      </c>
      <c r="K829" s="226">
        <v>0</v>
      </c>
      <c r="L829" s="204">
        <v>0</v>
      </c>
      <c r="M829" s="226">
        <v>0</v>
      </c>
      <c r="N829" s="226">
        <v>0</v>
      </c>
      <c r="O829" s="204">
        <v>0</v>
      </c>
      <c r="P829" s="226">
        <v>0</v>
      </c>
      <c r="Q829" s="226">
        <v>0</v>
      </c>
      <c r="R829" s="204">
        <v>0</v>
      </c>
      <c r="S829" s="226">
        <v>0</v>
      </c>
      <c r="T829" s="226">
        <v>0</v>
      </c>
      <c r="U829" s="204">
        <v>0</v>
      </c>
      <c r="V829" s="15"/>
      <c r="W829" s="15"/>
      <c r="X829" s="15"/>
      <c r="Y829" s="15"/>
      <c r="Z829" s="15"/>
      <c r="AA829" s="15"/>
      <c r="AB829" s="15"/>
      <c r="AC829" s="15"/>
      <c r="AD829" s="15"/>
      <c r="AE829" s="15"/>
      <c r="AF829" s="15"/>
      <c r="AG829" s="15"/>
      <c r="AH829" s="15"/>
      <c r="AI829" s="15"/>
      <c r="AJ829" s="15"/>
    </row>
    <row r="830" spans="2:36" ht="22.5" hidden="1" x14ac:dyDescent="0.2">
      <c r="B830" s="254" t="s">
        <v>1819</v>
      </c>
      <c r="C830" s="70" t="s">
        <v>189</v>
      </c>
      <c r="D830" s="204">
        <v>0</v>
      </c>
      <c r="E830" s="204">
        <v>0</v>
      </c>
      <c r="F830" s="204">
        <v>0</v>
      </c>
      <c r="G830" s="204">
        <v>0</v>
      </c>
      <c r="H830" s="204">
        <v>0</v>
      </c>
      <c r="I830" s="204">
        <v>0</v>
      </c>
      <c r="J830" s="204">
        <v>0</v>
      </c>
      <c r="K830" s="204">
        <v>0</v>
      </c>
      <c r="L830" s="204">
        <v>0</v>
      </c>
      <c r="M830" s="204">
        <v>0</v>
      </c>
      <c r="N830" s="204">
        <v>0</v>
      </c>
      <c r="O830" s="204">
        <v>0</v>
      </c>
      <c r="P830" s="204">
        <v>0</v>
      </c>
      <c r="Q830" s="204">
        <v>0</v>
      </c>
      <c r="R830" s="204">
        <v>0</v>
      </c>
      <c r="S830" s="204">
        <v>0</v>
      </c>
      <c r="T830" s="204">
        <v>0</v>
      </c>
      <c r="U830" s="204">
        <v>0</v>
      </c>
      <c r="V830" s="15"/>
      <c r="W830" s="15"/>
      <c r="X830" s="15"/>
      <c r="Y830" s="15"/>
      <c r="Z830" s="15"/>
      <c r="AA830" s="15"/>
      <c r="AB830" s="15"/>
      <c r="AC830" s="15"/>
      <c r="AD830" s="15"/>
      <c r="AE830" s="15"/>
      <c r="AF830" s="15"/>
      <c r="AG830" s="15"/>
      <c r="AH830" s="15"/>
      <c r="AI830" s="15"/>
      <c r="AJ830" s="15"/>
    </row>
    <row r="831" spans="2:36" ht="22.5" hidden="1" x14ac:dyDescent="0.2">
      <c r="B831" s="254" t="s">
        <v>1820</v>
      </c>
      <c r="C831" s="70" t="s">
        <v>292</v>
      </c>
      <c r="D831" s="226">
        <v>0</v>
      </c>
      <c r="E831" s="226">
        <v>0</v>
      </c>
      <c r="F831" s="204">
        <v>0</v>
      </c>
      <c r="G831" s="226">
        <v>0</v>
      </c>
      <c r="H831" s="226">
        <v>0</v>
      </c>
      <c r="I831" s="204">
        <v>0</v>
      </c>
      <c r="J831" s="226">
        <v>0</v>
      </c>
      <c r="K831" s="226">
        <v>0</v>
      </c>
      <c r="L831" s="204">
        <v>0</v>
      </c>
      <c r="M831" s="226">
        <v>0</v>
      </c>
      <c r="N831" s="226">
        <v>0</v>
      </c>
      <c r="O831" s="204">
        <v>0</v>
      </c>
      <c r="P831" s="226">
        <v>0</v>
      </c>
      <c r="Q831" s="226">
        <v>0</v>
      </c>
      <c r="R831" s="204">
        <v>0</v>
      </c>
      <c r="S831" s="226">
        <v>0</v>
      </c>
      <c r="T831" s="226">
        <v>0</v>
      </c>
      <c r="U831" s="204">
        <v>0</v>
      </c>
      <c r="V831" s="15"/>
      <c r="W831" s="15"/>
      <c r="X831" s="15"/>
      <c r="Y831" s="15"/>
      <c r="Z831" s="15"/>
      <c r="AA831" s="15"/>
      <c r="AB831" s="15"/>
      <c r="AC831" s="15"/>
      <c r="AD831" s="15"/>
      <c r="AE831" s="15"/>
      <c r="AF831" s="15"/>
      <c r="AG831" s="15"/>
      <c r="AH831" s="15"/>
      <c r="AI831" s="15"/>
      <c r="AJ831" s="15"/>
    </row>
    <row r="832" spans="2:36" ht="12.75" hidden="1" x14ac:dyDescent="0.2">
      <c r="B832" s="254" t="s">
        <v>1821</v>
      </c>
      <c r="C832" s="70" t="s">
        <v>293</v>
      </c>
      <c r="D832" s="226">
        <v>0</v>
      </c>
      <c r="E832" s="226">
        <v>0</v>
      </c>
      <c r="F832" s="204">
        <v>0</v>
      </c>
      <c r="G832" s="226">
        <v>0</v>
      </c>
      <c r="H832" s="226">
        <v>0</v>
      </c>
      <c r="I832" s="204">
        <v>0</v>
      </c>
      <c r="J832" s="226">
        <v>0</v>
      </c>
      <c r="K832" s="226">
        <v>0</v>
      </c>
      <c r="L832" s="204">
        <v>0</v>
      </c>
      <c r="M832" s="226">
        <v>0</v>
      </c>
      <c r="N832" s="226">
        <v>0</v>
      </c>
      <c r="O832" s="204">
        <v>0</v>
      </c>
      <c r="P832" s="226">
        <v>0</v>
      </c>
      <c r="Q832" s="226">
        <v>0</v>
      </c>
      <c r="R832" s="204">
        <v>0</v>
      </c>
      <c r="S832" s="226">
        <v>0</v>
      </c>
      <c r="T832" s="226">
        <v>0</v>
      </c>
      <c r="U832" s="204">
        <v>0</v>
      </c>
      <c r="V832" s="15"/>
      <c r="W832" s="15"/>
      <c r="X832" s="15"/>
      <c r="Y832" s="15"/>
      <c r="Z832" s="15"/>
      <c r="AA832" s="15"/>
      <c r="AB832" s="15"/>
      <c r="AC832" s="15"/>
      <c r="AD832" s="15"/>
      <c r="AE832" s="15"/>
      <c r="AF832" s="15"/>
      <c r="AG832" s="15"/>
      <c r="AH832" s="15"/>
      <c r="AI832" s="15"/>
      <c r="AJ832" s="15"/>
    </row>
    <row r="833" spans="2:36" ht="22.5" hidden="1" x14ac:dyDescent="0.2">
      <c r="B833" s="254" t="s">
        <v>1822</v>
      </c>
      <c r="C833" s="70" t="s">
        <v>283</v>
      </c>
      <c r="D833" s="204">
        <v>0</v>
      </c>
      <c r="E833" s="204">
        <v>0</v>
      </c>
      <c r="F833" s="204">
        <v>0</v>
      </c>
      <c r="G833" s="204">
        <v>0</v>
      </c>
      <c r="H833" s="204">
        <v>0</v>
      </c>
      <c r="I833" s="204">
        <v>0</v>
      </c>
      <c r="J833" s="204">
        <v>0</v>
      </c>
      <c r="K833" s="204">
        <v>0</v>
      </c>
      <c r="L833" s="204">
        <v>0</v>
      </c>
      <c r="M833" s="204">
        <v>0</v>
      </c>
      <c r="N833" s="204">
        <v>0</v>
      </c>
      <c r="O833" s="204">
        <v>0</v>
      </c>
      <c r="P833" s="204">
        <v>0</v>
      </c>
      <c r="Q833" s="204">
        <v>0</v>
      </c>
      <c r="R833" s="204">
        <v>0</v>
      </c>
      <c r="S833" s="204">
        <v>0</v>
      </c>
      <c r="T833" s="204">
        <v>0</v>
      </c>
      <c r="U833" s="204">
        <v>0</v>
      </c>
      <c r="V833" s="15"/>
      <c r="W833" s="15"/>
      <c r="X833" s="15"/>
      <c r="Y833" s="15"/>
      <c r="Z833" s="15"/>
      <c r="AA833" s="15"/>
      <c r="AB833" s="15"/>
      <c r="AC833" s="15"/>
      <c r="AD833" s="15"/>
      <c r="AE833" s="15"/>
      <c r="AF833" s="15"/>
      <c r="AG833" s="15"/>
      <c r="AH833" s="15"/>
      <c r="AI833" s="15"/>
      <c r="AJ833" s="15"/>
    </row>
    <row r="834" spans="2:36" ht="12.75" hidden="1" x14ac:dyDescent="0.2">
      <c r="B834" s="254" t="s">
        <v>1823</v>
      </c>
      <c r="C834" s="70" t="s">
        <v>275</v>
      </c>
      <c r="D834" s="226">
        <v>0</v>
      </c>
      <c r="E834" s="226">
        <v>0</v>
      </c>
      <c r="F834" s="204">
        <v>0</v>
      </c>
      <c r="G834" s="226">
        <v>0</v>
      </c>
      <c r="H834" s="226">
        <v>0</v>
      </c>
      <c r="I834" s="204">
        <v>0</v>
      </c>
      <c r="J834" s="226">
        <v>0</v>
      </c>
      <c r="K834" s="226">
        <v>0</v>
      </c>
      <c r="L834" s="204">
        <v>0</v>
      </c>
      <c r="M834" s="226">
        <v>0</v>
      </c>
      <c r="N834" s="226">
        <v>0</v>
      </c>
      <c r="O834" s="204">
        <v>0</v>
      </c>
      <c r="P834" s="226">
        <v>0</v>
      </c>
      <c r="Q834" s="226">
        <v>0</v>
      </c>
      <c r="R834" s="204">
        <v>0</v>
      </c>
      <c r="S834" s="226">
        <v>0</v>
      </c>
      <c r="T834" s="226">
        <v>0</v>
      </c>
      <c r="U834" s="204">
        <v>0</v>
      </c>
      <c r="V834" s="15"/>
      <c r="W834" s="15"/>
      <c r="X834" s="15"/>
      <c r="Y834" s="15"/>
      <c r="Z834" s="15"/>
      <c r="AA834" s="15"/>
      <c r="AB834" s="15"/>
      <c r="AC834" s="15"/>
      <c r="AD834" s="15"/>
      <c r="AE834" s="15"/>
      <c r="AF834" s="15"/>
      <c r="AG834" s="15"/>
      <c r="AH834" s="15"/>
      <c r="AI834" s="15"/>
      <c r="AJ834" s="15"/>
    </row>
    <row r="835" spans="2:36" ht="12.75" hidden="1" x14ac:dyDescent="0.2">
      <c r="B835" s="254" t="s">
        <v>1824</v>
      </c>
      <c r="C835" s="70" t="s">
        <v>84</v>
      </c>
      <c r="D835" s="226">
        <v>0</v>
      </c>
      <c r="E835" s="226">
        <v>0</v>
      </c>
      <c r="F835" s="204">
        <v>0</v>
      </c>
      <c r="G835" s="226">
        <v>0</v>
      </c>
      <c r="H835" s="226">
        <v>0</v>
      </c>
      <c r="I835" s="204">
        <v>0</v>
      </c>
      <c r="J835" s="226">
        <v>0</v>
      </c>
      <c r="K835" s="226">
        <v>0</v>
      </c>
      <c r="L835" s="204">
        <v>0</v>
      </c>
      <c r="M835" s="226">
        <v>0</v>
      </c>
      <c r="N835" s="226">
        <v>0</v>
      </c>
      <c r="O835" s="204">
        <v>0</v>
      </c>
      <c r="P835" s="226">
        <v>0</v>
      </c>
      <c r="Q835" s="226">
        <v>0</v>
      </c>
      <c r="R835" s="204">
        <v>0</v>
      </c>
      <c r="S835" s="226">
        <v>0</v>
      </c>
      <c r="T835" s="226">
        <v>0</v>
      </c>
      <c r="U835" s="204">
        <v>0</v>
      </c>
      <c r="V835" s="15"/>
      <c r="W835" s="15"/>
      <c r="X835" s="15"/>
      <c r="Y835" s="15"/>
      <c r="Z835" s="15"/>
      <c r="AA835" s="15"/>
      <c r="AB835" s="15"/>
      <c r="AC835" s="15"/>
      <c r="AD835" s="15"/>
      <c r="AE835" s="15"/>
      <c r="AF835" s="15"/>
      <c r="AG835" s="15"/>
      <c r="AH835" s="15"/>
      <c r="AI835" s="15"/>
      <c r="AJ835" s="15"/>
    </row>
    <row r="836" spans="2:36" ht="12.75" hidden="1" x14ac:dyDescent="0.2">
      <c r="B836" s="254" t="s">
        <v>1825</v>
      </c>
      <c r="C836" s="70" t="s">
        <v>277</v>
      </c>
      <c r="D836" s="204">
        <v>0</v>
      </c>
      <c r="E836" s="204">
        <v>0</v>
      </c>
      <c r="F836" s="204">
        <v>0</v>
      </c>
      <c r="G836" s="204">
        <v>0</v>
      </c>
      <c r="H836" s="204">
        <v>0</v>
      </c>
      <c r="I836" s="204">
        <v>0</v>
      </c>
      <c r="J836" s="204">
        <v>0</v>
      </c>
      <c r="K836" s="204">
        <v>0</v>
      </c>
      <c r="L836" s="204">
        <v>0</v>
      </c>
      <c r="M836" s="204">
        <v>0</v>
      </c>
      <c r="N836" s="204">
        <v>0</v>
      </c>
      <c r="O836" s="204">
        <v>0</v>
      </c>
      <c r="P836" s="204">
        <v>0</v>
      </c>
      <c r="Q836" s="204">
        <v>0</v>
      </c>
      <c r="R836" s="204">
        <v>0</v>
      </c>
      <c r="S836" s="204">
        <v>0</v>
      </c>
      <c r="T836" s="204">
        <v>0</v>
      </c>
      <c r="U836" s="204">
        <v>0</v>
      </c>
      <c r="V836" s="15"/>
      <c r="W836" s="15"/>
      <c r="X836" s="15"/>
      <c r="Y836" s="15"/>
      <c r="Z836" s="15"/>
      <c r="AA836" s="15"/>
      <c r="AB836" s="15"/>
      <c r="AC836" s="15"/>
      <c r="AD836" s="15"/>
      <c r="AE836" s="15"/>
      <c r="AF836" s="15"/>
      <c r="AG836" s="15"/>
      <c r="AH836" s="15"/>
      <c r="AI836" s="15"/>
      <c r="AJ836" s="15"/>
    </row>
    <row r="837" spans="2:36" ht="12.75" hidden="1" x14ac:dyDescent="0.2">
      <c r="B837" s="254" t="s">
        <v>1826</v>
      </c>
      <c r="C837" s="70" t="s">
        <v>275</v>
      </c>
      <c r="D837" s="226">
        <v>0</v>
      </c>
      <c r="E837" s="226">
        <v>0</v>
      </c>
      <c r="F837" s="204">
        <v>0</v>
      </c>
      <c r="G837" s="226">
        <v>0</v>
      </c>
      <c r="H837" s="226">
        <v>0</v>
      </c>
      <c r="I837" s="204">
        <v>0</v>
      </c>
      <c r="J837" s="226">
        <v>0</v>
      </c>
      <c r="K837" s="226">
        <v>0</v>
      </c>
      <c r="L837" s="204">
        <v>0</v>
      </c>
      <c r="M837" s="226">
        <v>0</v>
      </c>
      <c r="N837" s="226">
        <v>0</v>
      </c>
      <c r="O837" s="204">
        <v>0</v>
      </c>
      <c r="P837" s="226">
        <v>0</v>
      </c>
      <c r="Q837" s="226">
        <v>0</v>
      </c>
      <c r="R837" s="204">
        <v>0</v>
      </c>
      <c r="S837" s="226">
        <v>0</v>
      </c>
      <c r="T837" s="226">
        <v>0</v>
      </c>
      <c r="U837" s="204">
        <v>0</v>
      </c>
      <c r="V837" s="15"/>
      <c r="W837" s="15"/>
      <c r="X837" s="15"/>
      <c r="Y837" s="15"/>
      <c r="Z837" s="15"/>
      <c r="AA837" s="15"/>
      <c r="AB837" s="15"/>
      <c r="AC837" s="15"/>
      <c r="AD837" s="15"/>
      <c r="AE837" s="15"/>
      <c r="AF837" s="15"/>
      <c r="AG837" s="15"/>
      <c r="AH837" s="15"/>
      <c r="AI837" s="15"/>
      <c r="AJ837" s="15"/>
    </row>
    <row r="838" spans="2:36" ht="12.75" hidden="1" x14ac:dyDescent="0.2">
      <c r="B838" s="254" t="s">
        <v>1827</v>
      </c>
      <c r="C838" s="70" t="s">
        <v>294</v>
      </c>
      <c r="D838" s="226">
        <v>0</v>
      </c>
      <c r="E838" s="226">
        <v>0</v>
      </c>
      <c r="F838" s="204">
        <v>0</v>
      </c>
      <c r="G838" s="226">
        <v>0</v>
      </c>
      <c r="H838" s="226">
        <v>0</v>
      </c>
      <c r="I838" s="204">
        <v>0</v>
      </c>
      <c r="J838" s="226">
        <v>0</v>
      </c>
      <c r="K838" s="226">
        <v>0</v>
      </c>
      <c r="L838" s="204">
        <v>0</v>
      </c>
      <c r="M838" s="226">
        <v>0</v>
      </c>
      <c r="N838" s="226">
        <v>0</v>
      </c>
      <c r="O838" s="204">
        <v>0</v>
      </c>
      <c r="P838" s="226">
        <v>0</v>
      </c>
      <c r="Q838" s="226">
        <v>0</v>
      </c>
      <c r="R838" s="204">
        <v>0</v>
      </c>
      <c r="S838" s="226">
        <v>0</v>
      </c>
      <c r="T838" s="226">
        <v>0</v>
      </c>
      <c r="U838" s="204">
        <v>0</v>
      </c>
      <c r="V838" s="15"/>
      <c r="W838" s="15"/>
      <c r="X838" s="15"/>
      <c r="Y838" s="15"/>
      <c r="Z838" s="15"/>
      <c r="AA838" s="15"/>
      <c r="AB838" s="15"/>
      <c r="AC838" s="15"/>
      <c r="AD838" s="15"/>
      <c r="AE838" s="15"/>
      <c r="AF838" s="15"/>
      <c r="AG838" s="15"/>
      <c r="AH838" s="15"/>
      <c r="AI838" s="15"/>
      <c r="AJ838" s="15"/>
    </row>
    <row r="839" spans="2:36" ht="12.75" hidden="1" x14ac:dyDescent="0.2">
      <c r="B839" s="254" t="s">
        <v>1828</v>
      </c>
      <c r="C839" s="70" t="s">
        <v>279</v>
      </c>
      <c r="D839" s="226">
        <v>0</v>
      </c>
      <c r="E839" s="226">
        <v>0</v>
      </c>
      <c r="F839" s="204">
        <v>0</v>
      </c>
      <c r="G839" s="226">
        <v>0</v>
      </c>
      <c r="H839" s="226">
        <v>0</v>
      </c>
      <c r="I839" s="204">
        <v>0</v>
      </c>
      <c r="J839" s="226">
        <v>0</v>
      </c>
      <c r="K839" s="226">
        <v>0</v>
      </c>
      <c r="L839" s="204">
        <v>0</v>
      </c>
      <c r="M839" s="226">
        <v>0</v>
      </c>
      <c r="N839" s="226">
        <v>0</v>
      </c>
      <c r="O839" s="204">
        <v>0</v>
      </c>
      <c r="P839" s="226">
        <v>0</v>
      </c>
      <c r="Q839" s="226">
        <v>0</v>
      </c>
      <c r="R839" s="204">
        <v>0</v>
      </c>
      <c r="S839" s="226">
        <v>0</v>
      </c>
      <c r="T839" s="226">
        <v>0</v>
      </c>
      <c r="U839" s="204">
        <v>0</v>
      </c>
      <c r="V839" s="15"/>
      <c r="W839" s="15"/>
      <c r="X839" s="15"/>
      <c r="Y839" s="15"/>
      <c r="Z839" s="15"/>
      <c r="AA839" s="15"/>
      <c r="AB839" s="15"/>
      <c r="AC839" s="15"/>
      <c r="AD839" s="15"/>
      <c r="AE839" s="15"/>
      <c r="AF839" s="15"/>
      <c r="AG839" s="15"/>
      <c r="AH839" s="15"/>
      <c r="AI839" s="15"/>
      <c r="AJ839" s="15"/>
    </row>
    <row r="840" spans="2:36" ht="12.75" hidden="1" x14ac:dyDescent="0.2">
      <c r="B840" s="254" t="s">
        <v>1829</v>
      </c>
      <c r="C840" s="70" t="s">
        <v>280</v>
      </c>
      <c r="D840" s="204">
        <v>0</v>
      </c>
      <c r="E840" s="204">
        <v>0</v>
      </c>
      <c r="F840" s="204">
        <v>0</v>
      </c>
      <c r="G840" s="204">
        <v>0</v>
      </c>
      <c r="H840" s="204">
        <v>0</v>
      </c>
      <c r="I840" s="204">
        <v>0</v>
      </c>
      <c r="J840" s="204">
        <v>0</v>
      </c>
      <c r="K840" s="204">
        <v>0</v>
      </c>
      <c r="L840" s="204">
        <v>0</v>
      </c>
      <c r="M840" s="204">
        <v>0</v>
      </c>
      <c r="N840" s="204">
        <v>0</v>
      </c>
      <c r="O840" s="204">
        <v>0</v>
      </c>
      <c r="P840" s="204">
        <v>0</v>
      </c>
      <c r="Q840" s="204">
        <v>0</v>
      </c>
      <c r="R840" s="204">
        <v>0</v>
      </c>
      <c r="S840" s="204">
        <v>0</v>
      </c>
      <c r="T840" s="204">
        <v>0</v>
      </c>
      <c r="U840" s="204">
        <v>0</v>
      </c>
      <c r="V840" s="15"/>
      <c r="W840" s="15"/>
      <c r="X840" s="15"/>
      <c r="Y840" s="15"/>
      <c r="Z840" s="15"/>
      <c r="AA840" s="15"/>
      <c r="AB840" s="15"/>
      <c r="AC840" s="15"/>
      <c r="AD840" s="15"/>
      <c r="AE840" s="15"/>
      <c r="AF840" s="15"/>
      <c r="AG840" s="15"/>
      <c r="AH840" s="15"/>
      <c r="AI840" s="15"/>
      <c r="AJ840" s="15"/>
    </row>
    <row r="841" spans="2:36" ht="12.75" hidden="1" x14ac:dyDescent="0.2">
      <c r="B841" s="254" t="s">
        <v>1830</v>
      </c>
      <c r="C841" s="70" t="s">
        <v>275</v>
      </c>
      <c r="D841" s="226">
        <v>0</v>
      </c>
      <c r="E841" s="226">
        <v>0</v>
      </c>
      <c r="F841" s="204">
        <v>0</v>
      </c>
      <c r="G841" s="226">
        <v>0</v>
      </c>
      <c r="H841" s="226">
        <v>0</v>
      </c>
      <c r="I841" s="204">
        <v>0</v>
      </c>
      <c r="J841" s="226">
        <v>0</v>
      </c>
      <c r="K841" s="226">
        <v>0</v>
      </c>
      <c r="L841" s="204">
        <v>0</v>
      </c>
      <c r="M841" s="226">
        <v>0</v>
      </c>
      <c r="N841" s="226">
        <v>0</v>
      </c>
      <c r="O841" s="204">
        <v>0</v>
      </c>
      <c r="P841" s="226">
        <v>0</v>
      </c>
      <c r="Q841" s="226">
        <v>0</v>
      </c>
      <c r="R841" s="204">
        <v>0</v>
      </c>
      <c r="S841" s="226">
        <v>0</v>
      </c>
      <c r="T841" s="226">
        <v>0</v>
      </c>
      <c r="U841" s="204">
        <v>0</v>
      </c>
      <c r="V841" s="15"/>
      <c r="W841" s="15"/>
      <c r="X841" s="15"/>
      <c r="Y841" s="15"/>
      <c r="Z841" s="15"/>
      <c r="AA841" s="15"/>
      <c r="AB841" s="15"/>
      <c r="AC841" s="15"/>
      <c r="AD841" s="15"/>
      <c r="AE841" s="15"/>
      <c r="AF841" s="15"/>
      <c r="AG841" s="15"/>
      <c r="AH841" s="15"/>
      <c r="AI841" s="15"/>
      <c r="AJ841" s="15"/>
    </row>
    <row r="842" spans="2:36" ht="12.75" hidden="1" x14ac:dyDescent="0.2">
      <c r="B842" s="254" t="s">
        <v>1831</v>
      </c>
      <c r="C842" s="70" t="s">
        <v>84</v>
      </c>
      <c r="D842" s="226">
        <v>0</v>
      </c>
      <c r="E842" s="226">
        <v>0</v>
      </c>
      <c r="F842" s="204">
        <v>0</v>
      </c>
      <c r="G842" s="226">
        <v>0</v>
      </c>
      <c r="H842" s="226">
        <v>0</v>
      </c>
      <c r="I842" s="204">
        <v>0</v>
      </c>
      <c r="J842" s="226">
        <v>0</v>
      </c>
      <c r="K842" s="226">
        <v>0</v>
      </c>
      <c r="L842" s="204">
        <v>0</v>
      </c>
      <c r="M842" s="226">
        <v>0</v>
      </c>
      <c r="N842" s="226">
        <v>0</v>
      </c>
      <c r="O842" s="204">
        <v>0</v>
      </c>
      <c r="P842" s="226">
        <v>0</v>
      </c>
      <c r="Q842" s="226">
        <v>0</v>
      </c>
      <c r="R842" s="204">
        <v>0</v>
      </c>
      <c r="S842" s="226">
        <v>0</v>
      </c>
      <c r="T842" s="226">
        <v>0</v>
      </c>
      <c r="U842" s="204">
        <v>0</v>
      </c>
      <c r="V842" s="15"/>
      <c r="W842" s="15"/>
      <c r="X842" s="15"/>
      <c r="Y842" s="15"/>
      <c r="Z842" s="15"/>
      <c r="AA842" s="15"/>
      <c r="AB842" s="15"/>
      <c r="AC842" s="15"/>
      <c r="AD842" s="15"/>
      <c r="AE842" s="15"/>
      <c r="AF842" s="15"/>
      <c r="AG842" s="15"/>
      <c r="AH842" s="15"/>
      <c r="AI842" s="15"/>
      <c r="AJ842" s="15"/>
    </row>
    <row r="843" spans="2:36" ht="12.75" hidden="1" x14ac:dyDescent="0.2">
      <c r="B843" s="254" t="s">
        <v>1832</v>
      </c>
      <c r="C843" s="70" t="s">
        <v>281</v>
      </c>
      <c r="D843" s="204">
        <v>0</v>
      </c>
      <c r="E843" s="204">
        <v>0</v>
      </c>
      <c r="F843" s="204">
        <v>0</v>
      </c>
      <c r="G843" s="204">
        <v>0</v>
      </c>
      <c r="H843" s="204">
        <v>0</v>
      </c>
      <c r="I843" s="204">
        <v>0</v>
      </c>
      <c r="J843" s="204">
        <v>0</v>
      </c>
      <c r="K843" s="204">
        <v>0</v>
      </c>
      <c r="L843" s="204">
        <v>0</v>
      </c>
      <c r="M843" s="204">
        <v>0</v>
      </c>
      <c r="N843" s="204">
        <v>0</v>
      </c>
      <c r="O843" s="204">
        <v>0</v>
      </c>
      <c r="P843" s="204">
        <v>0</v>
      </c>
      <c r="Q843" s="204">
        <v>0</v>
      </c>
      <c r="R843" s="204">
        <v>0</v>
      </c>
      <c r="S843" s="204">
        <v>0</v>
      </c>
      <c r="T843" s="204">
        <v>0</v>
      </c>
      <c r="U843" s="204">
        <v>0</v>
      </c>
      <c r="V843" s="15"/>
      <c r="W843" s="15"/>
      <c r="X843" s="15"/>
      <c r="Y843" s="15"/>
      <c r="Z843" s="15"/>
      <c r="AA843" s="15"/>
      <c r="AB843" s="15"/>
      <c r="AC843" s="15"/>
      <c r="AD843" s="15"/>
      <c r="AE843" s="15"/>
      <c r="AF843" s="15"/>
      <c r="AG843" s="15"/>
      <c r="AH843" s="15"/>
      <c r="AI843" s="15"/>
      <c r="AJ843" s="15"/>
    </row>
    <row r="844" spans="2:36" ht="12.75" hidden="1" x14ac:dyDescent="0.2">
      <c r="B844" s="254" t="s">
        <v>1833</v>
      </c>
      <c r="C844" s="70" t="s">
        <v>275</v>
      </c>
      <c r="D844" s="226">
        <v>0</v>
      </c>
      <c r="E844" s="226">
        <v>0</v>
      </c>
      <c r="F844" s="204">
        <v>0</v>
      </c>
      <c r="G844" s="226">
        <v>0</v>
      </c>
      <c r="H844" s="226">
        <v>0</v>
      </c>
      <c r="I844" s="204">
        <v>0</v>
      </c>
      <c r="J844" s="226">
        <v>0</v>
      </c>
      <c r="K844" s="226">
        <v>0</v>
      </c>
      <c r="L844" s="204">
        <v>0</v>
      </c>
      <c r="M844" s="226">
        <v>0</v>
      </c>
      <c r="N844" s="226">
        <v>0</v>
      </c>
      <c r="O844" s="204">
        <v>0</v>
      </c>
      <c r="P844" s="226">
        <v>0</v>
      </c>
      <c r="Q844" s="226">
        <v>0</v>
      </c>
      <c r="R844" s="204">
        <v>0</v>
      </c>
      <c r="S844" s="226">
        <v>0</v>
      </c>
      <c r="T844" s="226">
        <v>0</v>
      </c>
      <c r="U844" s="204">
        <v>0</v>
      </c>
      <c r="V844" s="15"/>
      <c r="W844" s="15"/>
      <c r="X844" s="15"/>
      <c r="Y844" s="15"/>
      <c r="Z844" s="15"/>
      <c r="AA844" s="15"/>
      <c r="AB844" s="15"/>
      <c r="AC844" s="15"/>
      <c r="AD844" s="15"/>
      <c r="AE844" s="15"/>
      <c r="AF844" s="15"/>
      <c r="AG844" s="15"/>
      <c r="AH844" s="15"/>
      <c r="AI844" s="15"/>
      <c r="AJ844" s="15"/>
    </row>
    <row r="845" spans="2:36" ht="12.75" hidden="1" x14ac:dyDescent="0.2">
      <c r="B845" s="254" t="s">
        <v>1834</v>
      </c>
      <c r="C845" s="70" t="s">
        <v>84</v>
      </c>
      <c r="D845" s="226">
        <v>0</v>
      </c>
      <c r="E845" s="226">
        <v>0</v>
      </c>
      <c r="F845" s="204">
        <v>0</v>
      </c>
      <c r="G845" s="226">
        <v>0</v>
      </c>
      <c r="H845" s="226">
        <v>0</v>
      </c>
      <c r="I845" s="204">
        <v>0</v>
      </c>
      <c r="J845" s="226">
        <v>0</v>
      </c>
      <c r="K845" s="226">
        <v>0</v>
      </c>
      <c r="L845" s="204">
        <v>0</v>
      </c>
      <c r="M845" s="226">
        <v>0</v>
      </c>
      <c r="N845" s="226">
        <v>0</v>
      </c>
      <c r="O845" s="204">
        <v>0</v>
      </c>
      <c r="P845" s="226">
        <v>0</v>
      </c>
      <c r="Q845" s="226">
        <v>0</v>
      </c>
      <c r="R845" s="204">
        <v>0</v>
      </c>
      <c r="S845" s="226">
        <v>0</v>
      </c>
      <c r="T845" s="226">
        <v>0</v>
      </c>
      <c r="U845" s="204">
        <v>0</v>
      </c>
      <c r="V845" s="15"/>
      <c r="W845" s="15"/>
      <c r="X845" s="15"/>
      <c r="Y845" s="15"/>
      <c r="Z845" s="15"/>
      <c r="AA845" s="15"/>
      <c r="AB845" s="15"/>
      <c r="AC845" s="15"/>
      <c r="AD845" s="15"/>
      <c r="AE845" s="15"/>
      <c r="AF845" s="15"/>
      <c r="AG845" s="15"/>
      <c r="AH845" s="15"/>
      <c r="AI845" s="15"/>
      <c r="AJ845" s="15"/>
    </row>
    <row r="846" spans="2:36" ht="12.75" hidden="1" x14ac:dyDescent="0.2">
      <c r="B846" s="254" t="s">
        <v>1835</v>
      </c>
      <c r="C846" s="70" t="s">
        <v>282</v>
      </c>
      <c r="D846" s="204">
        <v>0</v>
      </c>
      <c r="E846" s="204">
        <v>0</v>
      </c>
      <c r="F846" s="204">
        <v>0</v>
      </c>
      <c r="G846" s="204">
        <v>0</v>
      </c>
      <c r="H846" s="204">
        <v>0</v>
      </c>
      <c r="I846" s="204">
        <v>0</v>
      </c>
      <c r="J846" s="204">
        <v>0</v>
      </c>
      <c r="K846" s="204">
        <v>0</v>
      </c>
      <c r="L846" s="204">
        <v>0</v>
      </c>
      <c r="M846" s="204">
        <v>0</v>
      </c>
      <c r="N846" s="204">
        <v>0</v>
      </c>
      <c r="O846" s="204">
        <v>0</v>
      </c>
      <c r="P846" s="204">
        <v>0</v>
      </c>
      <c r="Q846" s="204">
        <v>0</v>
      </c>
      <c r="R846" s="204">
        <v>0</v>
      </c>
      <c r="S846" s="204">
        <v>0</v>
      </c>
      <c r="T846" s="204">
        <v>0</v>
      </c>
      <c r="U846" s="204">
        <v>0</v>
      </c>
      <c r="V846" s="15"/>
      <c r="W846" s="15"/>
      <c r="X846" s="15"/>
      <c r="Y846" s="15"/>
      <c r="Z846" s="15"/>
      <c r="AA846" s="15"/>
      <c r="AB846" s="15"/>
      <c r="AC846" s="15"/>
      <c r="AD846" s="15"/>
      <c r="AE846" s="15"/>
      <c r="AF846" s="15"/>
      <c r="AG846" s="15"/>
      <c r="AH846" s="15"/>
      <c r="AI846" s="15"/>
      <c r="AJ846" s="15"/>
    </row>
    <row r="847" spans="2:36" ht="12.75" hidden="1" x14ac:dyDescent="0.2">
      <c r="B847" s="254" t="s">
        <v>1836</v>
      </c>
      <c r="C847" s="70" t="s">
        <v>275</v>
      </c>
      <c r="D847" s="226">
        <v>0</v>
      </c>
      <c r="E847" s="226">
        <v>0</v>
      </c>
      <c r="F847" s="204">
        <v>0</v>
      </c>
      <c r="G847" s="226">
        <v>0</v>
      </c>
      <c r="H847" s="226">
        <v>0</v>
      </c>
      <c r="I847" s="204">
        <v>0</v>
      </c>
      <c r="J847" s="226">
        <v>0</v>
      </c>
      <c r="K847" s="226">
        <v>0</v>
      </c>
      <c r="L847" s="204">
        <v>0</v>
      </c>
      <c r="M847" s="226">
        <v>0</v>
      </c>
      <c r="N847" s="226">
        <v>0</v>
      </c>
      <c r="O847" s="204">
        <v>0</v>
      </c>
      <c r="P847" s="226">
        <v>0</v>
      </c>
      <c r="Q847" s="226">
        <v>0</v>
      </c>
      <c r="R847" s="204">
        <v>0</v>
      </c>
      <c r="S847" s="226">
        <v>0</v>
      </c>
      <c r="T847" s="226">
        <v>0</v>
      </c>
      <c r="U847" s="204">
        <v>0</v>
      </c>
      <c r="V847" s="15"/>
      <c r="W847" s="15"/>
      <c r="X847" s="15"/>
      <c r="Y847" s="15"/>
      <c r="Z847" s="15"/>
      <c r="AA847" s="15"/>
      <c r="AB847" s="15"/>
      <c r="AC847" s="15"/>
      <c r="AD847" s="15"/>
      <c r="AE847" s="15"/>
      <c r="AF847" s="15"/>
      <c r="AG847" s="15"/>
      <c r="AH847" s="15"/>
      <c r="AI847" s="15"/>
      <c r="AJ847" s="15"/>
    </row>
    <row r="848" spans="2:36" ht="12.75" hidden="1" x14ac:dyDescent="0.2">
      <c r="B848" s="254" t="s">
        <v>1837</v>
      </c>
      <c r="C848" s="70" t="s">
        <v>84</v>
      </c>
      <c r="D848" s="226">
        <v>0</v>
      </c>
      <c r="E848" s="226">
        <v>0</v>
      </c>
      <c r="F848" s="204">
        <v>0</v>
      </c>
      <c r="G848" s="226">
        <v>0</v>
      </c>
      <c r="H848" s="226">
        <v>0</v>
      </c>
      <c r="I848" s="204">
        <v>0</v>
      </c>
      <c r="J848" s="226">
        <v>0</v>
      </c>
      <c r="K848" s="226">
        <v>0</v>
      </c>
      <c r="L848" s="204">
        <v>0</v>
      </c>
      <c r="M848" s="226">
        <v>0</v>
      </c>
      <c r="N848" s="226">
        <v>0</v>
      </c>
      <c r="O848" s="204">
        <v>0</v>
      </c>
      <c r="P848" s="226">
        <v>0</v>
      </c>
      <c r="Q848" s="226">
        <v>0</v>
      </c>
      <c r="R848" s="204">
        <v>0</v>
      </c>
      <c r="S848" s="226">
        <v>0</v>
      </c>
      <c r="T848" s="226">
        <v>0</v>
      </c>
      <c r="U848" s="204">
        <v>0</v>
      </c>
      <c r="V848" s="15"/>
      <c r="W848" s="15"/>
      <c r="X848" s="15"/>
      <c r="Y848" s="15"/>
      <c r="Z848" s="15"/>
      <c r="AA848" s="15"/>
      <c r="AB848" s="15"/>
      <c r="AC848" s="15"/>
      <c r="AD848" s="15"/>
      <c r="AE848" s="15"/>
      <c r="AF848" s="15"/>
      <c r="AG848" s="15"/>
      <c r="AH848" s="15"/>
      <c r="AI848" s="15"/>
      <c r="AJ848" s="15"/>
    </row>
    <row r="849" spans="2:36" ht="12.75" x14ac:dyDescent="0.2">
      <c r="B849" s="254" t="s">
        <v>1838</v>
      </c>
      <c r="C849" s="67" t="s">
        <v>295</v>
      </c>
      <c r="D849" s="204">
        <v>0</v>
      </c>
      <c r="E849" s="204">
        <v>0</v>
      </c>
      <c r="F849" s="204">
        <v>0</v>
      </c>
      <c r="G849" s="204">
        <v>0</v>
      </c>
      <c r="H849" s="204">
        <v>0</v>
      </c>
      <c r="I849" s="204">
        <v>0</v>
      </c>
      <c r="J849" s="204">
        <v>0</v>
      </c>
      <c r="K849" s="204">
        <v>0</v>
      </c>
      <c r="L849" s="204">
        <v>0</v>
      </c>
      <c r="M849" s="204">
        <v>0</v>
      </c>
      <c r="N849" s="204">
        <v>0</v>
      </c>
      <c r="O849" s="204">
        <v>0</v>
      </c>
      <c r="P849" s="204">
        <v>0</v>
      </c>
      <c r="Q849" s="204">
        <v>0</v>
      </c>
      <c r="R849" s="204">
        <v>0</v>
      </c>
      <c r="S849" s="204">
        <v>0</v>
      </c>
      <c r="T849" s="204">
        <v>0</v>
      </c>
      <c r="U849" s="204">
        <v>0</v>
      </c>
      <c r="V849" s="15"/>
      <c r="W849" s="15"/>
      <c r="X849" s="15"/>
      <c r="Y849" s="15"/>
      <c r="Z849" s="15"/>
      <c r="AA849" s="15"/>
      <c r="AB849" s="15"/>
      <c r="AC849" s="15"/>
      <c r="AD849" s="15"/>
      <c r="AE849" s="15"/>
      <c r="AF849" s="15"/>
      <c r="AG849" s="15"/>
      <c r="AH849" s="15"/>
      <c r="AI849" s="15"/>
      <c r="AJ849" s="15"/>
    </row>
    <row r="850" spans="2:36" ht="12.75" x14ac:dyDescent="0.2">
      <c r="B850" s="254" t="s">
        <v>1839</v>
      </c>
      <c r="C850" s="70" t="s">
        <v>296</v>
      </c>
      <c r="D850" s="204">
        <v>0.21184664</v>
      </c>
      <c r="E850" s="204">
        <v>0</v>
      </c>
      <c r="F850" s="204">
        <v>0.21184664</v>
      </c>
      <c r="G850" s="204">
        <v>0.19869097999999999</v>
      </c>
      <c r="H850" s="204">
        <v>5.8399649999999997E-2</v>
      </c>
      <c r="I850" s="204">
        <v>0.14029132999999999</v>
      </c>
      <c r="J850" s="204">
        <v>0.19481298</v>
      </c>
      <c r="K850" s="204">
        <v>0</v>
      </c>
      <c r="L850" s="204">
        <v>0.19481298</v>
      </c>
      <c r="M850" s="204">
        <v>0.19556813000000001</v>
      </c>
      <c r="N850" s="204">
        <v>0</v>
      </c>
      <c r="O850" s="204">
        <v>0.19556813000000001</v>
      </c>
      <c r="P850" s="204">
        <v>0.19023952</v>
      </c>
      <c r="Q850" s="204">
        <v>0</v>
      </c>
      <c r="R850" s="204">
        <v>0.19023952</v>
      </c>
      <c r="S850" s="204">
        <v>0.19370269000000001</v>
      </c>
      <c r="T850" s="204">
        <v>0</v>
      </c>
      <c r="U850" s="204">
        <v>0.19370269000000001</v>
      </c>
      <c r="V850" s="15"/>
      <c r="W850" s="15"/>
      <c r="X850" s="15"/>
      <c r="Y850" s="15"/>
      <c r="Z850" s="15"/>
      <c r="AA850" s="15"/>
      <c r="AB850" s="15"/>
      <c r="AC850" s="15"/>
      <c r="AD850" s="15"/>
      <c r="AE850" s="15"/>
      <c r="AF850" s="15"/>
      <c r="AG850" s="15"/>
      <c r="AH850" s="15"/>
      <c r="AI850" s="15"/>
      <c r="AJ850" s="15"/>
    </row>
    <row r="851" spans="2:36" ht="12.75" x14ac:dyDescent="0.2">
      <c r="B851" s="254" t="s">
        <v>1842</v>
      </c>
      <c r="C851" s="70" t="s">
        <v>297</v>
      </c>
      <c r="D851" s="204">
        <v>400.55114723999998</v>
      </c>
      <c r="E851" s="204">
        <v>116.05575356999999</v>
      </c>
      <c r="F851" s="204">
        <v>284.49539367</v>
      </c>
      <c r="G851" s="204">
        <v>410.87127168000001</v>
      </c>
      <c r="H851" s="204">
        <v>121.68877266</v>
      </c>
      <c r="I851" s="204">
        <v>289.18249902000002</v>
      </c>
      <c r="J851" s="204">
        <v>421.85809066000002</v>
      </c>
      <c r="K851" s="204">
        <v>130.16362384999999</v>
      </c>
      <c r="L851" s="204">
        <v>291.69446682</v>
      </c>
      <c r="M851" s="204">
        <v>433.11283104</v>
      </c>
      <c r="N851" s="204">
        <v>134.43463874</v>
      </c>
      <c r="O851" s="204">
        <v>298.67819230999999</v>
      </c>
      <c r="P851" s="204">
        <v>394.06784854</v>
      </c>
      <c r="Q851" s="204">
        <v>105.76724695999999</v>
      </c>
      <c r="R851" s="204">
        <v>288.30060157999998</v>
      </c>
      <c r="S851" s="204">
        <v>450.35899051000001</v>
      </c>
      <c r="T851" s="204">
        <v>122.80470491</v>
      </c>
      <c r="U851" s="204">
        <v>327.55428561000002</v>
      </c>
      <c r="V851" s="15"/>
      <c r="W851" s="15"/>
      <c r="X851" s="15"/>
      <c r="Y851" s="15"/>
      <c r="Z851" s="15"/>
      <c r="AA851" s="15"/>
      <c r="AB851" s="15"/>
      <c r="AC851" s="15"/>
      <c r="AD851" s="15"/>
      <c r="AE851" s="15"/>
      <c r="AF851" s="15"/>
      <c r="AG851" s="15"/>
      <c r="AH851" s="15"/>
      <c r="AI851" s="15"/>
      <c r="AJ851" s="15"/>
    </row>
    <row r="852" spans="2:36" ht="12" x14ac:dyDescent="0.2">
      <c r="B852" s="255" t="s">
        <v>676</v>
      </c>
      <c r="C852" s="84" t="s">
        <v>676</v>
      </c>
      <c r="D852" s="84"/>
      <c r="E852" s="84"/>
      <c r="F852" s="84"/>
      <c r="G852" s="296"/>
      <c r="H852" s="296">
        <v>0</v>
      </c>
      <c r="I852" s="6"/>
      <c r="J852" s="6"/>
      <c r="K852" s="6"/>
      <c r="L852" s="6"/>
      <c r="M852" s="6"/>
      <c r="N852" s="6"/>
      <c r="O852" s="6"/>
      <c r="V852" s="15"/>
      <c r="W852" s="15"/>
      <c r="X852" s="15"/>
      <c r="Y852" s="15"/>
      <c r="Z852" s="15"/>
      <c r="AA852" s="15"/>
      <c r="AB852" s="15"/>
      <c r="AC852" s="15"/>
      <c r="AD852" s="15"/>
      <c r="AE852" s="15"/>
      <c r="AF852" s="15"/>
      <c r="AG852" s="15"/>
      <c r="AH852" s="15"/>
      <c r="AI852" s="15"/>
      <c r="AJ852" s="15"/>
    </row>
    <row r="853" spans="2:36" ht="12" x14ac:dyDescent="0.2"/>
    <row r="854" spans="2:36" ht="12" x14ac:dyDescent="0.2"/>
    <row r="855" spans="2:36" ht="12" x14ac:dyDescent="0.2"/>
    <row r="856" spans="2:36" ht="12" x14ac:dyDescent="0.2"/>
    <row r="857" spans="2:36" ht="12" x14ac:dyDescent="0.2"/>
    <row r="858" spans="2:36" ht="12" x14ac:dyDescent="0.2"/>
    <row r="859" spans="2:36" ht="12" x14ac:dyDescent="0.2"/>
    <row r="860" spans="2:36" ht="12" x14ac:dyDescent="0.2"/>
    <row r="861" spans="2:36" ht="12" x14ac:dyDescent="0.2"/>
    <row r="862" spans="2:36" ht="12" x14ac:dyDescent="0.2"/>
    <row r="863" spans="2:36" ht="12" x14ac:dyDescent="0.2"/>
    <row r="864" spans="2:36" ht="12" x14ac:dyDescent="0.2"/>
    <row r="865" ht="12" x14ac:dyDescent="0.2"/>
    <row r="866" ht="12" x14ac:dyDescent="0.2"/>
    <row r="867" ht="12" x14ac:dyDescent="0.2"/>
    <row r="868" ht="12" x14ac:dyDescent="0.2"/>
    <row r="869" ht="12" x14ac:dyDescent="0.2"/>
    <row r="870" ht="12" x14ac:dyDescent="0.2"/>
    <row r="871" ht="12" x14ac:dyDescent="0.2"/>
    <row r="872" ht="12" x14ac:dyDescent="0.2"/>
    <row r="873" ht="12" x14ac:dyDescent="0.2"/>
    <row r="874" ht="12" x14ac:dyDescent="0.2"/>
    <row r="875" ht="12" x14ac:dyDescent="0.2"/>
    <row r="876" ht="12" x14ac:dyDescent="0.2"/>
    <row r="877" ht="12" x14ac:dyDescent="0.2"/>
    <row r="878" ht="12" x14ac:dyDescent="0.2"/>
    <row r="882" spans="3:15" s="11" customFormat="1" ht="12" x14ac:dyDescent="0.2">
      <c r="C882" s="25"/>
      <c r="D882" s="25"/>
      <c r="E882" s="25"/>
      <c r="F882" s="25"/>
      <c r="G882" s="49"/>
      <c r="H882" s="49"/>
      <c r="I882" s="49"/>
    </row>
    <row r="883" spans="3:15" s="11" customFormat="1" ht="12" x14ac:dyDescent="0.2">
      <c r="C883" s="25"/>
      <c r="D883" s="25"/>
      <c r="E883" s="25"/>
      <c r="F883" s="25"/>
      <c r="G883" s="49"/>
      <c r="H883" s="49"/>
      <c r="I883" s="49"/>
    </row>
    <row r="884" spans="3:15" s="11" customFormat="1" ht="12" x14ac:dyDescent="0.2">
      <c r="C884" s="25"/>
      <c r="D884" s="25"/>
      <c r="E884" s="25"/>
      <c r="F884" s="25"/>
      <c r="G884" s="49"/>
      <c r="H884" s="49"/>
      <c r="I884" s="49"/>
    </row>
    <row r="888" spans="3:15" s="6" customFormat="1" ht="11.25" customHeight="1" x14ac:dyDescent="0.2">
      <c r="C888" s="25"/>
      <c r="D888" s="25"/>
      <c r="E888" s="25"/>
      <c r="F888" s="25"/>
      <c r="G888" s="49"/>
      <c r="H888" s="49"/>
      <c r="I888" s="49"/>
      <c r="J888" s="11"/>
      <c r="K888" s="11"/>
      <c r="L888" s="11"/>
      <c r="M888" s="11"/>
      <c r="N888" s="11"/>
      <c r="O888" s="11"/>
    </row>
  </sheetData>
  <mergeCells count="8">
    <mergeCell ref="B2:U2"/>
    <mergeCell ref="S4:U4"/>
    <mergeCell ref="P4:R4"/>
    <mergeCell ref="G852:H852"/>
    <mergeCell ref="G4:I4"/>
    <mergeCell ref="M4:O4"/>
    <mergeCell ref="J4:L4"/>
    <mergeCell ref="D4:F4"/>
  </mergeCells>
  <phoneticPr fontId="34" type="noConversion"/>
  <hyperlinks>
    <hyperlink ref="B2:U2" location="Cuprins!B6" display="Anexa 2. Balanţa de plăţi a Republicii Moldova pentru trimestrul II 2025 - trimestrul II 2026, prezentare desfășurată " xr:uid="{81B3A8BF-A6A9-4437-B02F-082B00E70C8F}"/>
  </hyperlinks>
  <pageMargins left="0.31496062992125984" right="0.31496062992125984" top="0.74803149606299213" bottom="0.74803149606299213" header="0.31496062992125984" footer="0.31496062992125984"/>
  <pageSetup paperSize="9"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Q1156"/>
  <sheetViews>
    <sheetView showGridLines="0" showRowColHeaders="0" showZeros="0" tabSelected="1" zoomScaleNormal="100" workbookViewId="0">
      <pane xSplit="3" ySplit="5" topLeftCell="D6" activePane="bottomRight" state="frozen"/>
      <selection pane="topRight"/>
      <selection pane="bottomLeft"/>
      <selection pane="bottomRight"/>
    </sheetView>
  </sheetViews>
  <sheetFormatPr defaultColWidth="9.140625" defaultRowHeight="11.25" customHeight="1" x14ac:dyDescent="0.2"/>
  <cols>
    <col min="1" max="1" width="1.28515625" style="6" customWidth="1"/>
    <col min="2" max="2" width="7.140625" style="6" hidden="1" customWidth="1"/>
    <col min="3" max="3" width="39.85546875" style="6" customWidth="1"/>
    <col min="4" max="9" width="9" style="6" customWidth="1"/>
    <col min="10" max="16384" width="9.140625" style="6"/>
  </cols>
  <sheetData>
    <row r="1" spans="2:17" ht="5.0999999999999996" customHeight="1" x14ac:dyDescent="0.2"/>
    <row r="2" spans="2:17" s="231" customFormat="1" ht="30" customHeight="1" x14ac:dyDescent="0.25">
      <c r="B2" s="293" t="s">
        <v>657</v>
      </c>
      <c r="C2" s="293"/>
      <c r="D2" s="293"/>
      <c r="E2" s="293"/>
      <c r="F2" s="293"/>
      <c r="G2" s="293"/>
      <c r="H2" s="293"/>
      <c r="I2" s="293"/>
    </row>
    <row r="3" spans="2:17" ht="12" customHeight="1" x14ac:dyDescent="0.2">
      <c r="C3" s="25"/>
      <c r="D3" s="5"/>
      <c r="E3" s="5"/>
      <c r="F3" s="5"/>
      <c r="G3" s="5"/>
      <c r="H3" s="64"/>
      <c r="I3" s="64" t="s">
        <v>464</v>
      </c>
    </row>
    <row r="4" spans="2:17" s="48" customFormat="1" ht="11.25" customHeight="1" x14ac:dyDescent="0.2">
      <c r="B4" s="256"/>
      <c r="C4" s="256"/>
      <c r="D4" s="290">
        <v>2025</v>
      </c>
      <c r="E4" s="291"/>
      <c r="F4" s="291"/>
      <c r="G4" s="292"/>
      <c r="H4" s="290">
        <v>2026</v>
      </c>
      <c r="I4" s="292"/>
    </row>
    <row r="5" spans="2:17" s="48" customFormat="1" x14ac:dyDescent="0.2">
      <c r="B5" s="256"/>
      <c r="C5" s="256"/>
      <c r="D5" s="57" t="s">
        <v>671</v>
      </c>
      <c r="E5" s="57" t="s">
        <v>672</v>
      </c>
      <c r="F5" s="57" t="s">
        <v>673</v>
      </c>
      <c r="G5" s="57" t="s">
        <v>674</v>
      </c>
      <c r="H5" s="57" t="s">
        <v>671</v>
      </c>
      <c r="I5" s="57" t="s">
        <v>298</v>
      </c>
    </row>
    <row r="6" spans="2:17" s="9" customFormat="1" ht="12" customHeight="1" x14ac:dyDescent="0.2">
      <c r="B6" s="74" t="s">
        <v>714</v>
      </c>
      <c r="C6" s="74" t="s">
        <v>377</v>
      </c>
      <c r="D6" s="216">
        <v>-971.02324396999995</v>
      </c>
      <c r="E6" s="216">
        <v>-905.38730950000001</v>
      </c>
      <c r="F6" s="216">
        <v>-727.59340619</v>
      </c>
      <c r="G6" s="216">
        <v>-940.69006536999996</v>
      </c>
      <c r="H6" s="216">
        <v>-816.29574360000004</v>
      </c>
      <c r="I6" s="216">
        <v>-886.35618110999997</v>
      </c>
    </row>
    <row r="7" spans="2:17" s="5" customFormat="1" ht="12" x14ac:dyDescent="0.2">
      <c r="B7" s="69" t="s">
        <v>715</v>
      </c>
      <c r="C7" s="69" t="s">
        <v>300</v>
      </c>
      <c r="D7" s="217">
        <v>1933.47827312</v>
      </c>
      <c r="E7" s="217">
        <v>2026.5499272100001</v>
      </c>
      <c r="F7" s="217">
        <v>2354.49339384</v>
      </c>
      <c r="G7" s="217">
        <v>2377.36480222</v>
      </c>
      <c r="H7" s="217">
        <v>2075.7442382499999</v>
      </c>
      <c r="I7" s="217">
        <v>2271.4496310200002</v>
      </c>
      <c r="J7" s="9"/>
      <c r="K7" s="9"/>
      <c r="L7" s="9"/>
      <c r="M7" s="9"/>
      <c r="N7" s="9"/>
      <c r="O7" s="9"/>
      <c r="P7" s="9"/>
      <c r="Q7" s="9"/>
    </row>
    <row r="8" spans="2:17" s="5" customFormat="1" ht="12" x14ac:dyDescent="0.2">
      <c r="B8" s="69" t="s">
        <v>716</v>
      </c>
      <c r="C8" s="69" t="s">
        <v>301</v>
      </c>
      <c r="D8" s="217">
        <v>2904.5015170900001</v>
      </c>
      <c r="E8" s="217">
        <v>2931.93723671</v>
      </c>
      <c r="F8" s="217">
        <v>3082.0868000300002</v>
      </c>
      <c r="G8" s="217">
        <v>3318.05486759</v>
      </c>
      <c r="H8" s="217">
        <v>2892.03998185</v>
      </c>
      <c r="I8" s="217">
        <v>3157.80581213</v>
      </c>
      <c r="J8" s="9"/>
      <c r="K8" s="9"/>
      <c r="L8" s="9"/>
      <c r="M8" s="9"/>
      <c r="N8" s="9"/>
      <c r="O8" s="9"/>
      <c r="P8" s="9"/>
      <c r="Q8" s="9"/>
    </row>
    <row r="9" spans="2:17" s="48" customFormat="1" ht="11.25" customHeight="1" x14ac:dyDescent="0.2">
      <c r="B9" s="75" t="s">
        <v>717</v>
      </c>
      <c r="C9" s="75" t="s">
        <v>8</v>
      </c>
      <c r="D9" s="216">
        <v>-1369.98171579</v>
      </c>
      <c r="E9" s="216">
        <v>-1320.11277412</v>
      </c>
      <c r="F9" s="216">
        <v>-1177.9184372300001</v>
      </c>
      <c r="G9" s="216">
        <v>-1325.95592244</v>
      </c>
      <c r="H9" s="216">
        <v>-1198.3913837499999</v>
      </c>
      <c r="I9" s="216">
        <v>-1347.1478181099999</v>
      </c>
      <c r="J9" s="9"/>
      <c r="K9" s="9"/>
      <c r="L9" s="9"/>
      <c r="M9" s="9"/>
      <c r="N9" s="9"/>
      <c r="O9" s="9"/>
      <c r="P9" s="9"/>
      <c r="Q9" s="9"/>
    </row>
    <row r="10" spans="2:17" ht="11.25" customHeight="1" x14ac:dyDescent="0.2">
      <c r="B10" s="69" t="s">
        <v>718</v>
      </c>
      <c r="C10" s="69" t="s">
        <v>302</v>
      </c>
      <c r="D10" s="217">
        <v>1242.07553919</v>
      </c>
      <c r="E10" s="217">
        <v>1258.01704234</v>
      </c>
      <c r="F10" s="217">
        <v>1530.7113276600001</v>
      </c>
      <c r="G10" s="217">
        <v>1626.8106484899999</v>
      </c>
      <c r="H10" s="217">
        <v>1410.37169849</v>
      </c>
      <c r="I10" s="217">
        <v>1466.8439052000001</v>
      </c>
      <c r="J10" s="9"/>
      <c r="K10" s="9"/>
      <c r="L10" s="9"/>
      <c r="M10" s="9"/>
      <c r="N10" s="9"/>
      <c r="O10" s="9"/>
      <c r="P10" s="9"/>
      <c r="Q10" s="9"/>
    </row>
    <row r="11" spans="2:17" ht="11.25" customHeight="1" x14ac:dyDescent="0.2">
      <c r="B11" s="69" t="s">
        <v>719</v>
      </c>
      <c r="C11" s="69" t="s">
        <v>303</v>
      </c>
      <c r="D11" s="217">
        <v>2612.0572549899998</v>
      </c>
      <c r="E11" s="217">
        <v>2578.1298164599998</v>
      </c>
      <c r="F11" s="217">
        <v>2708.6297648899999</v>
      </c>
      <c r="G11" s="217">
        <v>2952.7665709299999</v>
      </c>
      <c r="H11" s="217">
        <v>2608.7630822400001</v>
      </c>
      <c r="I11" s="217">
        <v>2813.99172331</v>
      </c>
      <c r="J11" s="9"/>
      <c r="K11" s="9"/>
      <c r="L11" s="9"/>
      <c r="M11" s="9"/>
      <c r="N11" s="9"/>
      <c r="O11" s="9"/>
      <c r="P11" s="9"/>
      <c r="Q11" s="9"/>
    </row>
    <row r="12" spans="2:17" s="8" customFormat="1" ht="12" x14ac:dyDescent="0.2">
      <c r="B12" s="76" t="s">
        <v>720</v>
      </c>
      <c r="C12" s="76" t="s">
        <v>9</v>
      </c>
      <c r="D12" s="220">
        <v>-1557.5095170300001</v>
      </c>
      <c r="E12" s="220">
        <v>-1531.95064039</v>
      </c>
      <c r="F12" s="220">
        <v>-1422.66678849</v>
      </c>
      <c r="G12" s="220">
        <v>-1593.40083383</v>
      </c>
      <c r="H12" s="220">
        <v>-1459.1760196600001</v>
      </c>
      <c r="I12" s="220">
        <v>-1659.9877553900001</v>
      </c>
      <c r="J12" s="9"/>
      <c r="K12" s="9"/>
      <c r="L12" s="9"/>
      <c r="M12" s="9"/>
      <c r="N12" s="9"/>
      <c r="O12" s="9"/>
      <c r="P12" s="9"/>
      <c r="Q12" s="9"/>
    </row>
    <row r="13" spans="2:17" s="5" customFormat="1" ht="12.75" customHeight="1" x14ac:dyDescent="0.2">
      <c r="B13" s="69" t="s">
        <v>721</v>
      </c>
      <c r="C13" s="69" t="s">
        <v>304</v>
      </c>
      <c r="D13" s="217">
        <v>656.59790163000002</v>
      </c>
      <c r="E13" s="217">
        <v>559.79225855000004</v>
      </c>
      <c r="F13" s="217">
        <v>756.09631649999994</v>
      </c>
      <c r="G13" s="217">
        <v>865.43770720999999</v>
      </c>
      <c r="H13" s="217">
        <v>728.52982129999998</v>
      </c>
      <c r="I13" s="217">
        <v>676.18890288</v>
      </c>
      <c r="J13" s="9"/>
      <c r="K13" s="9"/>
      <c r="L13" s="9"/>
      <c r="M13" s="9"/>
      <c r="N13" s="9"/>
      <c r="O13" s="9"/>
      <c r="P13" s="9"/>
      <c r="Q13" s="9"/>
    </row>
    <row r="14" spans="2:17" s="5" customFormat="1" ht="12" x14ac:dyDescent="0.2">
      <c r="B14" s="69" t="s">
        <v>722</v>
      </c>
      <c r="C14" s="69" t="s">
        <v>305</v>
      </c>
      <c r="D14" s="217">
        <v>2214.1074186599999</v>
      </c>
      <c r="E14" s="217">
        <v>2091.74289894</v>
      </c>
      <c r="F14" s="217">
        <v>2178.7631049900001</v>
      </c>
      <c r="G14" s="217">
        <v>2458.8385410400001</v>
      </c>
      <c r="H14" s="217">
        <v>2187.7058409699998</v>
      </c>
      <c r="I14" s="217">
        <v>2336.1766582700002</v>
      </c>
      <c r="J14" s="9"/>
      <c r="K14" s="9"/>
      <c r="L14" s="9"/>
      <c r="M14" s="9"/>
      <c r="N14" s="9"/>
      <c r="O14" s="9"/>
      <c r="P14" s="9"/>
      <c r="Q14" s="9"/>
    </row>
    <row r="15" spans="2:17" ht="11.25" hidden="1" customHeight="1" x14ac:dyDescent="0.2">
      <c r="B15" s="69" t="s">
        <v>723</v>
      </c>
      <c r="C15" s="69" t="s">
        <v>10</v>
      </c>
      <c r="D15" s="217">
        <v>-1557.4360610199999</v>
      </c>
      <c r="E15" s="217">
        <v>-1531.7703671700001</v>
      </c>
      <c r="F15" s="217">
        <v>-1422.6061680299999</v>
      </c>
      <c r="G15" s="217">
        <v>-1593.0838976800001</v>
      </c>
      <c r="H15" s="217">
        <v>-1459.05650618</v>
      </c>
      <c r="I15" s="217">
        <v>-1660.17086384</v>
      </c>
      <c r="J15" s="9"/>
      <c r="K15" s="9"/>
      <c r="L15" s="9"/>
      <c r="M15" s="9"/>
      <c r="N15" s="9"/>
      <c r="O15" s="9"/>
      <c r="P15" s="9"/>
      <c r="Q15" s="9"/>
    </row>
    <row r="16" spans="2:17" ht="11.25" hidden="1" customHeight="1" x14ac:dyDescent="0.2">
      <c r="B16" s="77" t="s">
        <v>724</v>
      </c>
      <c r="C16" s="77" t="s">
        <v>533</v>
      </c>
      <c r="D16" s="217">
        <v>656.63988585000004</v>
      </c>
      <c r="E16" s="217">
        <v>559.97241551000002</v>
      </c>
      <c r="F16" s="217">
        <v>756.15684938000004</v>
      </c>
      <c r="G16" s="217">
        <v>865.42935158</v>
      </c>
      <c r="H16" s="217">
        <v>728.60370540999998</v>
      </c>
      <c r="I16" s="217">
        <v>676.00393038000004</v>
      </c>
      <c r="J16" s="9"/>
      <c r="K16" s="9"/>
      <c r="L16" s="9"/>
      <c r="M16" s="9"/>
      <c r="N16" s="9"/>
      <c r="O16" s="9"/>
      <c r="P16" s="9"/>
      <c r="Q16" s="9"/>
    </row>
    <row r="17" spans="2:17" ht="11.25" hidden="1" customHeight="1" x14ac:dyDescent="0.2">
      <c r="B17" s="69" t="s">
        <v>725</v>
      </c>
      <c r="C17" s="69" t="s">
        <v>307</v>
      </c>
      <c r="D17" s="217">
        <v>2214.0759468699998</v>
      </c>
      <c r="E17" s="217">
        <v>2091.7427826799999</v>
      </c>
      <c r="F17" s="217">
        <v>2178.7630174000001</v>
      </c>
      <c r="G17" s="217">
        <v>2458.5132492600001</v>
      </c>
      <c r="H17" s="217">
        <v>2187.6602115800001</v>
      </c>
      <c r="I17" s="217">
        <v>2336.17479422</v>
      </c>
      <c r="J17" s="9"/>
      <c r="K17" s="9"/>
      <c r="L17" s="9"/>
      <c r="M17" s="9"/>
      <c r="N17" s="9"/>
      <c r="O17" s="9"/>
      <c r="P17" s="9"/>
      <c r="Q17" s="9"/>
    </row>
    <row r="18" spans="2:17" ht="11.25" hidden="1" customHeight="1" x14ac:dyDescent="0.2">
      <c r="B18" s="69" t="s">
        <v>726</v>
      </c>
      <c r="C18" s="69" t="s">
        <v>308</v>
      </c>
      <c r="D18" s="188">
        <v>78.366974200000001</v>
      </c>
      <c r="E18" s="188">
        <v>77.298462049999998</v>
      </c>
      <c r="F18" s="188">
        <v>76.922085249999995</v>
      </c>
      <c r="G18" s="217">
        <v>89.431721820000007</v>
      </c>
      <c r="H18" s="217">
        <v>69.553111680000001</v>
      </c>
      <c r="I18" s="217">
        <v>79.251768650000002</v>
      </c>
      <c r="J18" s="9"/>
      <c r="K18" s="9"/>
      <c r="L18" s="9"/>
      <c r="M18" s="9"/>
      <c r="N18" s="9"/>
      <c r="O18" s="9"/>
      <c r="P18" s="9"/>
      <c r="Q18" s="9"/>
    </row>
    <row r="19" spans="2:17" ht="11.25" hidden="1" customHeight="1" x14ac:dyDescent="0.2">
      <c r="B19" s="69" t="s">
        <v>727</v>
      </c>
      <c r="C19" s="69" t="s">
        <v>309</v>
      </c>
      <c r="D19" s="188">
        <v>-4.1984220000000003E-2</v>
      </c>
      <c r="E19" s="188">
        <v>-0.18015696</v>
      </c>
      <c r="F19" s="188">
        <v>-6.0532870000000003E-2</v>
      </c>
      <c r="G19" s="217">
        <v>8.3556299999999993E-3</v>
      </c>
      <c r="H19" s="217">
        <v>-7.3884099999999994E-2</v>
      </c>
      <c r="I19" s="217">
        <v>0.18497251000000001</v>
      </c>
      <c r="J19" s="9"/>
      <c r="K19" s="9"/>
      <c r="L19" s="9"/>
      <c r="M19" s="9"/>
      <c r="N19" s="9"/>
      <c r="O19" s="9"/>
      <c r="P19" s="9"/>
      <c r="Q19" s="9"/>
    </row>
    <row r="20" spans="2:17" ht="24" hidden="1" customHeight="1" x14ac:dyDescent="0.2">
      <c r="B20" s="69" t="s">
        <v>728</v>
      </c>
      <c r="C20" s="69" t="s">
        <v>13</v>
      </c>
      <c r="D20" s="188">
        <v>-0.87744619000000001</v>
      </c>
      <c r="E20" s="188">
        <v>-0.28324865999999999</v>
      </c>
      <c r="F20" s="188">
        <v>-0.21840143000000001</v>
      </c>
      <c r="G20" s="217">
        <v>-0.34059229000000002</v>
      </c>
      <c r="H20" s="217">
        <v>-0.49613580000000002</v>
      </c>
      <c r="I20" s="217">
        <v>-9.7830680000000003E-2</v>
      </c>
      <c r="J20" s="9"/>
      <c r="K20" s="9"/>
      <c r="L20" s="9"/>
      <c r="M20" s="9"/>
      <c r="N20" s="9"/>
      <c r="O20" s="9"/>
      <c r="P20" s="9"/>
      <c r="Q20" s="9"/>
    </row>
    <row r="21" spans="2:17" ht="11.25" hidden="1" customHeight="1" x14ac:dyDescent="0.2">
      <c r="B21" s="69" t="s">
        <v>729</v>
      </c>
      <c r="C21" s="69" t="s">
        <v>14</v>
      </c>
      <c r="D21" s="188">
        <v>0.83546197</v>
      </c>
      <c r="E21" s="188">
        <v>0.10309169999999999</v>
      </c>
      <c r="F21" s="188">
        <v>0.15786855999999999</v>
      </c>
      <c r="G21" s="217">
        <v>0.34894792000000002</v>
      </c>
      <c r="H21" s="217">
        <v>0.42225170000000001</v>
      </c>
      <c r="I21" s="217">
        <v>0.28280317999999999</v>
      </c>
      <c r="J21" s="9"/>
      <c r="K21" s="9"/>
      <c r="L21" s="9"/>
      <c r="M21" s="9"/>
      <c r="N21" s="9"/>
      <c r="O21" s="9"/>
      <c r="P21" s="9"/>
      <c r="Q21" s="9"/>
    </row>
    <row r="22" spans="2:17" ht="11.25" hidden="1" customHeight="1" x14ac:dyDescent="0.2">
      <c r="B22" s="69" t="s">
        <v>730</v>
      </c>
      <c r="C22" s="69" t="s">
        <v>15</v>
      </c>
      <c r="D22" s="188">
        <v>-3.1471789999999999E-2</v>
      </c>
      <c r="E22" s="188">
        <v>-1.1626E-4</v>
      </c>
      <c r="F22" s="188">
        <v>-8.7590000000000007E-5</v>
      </c>
      <c r="G22" s="188">
        <v>-0.32529179000000003</v>
      </c>
      <c r="H22" s="188">
        <v>-4.5629379999999997E-2</v>
      </c>
      <c r="I22" s="188">
        <v>-1.8640499999999999E-3</v>
      </c>
      <c r="J22" s="9"/>
      <c r="K22" s="9"/>
      <c r="L22" s="9"/>
      <c r="M22" s="9"/>
      <c r="N22" s="9"/>
      <c r="O22" s="9"/>
      <c r="P22" s="9"/>
      <c r="Q22" s="9"/>
    </row>
    <row r="23" spans="2:17" ht="11.25" hidden="1" customHeight="1" x14ac:dyDescent="0.2">
      <c r="B23" s="69" t="s">
        <v>731</v>
      </c>
      <c r="C23" s="69" t="s">
        <v>306</v>
      </c>
      <c r="D23" s="188">
        <v>0</v>
      </c>
      <c r="E23" s="188">
        <v>0</v>
      </c>
      <c r="F23" s="188">
        <v>0</v>
      </c>
      <c r="G23" s="188">
        <v>0</v>
      </c>
      <c r="H23" s="188">
        <v>0</v>
      </c>
      <c r="I23" s="188">
        <v>0</v>
      </c>
      <c r="J23" s="9"/>
      <c r="K23" s="9"/>
      <c r="L23" s="9"/>
      <c r="M23" s="9"/>
      <c r="N23" s="9"/>
      <c r="O23" s="9"/>
      <c r="P23" s="9"/>
      <c r="Q23" s="9"/>
    </row>
    <row r="24" spans="2:17" ht="11.25" hidden="1" customHeight="1" x14ac:dyDescent="0.2">
      <c r="B24" s="69" t="s">
        <v>732</v>
      </c>
      <c r="C24" s="69" t="s">
        <v>307</v>
      </c>
      <c r="D24" s="188">
        <v>3.1471789999999999E-2</v>
      </c>
      <c r="E24" s="188">
        <v>1.1626E-4</v>
      </c>
      <c r="F24" s="188">
        <v>8.7590000000000007E-5</v>
      </c>
      <c r="G24" s="188">
        <v>0.32529179000000003</v>
      </c>
      <c r="H24" s="188">
        <v>4.5629379999999997E-2</v>
      </c>
      <c r="I24" s="188">
        <v>1.8640499999999999E-3</v>
      </c>
      <c r="J24" s="9"/>
      <c r="K24" s="9"/>
      <c r="L24" s="9"/>
      <c r="M24" s="9"/>
      <c r="N24" s="9"/>
      <c r="O24" s="9"/>
      <c r="P24" s="9"/>
      <c r="Q24" s="9"/>
    </row>
    <row r="25" spans="2:17" s="8" customFormat="1" ht="12" x14ac:dyDescent="0.2">
      <c r="B25" s="76" t="s">
        <v>733</v>
      </c>
      <c r="C25" s="76" t="s">
        <v>16</v>
      </c>
      <c r="D25" s="220">
        <v>187.52780124</v>
      </c>
      <c r="E25" s="220">
        <v>211.83786626</v>
      </c>
      <c r="F25" s="220">
        <v>244.74835125999999</v>
      </c>
      <c r="G25" s="220">
        <v>267.44491140000002</v>
      </c>
      <c r="H25" s="220">
        <v>260.78463592000003</v>
      </c>
      <c r="I25" s="220">
        <v>312.83993727000001</v>
      </c>
      <c r="J25" s="9"/>
      <c r="K25" s="9"/>
      <c r="L25" s="9"/>
      <c r="M25" s="9"/>
      <c r="N25" s="9"/>
      <c r="O25" s="9"/>
      <c r="P25" s="9"/>
      <c r="Q25" s="9"/>
    </row>
    <row r="26" spans="2:17" s="5" customFormat="1" ht="12" x14ac:dyDescent="0.2">
      <c r="B26" s="69" t="s">
        <v>734</v>
      </c>
      <c r="C26" s="69" t="s">
        <v>304</v>
      </c>
      <c r="D26" s="217">
        <v>585.47763755999995</v>
      </c>
      <c r="E26" s="217">
        <v>698.22478378999995</v>
      </c>
      <c r="F26" s="217">
        <v>774.61501115999999</v>
      </c>
      <c r="G26" s="217">
        <v>761.37294128999997</v>
      </c>
      <c r="H26" s="217">
        <v>681.84187718999999</v>
      </c>
      <c r="I26" s="217">
        <v>790.65500230999999</v>
      </c>
      <c r="J26" s="9"/>
      <c r="K26" s="9"/>
      <c r="L26" s="9"/>
      <c r="M26" s="9"/>
      <c r="N26" s="9"/>
      <c r="O26" s="9"/>
      <c r="P26" s="9"/>
      <c r="Q26" s="9"/>
    </row>
    <row r="27" spans="2:17" s="5" customFormat="1" ht="12" x14ac:dyDescent="0.2">
      <c r="B27" s="69" t="s">
        <v>735</v>
      </c>
      <c r="C27" s="69" t="s">
        <v>305</v>
      </c>
      <c r="D27" s="217">
        <v>397.94983631999997</v>
      </c>
      <c r="E27" s="217">
        <v>486.38691753000001</v>
      </c>
      <c r="F27" s="217">
        <v>529.86665989999995</v>
      </c>
      <c r="G27" s="217">
        <v>493.92802989</v>
      </c>
      <c r="H27" s="217">
        <v>421.05724127000002</v>
      </c>
      <c r="I27" s="217">
        <v>477.81506503999998</v>
      </c>
      <c r="J27" s="9"/>
      <c r="K27" s="9"/>
      <c r="L27" s="9"/>
      <c r="M27" s="9"/>
      <c r="N27" s="9"/>
      <c r="O27" s="9"/>
      <c r="P27" s="9"/>
      <c r="Q27" s="9"/>
    </row>
    <row r="28" spans="2:17" ht="24" hidden="1" customHeight="1" x14ac:dyDescent="0.2">
      <c r="B28" s="69" t="s">
        <v>736</v>
      </c>
      <c r="C28" s="69" t="s">
        <v>17</v>
      </c>
      <c r="D28" s="217">
        <v>47.0694096</v>
      </c>
      <c r="E28" s="217">
        <v>59.258160029999999</v>
      </c>
      <c r="F28" s="217">
        <v>52.975825280000002</v>
      </c>
      <c r="G28" s="217">
        <v>57.69334095</v>
      </c>
      <c r="H28" s="217">
        <v>54.751312980000002</v>
      </c>
      <c r="I28" s="217">
        <v>54.3303181</v>
      </c>
      <c r="J28" s="9"/>
      <c r="K28" s="9"/>
      <c r="L28" s="9"/>
      <c r="M28" s="9"/>
      <c r="N28" s="9"/>
      <c r="O28" s="9"/>
      <c r="P28" s="9"/>
      <c r="Q28" s="9"/>
    </row>
    <row r="29" spans="2:17" ht="11.25" hidden="1" customHeight="1" x14ac:dyDescent="0.2">
      <c r="B29" s="69" t="s">
        <v>737</v>
      </c>
      <c r="C29" s="69" t="s">
        <v>306</v>
      </c>
      <c r="D29" s="217">
        <v>48.899261009999996</v>
      </c>
      <c r="E29" s="217">
        <v>61.422605670000003</v>
      </c>
      <c r="F29" s="217">
        <v>54.425839799999999</v>
      </c>
      <c r="G29" s="217">
        <v>59.359139880000001</v>
      </c>
      <c r="H29" s="217">
        <v>56.238661180000001</v>
      </c>
      <c r="I29" s="217">
        <v>56.401302790000003</v>
      </c>
      <c r="J29" s="9"/>
      <c r="K29" s="9"/>
      <c r="L29" s="9"/>
      <c r="M29" s="9"/>
      <c r="N29" s="9"/>
      <c r="O29" s="9"/>
      <c r="P29" s="9"/>
      <c r="Q29" s="9"/>
    </row>
    <row r="30" spans="2:17" ht="11.25" hidden="1" customHeight="1" x14ac:dyDescent="0.2">
      <c r="B30" s="69" t="s">
        <v>738</v>
      </c>
      <c r="C30" s="69" t="s">
        <v>307</v>
      </c>
      <c r="D30" s="217">
        <v>1.82985142</v>
      </c>
      <c r="E30" s="217">
        <v>2.1644456399999998</v>
      </c>
      <c r="F30" s="217">
        <v>1.4500145200000001</v>
      </c>
      <c r="G30" s="217">
        <v>1.66579894</v>
      </c>
      <c r="H30" s="217">
        <v>1.4873482</v>
      </c>
      <c r="I30" s="217">
        <v>2.07098469</v>
      </c>
      <c r="J30" s="9"/>
      <c r="K30" s="9"/>
      <c r="L30" s="9"/>
      <c r="M30" s="9"/>
      <c r="N30" s="9"/>
      <c r="O30" s="9"/>
      <c r="P30" s="9"/>
      <c r="Q30" s="9"/>
    </row>
    <row r="31" spans="2:17" ht="36" hidden="1" customHeight="1" x14ac:dyDescent="0.2">
      <c r="B31" s="69" t="s">
        <v>739</v>
      </c>
      <c r="C31" s="69" t="s">
        <v>18</v>
      </c>
      <c r="D31" s="217">
        <v>39.426140660000002</v>
      </c>
      <c r="E31" s="217">
        <v>50.812193379999997</v>
      </c>
      <c r="F31" s="217">
        <v>51.334702579999998</v>
      </c>
      <c r="G31" s="217">
        <v>56.246296620000003</v>
      </c>
      <c r="H31" s="217">
        <v>44.449520339999999</v>
      </c>
      <c r="I31" s="217">
        <v>43.523485719999996</v>
      </c>
      <c r="J31" s="9"/>
      <c r="K31" s="9"/>
      <c r="L31" s="9"/>
      <c r="M31" s="9"/>
      <c r="N31" s="9"/>
      <c r="O31" s="9"/>
      <c r="P31" s="9"/>
      <c r="Q31" s="9"/>
    </row>
    <row r="32" spans="2:17" ht="11.25" hidden="1" customHeight="1" x14ac:dyDescent="0.2">
      <c r="B32" s="69" t="s">
        <v>740</v>
      </c>
      <c r="C32" s="69" t="s">
        <v>310</v>
      </c>
      <c r="D32" s="217">
        <v>128.1558004</v>
      </c>
      <c r="E32" s="217">
        <v>150.05194700999999</v>
      </c>
      <c r="F32" s="217">
        <v>136.89289203000001</v>
      </c>
      <c r="G32" s="217">
        <v>144.06773100000001</v>
      </c>
      <c r="H32" s="217">
        <v>136.01325138000001</v>
      </c>
      <c r="I32" s="217">
        <v>144.07274358000001</v>
      </c>
      <c r="J32" s="9"/>
      <c r="K32" s="9"/>
      <c r="L32" s="9"/>
      <c r="M32" s="9"/>
      <c r="N32" s="9"/>
      <c r="O32" s="9"/>
      <c r="P32" s="9"/>
      <c r="Q32" s="9"/>
    </row>
    <row r="33" spans="2:17" ht="11.25" hidden="1" customHeight="1" x14ac:dyDescent="0.2">
      <c r="B33" s="69" t="s">
        <v>741</v>
      </c>
      <c r="C33" s="69" t="s">
        <v>311</v>
      </c>
      <c r="D33" s="217">
        <v>88.729659740000002</v>
      </c>
      <c r="E33" s="217">
        <v>99.239753629999996</v>
      </c>
      <c r="F33" s="217">
        <v>85.55818945</v>
      </c>
      <c r="G33" s="217">
        <v>87.821434370000006</v>
      </c>
      <c r="H33" s="217">
        <v>91.563731050000001</v>
      </c>
      <c r="I33" s="217">
        <v>100.54925786</v>
      </c>
      <c r="J33" s="9"/>
      <c r="K33" s="9"/>
      <c r="L33" s="9"/>
      <c r="M33" s="9"/>
      <c r="N33" s="9"/>
      <c r="O33" s="9"/>
      <c r="P33" s="9"/>
      <c r="Q33" s="9"/>
    </row>
    <row r="34" spans="2:17" ht="36" hidden="1" customHeight="1" x14ac:dyDescent="0.2">
      <c r="B34" s="69" t="s">
        <v>742</v>
      </c>
      <c r="C34" s="69" t="s">
        <v>19</v>
      </c>
      <c r="D34" s="217">
        <v>-1.38109989</v>
      </c>
      <c r="E34" s="217">
        <v>-0.77333163000000005</v>
      </c>
      <c r="F34" s="217">
        <v>-0.20837796</v>
      </c>
      <c r="G34" s="217">
        <v>-0.60896709999999998</v>
      </c>
      <c r="H34" s="217">
        <v>-1.1905725899999999</v>
      </c>
      <c r="I34" s="217">
        <v>-0.66962876999999998</v>
      </c>
      <c r="J34" s="9"/>
      <c r="K34" s="9"/>
      <c r="L34" s="9"/>
      <c r="M34" s="9"/>
      <c r="N34" s="9"/>
      <c r="O34" s="9"/>
      <c r="P34" s="9"/>
      <c r="Q34" s="9"/>
    </row>
    <row r="35" spans="2:17" ht="11.25" hidden="1" customHeight="1" x14ac:dyDescent="0.2">
      <c r="B35" s="69" t="s">
        <v>743</v>
      </c>
      <c r="C35" s="69" t="s">
        <v>310</v>
      </c>
      <c r="D35" s="217">
        <v>0.34675781</v>
      </c>
      <c r="E35" s="217">
        <v>1.2715553900000001</v>
      </c>
      <c r="F35" s="217">
        <v>1.1718002599999999</v>
      </c>
      <c r="G35" s="217">
        <v>0.96505558999999996</v>
      </c>
      <c r="H35" s="217">
        <v>0.21759194000000001</v>
      </c>
      <c r="I35" s="217">
        <v>1.2902416800000001</v>
      </c>
      <c r="J35" s="9"/>
      <c r="K35" s="9"/>
      <c r="L35" s="9"/>
      <c r="M35" s="9"/>
      <c r="N35" s="9"/>
      <c r="O35" s="9"/>
      <c r="P35" s="9"/>
      <c r="Q35" s="9"/>
    </row>
    <row r="36" spans="2:17" ht="11.25" hidden="1" customHeight="1" x14ac:dyDescent="0.2">
      <c r="B36" s="69" t="s">
        <v>744</v>
      </c>
      <c r="C36" s="69" t="s">
        <v>311</v>
      </c>
      <c r="D36" s="217">
        <v>1.7278576999999999</v>
      </c>
      <c r="E36" s="217">
        <v>2.04488702</v>
      </c>
      <c r="F36" s="217">
        <v>1.38017821</v>
      </c>
      <c r="G36" s="217">
        <v>1.5740226900000001</v>
      </c>
      <c r="H36" s="217">
        <v>1.4081645300000001</v>
      </c>
      <c r="I36" s="217">
        <v>1.9598704499999999</v>
      </c>
      <c r="J36" s="9"/>
      <c r="K36" s="9"/>
      <c r="L36" s="9"/>
      <c r="M36" s="9"/>
      <c r="N36" s="9"/>
      <c r="O36" s="9"/>
      <c r="P36" s="9"/>
      <c r="Q36" s="9"/>
    </row>
    <row r="37" spans="2:17" ht="11.25" hidden="1" customHeight="1" x14ac:dyDescent="0.2">
      <c r="B37" s="69" t="s">
        <v>745</v>
      </c>
      <c r="C37" s="69" t="s">
        <v>20</v>
      </c>
      <c r="D37" s="217">
        <v>-0.77289728999999996</v>
      </c>
      <c r="E37" s="217">
        <v>-2.6553723900000001</v>
      </c>
      <c r="F37" s="217">
        <v>-2.6594330799999999</v>
      </c>
      <c r="G37" s="217">
        <v>7.0189059999999998E-2</v>
      </c>
      <c r="H37" s="217">
        <v>-0.11647721</v>
      </c>
      <c r="I37" s="217">
        <v>-0.72599398000000004</v>
      </c>
      <c r="J37" s="9"/>
      <c r="K37" s="9"/>
      <c r="L37" s="9"/>
      <c r="M37" s="9"/>
      <c r="N37" s="9"/>
      <c r="O37" s="9"/>
      <c r="P37" s="9"/>
      <c r="Q37" s="9"/>
    </row>
    <row r="38" spans="2:17" ht="11.25" hidden="1" customHeight="1" x14ac:dyDescent="0.2">
      <c r="B38" s="69" t="s">
        <v>746</v>
      </c>
      <c r="C38" s="69" t="s">
        <v>306</v>
      </c>
      <c r="D38" s="217">
        <v>2.00214596</v>
      </c>
      <c r="E38" s="217">
        <v>1.8733590600000001</v>
      </c>
      <c r="F38" s="217">
        <v>2.27999836</v>
      </c>
      <c r="G38" s="217">
        <v>1.8862969700000001</v>
      </c>
      <c r="H38" s="217">
        <v>2.8044258700000002</v>
      </c>
      <c r="I38" s="217">
        <v>2.0548522899999999</v>
      </c>
      <c r="J38" s="9"/>
      <c r="K38" s="9"/>
      <c r="L38" s="9"/>
      <c r="M38" s="9"/>
      <c r="N38" s="9"/>
      <c r="O38" s="9"/>
      <c r="P38" s="9"/>
      <c r="Q38" s="9"/>
    </row>
    <row r="39" spans="2:17" ht="11.25" hidden="1" customHeight="1" x14ac:dyDescent="0.2">
      <c r="B39" s="69" t="s">
        <v>747</v>
      </c>
      <c r="C39" s="69" t="s">
        <v>307</v>
      </c>
      <c r="D39" s="217">
        <v>2.77504325</v>
      </c>
      <c r="E39" s="217">
        <v>4.5287314600000004</v>
      </c>
      <c r="F39" s="217">
        <v>4.9394314399999999</v>
      </c>
      <c r="G39" s="217">
        <v>1.8161079099999999</v>
      </c>
      <c r="H39" s="217">
        <v>2.92090308</v>
      </c>
      <c r="I39" s="217">
        <v>2.7808462700000001</v>
      </c>
      <c r="J39" s="9"/>
      <c r="K39" s="9"/>
      <c r="L39" s="9"/>
      <c r="M39" s="9"/>
      <c r="N39" s="9"/>
      <c r="O39" s="9"/>
      <c r="P39" s="9"/>
      <c r="Q39" s="9"/>
    </row>
    <row r="40" spans="2:17" ht="11.25" hidden="1" customHeight="1" x14ac:dyDescent="0.2">
      <c r="B40" s="69" t="s">
        <v>748</v>
      </c>
      <c r="C40" s="69" t="s">
        <v>21</v>
      </c>
      <c r="D40" s="217">
        <v>-47.098798109999997</v>
      </c>
      <c r="E40" s="217">
        <v>-43.806592799999997</v>
      </c>
      <c r="F40" s="217">
        <v>-25.168834220000001</v>
      </c>
      <c r="G40" s="217">
        <v>-10.90590997</v>
      </c>
      <c r="H40" s="217">
        <v>-14.050311430000001</v>
      </c>
      <c r="I40" s="217">
        <v>-23.768363189999999</v>
      </c>
      <c r="J40" s="9"/>
      <c r="K40" s="9"/>
      <c r="L40" s="9"/>
      <c r="M40" s="9"/>
      <c r="N40" s="9"/>
      <c r="O40" s="9"/>
      <c r="P40" s="9"/>
      <c r="Q40" s="9"/>
    </row>
    <row r="41" spans="2:17" ht="11.25" hidden="1" customHeight="1" x14ac:dyDescent="0.2">
      <c r="B41" s="69" t="s">
        <v>749</v>
      </c>
      <c r="C41" s="69" t="s">
        <v>306</v>
      </c>
      <c r="D41" s="217">
        <v>101.05040459</v>
      </c>
      <c r="E41" s="217">
        <v>130.07051206</v>
      </c>
      <c r="F41" s="217">
        <v>153.63506798</v>
      </c>
      <c r="G41" s="217">
        <v>155.99155185000001</v>
      </c>
      <c r="H41" s="217">
        <v>133.40567697</v>
      </c>
      <c r="I41" s="217">
        <v>147.87567662999999</v>
      </c>
      <c r="J41" s="9"/>
      <c r="K41" s="9"/>
      <c r="L41" s="9"/>
      <c r="M41" s="9"/>
      <c r="N41" s="9"/>
      <c r="O41" s="9"/>
      <c r="P41" s="9"/>
      <c r="Q41" s="9"/>
    </row>
    <row r="42" spans="2:17" ht="11.25" hidden="1" customHeight="1" x14ac:dyDescent="0.2">
      <c r="B42" s="69" t="s">
        <v>750</v>
      </c>
      <c r="C42" s="69" t="s">
        <v>307</v>
      </c>
      <c r="D42" s="217">
        <v>148.14920269999999</v>
      </c>
      <c r="E42" s="217">
        <v>173.87710486</v>
      </c>
      <c r="F42" s="217">
        <v>178.80390220000001</v>
      </c>
      <c r="G42" s="217">
        <v>166.89746181999999</v>
      </c>
      <c r="H42" s="217">
        <v>147.4559884</v>
      </c>
      <c r="I42" s="217">
        <v>171.64403981999999</v>
      </c>
      <c r="J42" s="9"/>
      <c r="K42" s="9"/>
      <c r="L42" s="9"/>
      <c r="M42" s="9"/>
      <c r="N42" s="9"/>
      <c r="O42" s="9"/>
      <c r="P42" s="9"/>
      <c r="Q42" s="9"/>
    </row>
    <row r="43" spans="2:17" ht="11.25" hidden="1" customHeight="1" x14ac:dyDescent="0.2">
      <c r="B43" s="69" t="s">
        <v>751</v>
      </c>
      <c r="C43" s="69" t="s">
        <v>22</v>
      </c>
      <c r="D43" s="217">
        <v>0</v>
      </c>
      <c r="E43" s="217">
        <v>0</v>
      </c>
      <c r="F43" s="217">
        <v>0</v>
      </c>
      <c r="G43" s="217">
        <v>0</v>
      </c>
      <c r="H43" s="217">
        <v>0</v>
      </c>
      <c r="I43" s="217">
        <v>0</v>
      </c>
      <c r="J43" s="9"/>
      <c r="K43" s="9"/>
      <c r="L43" s="9"/>
      <c r="M43" s="9"/>
      <c r="N43" s="9"/>
      <c r="O43" s="9"/>
      <c r="P43" s="9"/>
      <c r="Q43" s="9"/>
    </row>
    <row r="44" spans="2:17" ht="11.25" hidden="1" customHeight="1" x14ac:dyDescent="0.2">
      <c r="B44" s="69" t="s">
        <v>752</v>
      </c>
      <c r="C44" s="69" t="s">
        <v>23</v>
      </c>
      <c r="D44" s="217">
        <v>0.93959528999999997</v>
      </c>
      <c r="E44" s="217">
        <v>-14.642923229999999</v>
      </c>
      <c r="F44" s="217">
        <v>-5.1088543900000003</v>
      </c>
      <c r="G44" s="217">
        <v>20.965598249999999</v>
      </c>
      <c r="H44" s="217">
        <v>17.38287944</v>
      </c>
      <c r="I44" s="217">
        <v>-5.35985946</v>
      </c>
      <c r="J44" s="9"/>
      <c r="K44" s="9"/>
      <c r="L44" s="9"/>
      <c r="M44" s="9"/>
      <c r="N44" s="9"/>
      <c r="O44" s="9"/>
      <c r="P44" s="9"/>
      <c r="Q44" s="9"/>
    </row>
    <row r="45" spans="2:17" ht="11.25" hidden="1" customHeight="1" x14ac:dyDescent="0.2">
      <c r="B45" s="69" t="s">
        <v>753</v>
      </c>
      <c r="C45" s="69" t="s">
        <v>312</v>
      </c>
      <c r="D45" s="217">
        <v>28.219016310000001</v>
      </c>
      <c r="E45" s="217">
        <v>39.795931029999998</v>
      </c>
      <c r="F45" s="217">
        <v>47.653997310000001</v>
      </c>
      <c r="G45" s="217">
        <v>40.395998220000003</v>
      </c>
      <c r="H45" s="217">
        <v>38.476638020000003</v>
      </c>
      <c r="I45" s="217">
        <v>37.777855019999997</v>
      </c>
      <c r="J45" s="9"/>
      <c r="K45" s="9"/>
      <c r="L45" s="9"/>
      <c r="M45" s="9"/>
      <c r="N45" s="9"/>
      <c r="O45" s="9"/>
      <c r="P45" s="9"/>
      <c r="Q45" s="9"/>
    </row>
    <row r="46" spans="2:17" ht="11.25" hidden="1" customHeight="1" x14ac:dyDescent="0.2">
      <c r="B46" s="69" t="s">
        <v>754</v>
      </c>
      <c r="C46" s="69" t="s">
        <v>313</v>
      </c>
      <c r="D46" s="217">
        <v>27.279421020000001</v>
      </c>
      <c r="E46" s="217">
        <v>54.438854259999999</v>
      </c>
      <c r="F46" s="217">
        <v>52.762851699999999</v>
      </c>
      <c r="G46" s="217">
        <v>19.43039997</v>
      </c>
      <c r="H46" s="217">
        <v>21.093758569999999</v>
      </c>
      <c r="I46" s="217">
        <v>43.13771448</v>
      </c>
      <c r="J46" s="9"/>
      <c r="K46" s="9"/>
      <c r="L46" s="9"/>
      <c r="M46" s="9"/>
      <c r="N46" s="9"/>
      <c r="O46" s="9"/>
      <c r="P46" s="9"/>
      <c r="Q46" s="9"/>
    </row>
    <row r="47" spans="2:17" ht="36" hidden="1" customHeight="1" x14ac:dyDescent="0.2">
      <c r="B47" s="69" t="s">
        <v>755</v>
      </c>
      <c r="C47" s="69" t="s">
        <v>24</v>
      </c>
      <c r="D47" s="217">
        <v>0</v>
      </c>
      <c r="E47" s="217">
        <v>0</v>
      </c>
      <c r="F47" s="217">
        <v>0</v>
      </c>
      <c r="G47" s="217">
        <v>0</v>
      </c>
      <c r="H47" s="217">
        <v>0</v>
      </c>
      <c r="I47" s="217">
        <v>0</v>
      </c>
      <c r="J47" s="9"/>
      <c r="K47" s="9"/>
      <c r="L47" s="9"/>
      <c r="M47" s="9"/>
      <c r="N47" s="9"/>
      <c r="O47" s="9"/>
      <c r="P47" s="9"/>
      <c r="Q47" s="9"/>
    </row>
    <row r="48" spans="2:17" ht="11.25" hidden="1" customHeight="1" x14ac:dyDescent="0.2">
      <c r="B48" s="69" t="s">
        <v>756</v>
      </c>
      <c r="C48" s="69" t="s">
        <v>314</v>
      </c>
      <c r="D48" s="217">
        <v>0</v>
      </c>
      <c r="E48" s="217">
        <v>0</v>
      </c>
      <c r="F48" s="217">
        <v>0</v>
      </c>
      <c r="G48" s="217">
        <v>0</v>
      </c>
      <c r="H48" s="217">
        <v>0</v>
      </c>
      <c r="I48" s="217">
        <v>0</v>
      </c>
      <c r="J48" s="9"/>
      <c r="K48" s="9"/>
      <c r="L48" s="9"/>
      <c r="M48" s="9"/>
      <c r="N48" s="9"/>
      <c r="O48" s="9"/>
      <c r="P48" s="9"/>
      <c r="Q48" s="9"/>
    </row>
    <row r="49" spans="2:17" ht="11.25" hidden="1" customHeight="1" x14ac:dyDescent="0.2">
      <c r="B49" s="69" t="s">
        <v>757</v>
      </c>
      <c r="C49" s="69" t="s">
        <v>315</v>
      </c>
      <c r="D49" s="217">
        <v>0</v>
      </c>
      <c r="E49" s="217">
        <v>0</v>
      </c>
      <c r="F49" s="217">
        <v>0</v>
      </c>
      <c r="G49" s="217">
        <v>0</v>
      </c>
      <c r="H49" s="217">
        <v>0</v>
      </c>
      <c r="I49" s="217">
        <v>0</v>
      </c>
      <c r="J49" s="9"/>
      <c r="K49" s="9"/>
      <c r="L49" s="9"/>
      <c r="M49" s="9"/>
      <c r="N49" s="9"/>
      <c r="O49" s="9"/>
      <c r="P49" s="9"/>
      <c r="Q49" s="9"/>
    </row>
    <row r="50" spans="2:17" ht="11.25" hidden="1" customHeight="1" x14ac:dyDescent="0.2">
      <c r="B50" s="63" t="s">
        <v>758</v>
      </c>
      <c r="C50" s="63" t="s">
        <v>25</v>
      </c>
      <c r="D50" s="217">
        <v>-43.819815570000003</v>
      </c>
      <c r="E50" s="217">
        <v>-27.340697410000001</v>
      </c>
      <c r="F50" s="217">
        <v>-19.675299710000001</v>
      </c>
      <c r="G50" s="217">
        <v>-33.027128320000003</v>
      </c>
      <c r="H50" s="217">
        <v>-35.790062159999998</v>
      </c>
      <c r="I50" s="217">
        <v>-25.747705079999999</v>
      </c>
      <c r="J50" s="9"/>
      <c r="K50" s="9"/>
      <c r="L50" s="9"/>
      <c r="M50" s="9"/>
      <c r="N50" s="9"/>
      <c r="O50" s="9"/>
      <c r="P50" s="9"/>
      <c r="Q50" s="9"/>
    </row>
    <row r="51" spans="2:17" ht="11.25" hidden="1" customHeight="1" x14ac:dyDescent="0.2">
      <c r="B51" s="69" t="s">
        <v>759</v>
      </c>
      <c r="C51" s="69" t="s">
        <v>312</v>
      </c>
      <c r="D51" s="217">
        <v>46.480079170000003</v>
      </c>
      <c r="E51" s="217">
        <v>54.973320180000002</v>
      </c>
      <c r="F51" s="217">
        <v>63.224155719999999</v>
      </c>
      <c r="G51" s="217">
        <v>67.039611600000001</v>
      </c>
      <c r="H51" s="217">
        <v>54.689661180000002</v>
      </c>
      <c r="I51" s="217">
        <v>64.297980940000002</v>
      </c>
      <c r="J51" s="9"/>
      <c r="K51" s="9"/>
      <c r="L51" s="9"/>
      <c r="M51" s="9"/>
      <c r="N51" s="9"/>
      <c r="O51" s="9"/>
      <c r="P51" s="9"/>
      <c r="Q51" s="9"/>
    </row>
    <row r="52" spans="2:17" ht="11.25" hidden="1" customHeight="1" x14ac:dyDescent="0.2">
      <c r="B52" s="69" t="s">
        <v>760</v>
      </c>
      <c r="C52" s="69" t="s">
        <v>313</v>
      </c>
      <c r="D52" s="217">
        <v>90.299894739999999</v>
      </c>
      <c r="E52" s="217">
        <v>82.314017590000006</v>
      </c>
      <c r="F52" s="217">
        <v>82.899455430000003</v>
      </c>
      <c r="G52" s="217">
        <v>100.06673992</v>
      </c>
      <c r="H52" s="217">
        <v>90.479723329999999</v>
      </c>
      <c r="I52" s="217">
        <v>90.045686020000005</v>
      </c>
      <c r="J52" s="9"/>
      <c r="K52" s="9"/>
      <c r="L52" s="9"/>
      <c r="M52" s="9"/>
      <c r="N52" s="9"/>
      <c r="O52" s="9"/>
      <c r="P52" s="9"/>
      <c r="Q52" s="9"/>
    </row>
    <row r="53" spans="2:17" ht="11.25" hidden="1" customHeight="1" x14ac:dyDescent="0.2">
      <c r="B53" s="69" t="s">
        <v>761</v>
      </c>
      <c r="C53" s="69" t="s">
        <v>26</v>
      </c>
      <c r="D53" s="217">
        <v>-4.2185778300000001</v>
      </c>
      <c r="E53" s="217">
        <v>-1.82297216</v>
      </c>
      <c r="F53" s="217">
        <v>-0.38468012000000001</v>
      </c>
      <c r="G53" s="217">
        <v>1.1556201100000001</v>
      </c>
      <c r="H53" s="217">
        <v>4.35687128</v>
      </c>
      <c r="I53" s="217">
        <v>7.3392013399999998</v>
      </c>
      <c r="J53" s="9"/>
      <c r="K53" s="9"/>
      <c r="L53" s="9"/>
      <c r="M53" s="9"/>
      <c r="N53" s="9"/>
      <c r="O53" s="9"/>
      <c r="P53" s="9"/>
      <c r="Q53" s="9"/>
    </row>
    <row r="54" spans="2:17" ht="11.25" hidden="1" customHeight="1" x14ac:dyDescent="0.2">
      <c r="B54" s="69" t="s">
        <v>762</v>
      </c>
      <c r="C54" s="69" t="s">
        <v>312</v>
      </c>
      <c r="D54" s="217">
        <v>26.351309109999999</v>
      </c>
      <c r="E54" s="217">
        <v>35.301260849999998</v>
      </c>
      <c r="F54" s="217">
        <v>42.756914950000002</v>
      </c>
      <c r="G54" s="217">
        <v>48.555942039999998</v>
      </c>
      <c r="H54" s="217">
        <v>40.239377779999998</v>
      </c>
      <c r="I54" s="217">
        <v>45.799840660000001</v>
      </c>
      <c r="J54" s="9"/>
      <c r="K54" s="9"/>
      <c r="L54" s="9"/>
      <c r="M54" s="9"/>
      <c r="N54" s="9"/>
      <c r="O54" s="9"/>
      <c r="P54" s="9"/>
      <c r="Q54" s="9"/>
    </row>
    <row r="55" spans="2:17" ht="11.25" hidden="1" customHeight="1" x14ac:dyDescent="0.2">
      <c r="B55" s="69" t="s">
        <v>763</v>
      </c>
      <c r="C55" s="69" t="s">
        <v>313</v>
      </c>
      <c r="D55" s="217">
        <v>30.56988694</v>
      </c>
      <c r="E55" s="217">
        <v>37.124233009999998</v>
      </c>
      <c r="F55" s="217">
        <v>43.141595070000001</v>
      </c>
      <c r="G55" s="217">
        <v>47.400321939999998</v>
      </c>
      <c r="H55" s="217">
        <v>35.882506489999997</v>
      </c>
      <c r="I55" s="217">
        <v>38.460639319999999</v>
      </c>
      <c r="J55" s="9"/>
      <c r="K55" s="9"/>
      <c r="L55" s="9"/>
      <c r="M55" s="9"/>
      <c r="N55" s="9"/>
      <c r="O55" s="9"/>
      <c r="P55" s="9"/>
      <c r="Q55" s="9"/>
    </row>
    <row r="56" spans="2:17" ht="11.25" hidden="1" customHeight="1" x14ac:dyDescent="0.2">
      <c r="B56" s="69" t="s">
        <v>764</v>
      </c>
      <c r="C56" s="69" t="s">
        <v>27</v>
      </c>
      <c r="D56" s="217">
        <v>-24.44143038</v>
      </c>
      <c r="E56" s="217">
        <v>-19.195481489999999</v>
      </c>
      <c r="F56" s="217">
        <v>-21.671537619999999</v>
      </c>
      <c r="G56" s="217">
        <v>-26.399462020000001</v>
      </c>
      <c r="H56" s="217">
        <v>-25.991427030000001</v>
      </c>
      <c r="I56" s="217">
        <v>-26.917134829999998</v>
      </c>
      <c r="J56" s="9"/>
      <c r="K56" s="9"/>
      <c r="L56" s="9"/>
      <c r="M56" s="9"/>
      <c r="N56" s="9"/>
      <c r="O56" s="9"/>
      <c r="P56" s="9"/>
      <c r="Q56" s="9"/>
    </row>
    <row r="57" spans="2:17" ht="11.25" hidden="1" customHeight="1" x14ac:dyDescent="0.2">
      <c r="B57" s="69" t="s">
        <v>765</v>
      </c>
      <c r="C57" s="69" t="s">
        <v>310</v>
      </c>
      <c r="D57" s="217">
        <v>2.7102997700000002</v>
      </c>
      <c r="E57" s="217">
        <v>2.5321185900000001</v>
      </c>
      <c r="F57" s="217">
        <v>2.3201406800000002</v>
      </c>
      <c r="G57" s="217">
        <v>3.3746300100000002</v>
      </c>
      <c r="H57" s="217">
        <v>3.3696934600000001</v>
      </c>
      <c r="I57" s="217">
        <v>4.04912223</v>
      </c>
      <c r="J57" s="9"/>
      <c r="K57" s="9"/>
      <c r="L57" s="9"/>
      <c r="M57" s="9"/>
      <c r="N57" s="9"/>
      <c r="O57" s="9"/>
      <c r="P57" s="9"/>
      <c r="Q57" s="9"/>
    </row>
    <row r="58" spans="2:17" ht="11.25" hidden="1" customHeight="1" x14ac:dyDescent="0.2">
      <c r="B58" s="69" t="s">
        <v>766</v>
      </c>
      <c r="C58" s="69" t="s">
        <v>311</v>
      </c>
      <c r="D58" s="217">
        <v>27.151730149999999</v>
      </c>
      <c r="E58" s="217">
        <v>21.727600070000001</v>
      </c>
      <c r="F58" s="217">
        <v>23.9916783</v>
      </c>
      <c r="G58" s="217">
        <v>29.774092029999998</v>
      </c>
      <c r="H58" s="217">
        <v>29.361120490000001</v>
      </c>
      <c r="I58" s="217">
        <v>30.96625706</v>
      </c>
      <c r="J58" s="9"/>
      <c r="K58" s="9"/>
      <c r="L58" s="9"/>
      <c r="M58" s="9"/>
      <c r="N58" s="9"/>
      <c r="O58" s="9"/>
      <c r="P58" s="9"/>
      <c r="Q58" s="9"/>
    </row>
    <row r="59" spans="2:17" ht="11.25" hidden="1" customHeight="1" x14ac:dyDescent="0.2">
      <c r="B59" s="69" t="s">
        <v>767</v>
      </c>
      <c r="C59" s="69" t="s">
        <v>23</v>
      </c>
      <c r="D59" s="217">
        <v>-3.85812E-3</v>
      </c>
      <c r="E59" s="217">
        <v>1.9303899999999999E-3</v>
      </c>
      <c r="F59" s="217">
        <v>-9.8429000000000008E-4</v>
      </c>
      <c r="G59" s="217">
        <v>-1.0935729999999999E-2</v>
      </c>
      <c r="H59" s="217">
        <v>0</v>
      </c>
      <c r="I59" s="217">
        <v>-2.2468599999999998E-3</v>
      </c>
      <c r="J59" s="9"/>
      <c r="K59" s="9"/>
      <c r="L59" s="9"/>
      <c r="M59" s="9"/>
      <c r="N59" s="9"/>
      <c r="O59" s="9"/>
      <c r="P59" s="9"/>
      <c r="Q59" s="9"/>
    </row>
    <row r="60" spans="2:17" ht="11.25" hidden="1" customHeight="1" x14ac:dyDescent="0.2">
      <c r="B60" s="69" t="s">
        <v>768</v>
      </c>
      <c r="C60" s="69" t="s">
        <v>312</v>
      </c>
      <c r="D60" s="217">
        <v>0</v>
      </c>
      <c r="E60" s="217">
        <v>1.9303899999999999E-3</v>
      </c>
      <c r="F60" s="217">
        <v>3.4947E-4</v>
      </c>
      <c r="G60" s="217">
        <v>4.6465999999999999E-4</v>
      </c>
      <c r="H60" s="217">
        <v>0</v>
      </c>
      <c r="I60" s="217">
        <v>0</v>
      </c>
      <c r="J60" s="9"/>
      <c r="K60" s="9"/>
      <c r="L60" s="9"/>
      <c r="M60" s="9"/>
      <c r="N60" s="9"/>
      <c r="O60" s="9"/>
      <c r="P60" s="9"/>
      <c r="Q60" s="9"/>
    </row>
    <row r="61" spans="2:17" ht="11.25" hidden="1" customHeight="1" x14ac:dyDescent="0.2">
      <c r="B61" s="69" t="s">
        <v>769</v>
      </c>
      <c r="C61" s="69" t="s">
        <v>313</v>
      </c>
      <c r="D61" s="217">
        <v>3.85812E-3</v>
      </c>
      <c r="E61" s="217">
        <v>0</v>
      </c>
      <c r="F61" s="217">
        <v>1.33376E-3</v>
      </c>
      <c r="G61" s="217">
        <v>1.14004E-2</v>
      </c>
      <c r="H61" s="217">
        <v>0</v>
      </c>
      <c r="I61" s="217">
        <v>2.2468599999999998E-3</v>
      </c>
      <c r="J61" s="9"/>
      <c r="K61" s="9"/>
      <c r="L61" s="9"/>
      <c r="M61" s="9"/>
      <c r="N61" s="9"/>
      <c r="O61" s="9"/>
      <c r="P61" s="9"/>
      <c r="Q61" s="9"/>
    </row>
    <row r="62" spans="2:17" ht="11.25" hidden="1" customHeight="1" x14ac:dyDescent="0.2">
      <c r="B62" s="69" t="s">
        <v>770</v>
      </c>
      <c r="C62" s="69" t="s">
        <v>24</v>
      </c>
      <c r="D62" s="217">
        <v>0</v>
      </c>
      <c r="E62" s="217">
        <v>0</v>
      </c>
      <c r="F62" s="217">
        <v>0</v>
      </c>
      <c r="G62" s="217">
        <v>0</v>
      </c>
      <c r="H62" s="217">
        <v>0</v>
      </c>
      <c r="I62" s="217">
        <v>0</v>
      </c>
      <c r="J62" s="9"/>
      <c r="K62" s="9"/>
      <c r="L62" s="9"/>
      <c r="M62" s="9"/>
      <c r="N62" s="9"/>
      <c r="O62" s="9"/>
      <c r="P62" s="9"/>
      <c r="Q62" s="9"/>
    </row>
    <row r="63" spans="2:17" ht="11.25" hidden="1" customHeight="1" x14ac:dyDescent="0.2">
      <c r="B63" s="69" t="s">
        <v>771</v>
      </c>
      <c r="C63" s="69" t="s">
        <v>314</v>
      </c>
      <c r="D63" s="217">
        <v>0</v>
      </c>
      <c r="E63" s="217">
        <v>0</v>
      </c>
      <c r="F63" s="217">
        <v>0</v>
      </c>
      <c r="G63" s="217">
        <v>0</v>
      </c>
      <c r="H63" s="217">
        <v>0</v>
      </c>
      <c r="I63" s="217">
        <v>0</v>
      </c>
      <c r="J63" s="9"/>
      <c r="K63" s="9"/>
      <c r="L63" s="9"/>
      <c r="M63" s="9"/>
      <c r="N63" s="9"/>
      <c r="O63" s="9"/>
      <c r="P63" s="9"/>
      <c r="Q63" s="9"/>
    </row>
    <row r="64" spans="2:17" ht="11.25" hidden="1" customHeight="1" x14ac:dyDescent="0.2">
      <c r="B64" s="69" t="s">
        <v>772</v>
      </c>
      <c r="C64" s="69" t="s">
        <v>315</v>
      </c>
      <c r="D64" s="217">
        <v>0</v>
      </c>
      <c r="E64" s="217">
        <v>0</v>
      </c>
      <c r="F64" s="217">
        <v>0</v>
      </c>
      <c r="G64" s="217">
        <v>0</v>
      </c>
      <c r="H64" s="217">
        <v>0</v>
      </c>
      <c r="I64" s="217">
        <v>0</v>
      </c>
      <c r="J64" s="9"/>
      <c r="K64" s="9"/>
      <c r="L64" s="9"/>
      <c r="M64" s="9"/>
      <c r="N64" s="9"/>
      <c r="O64" s="9"/>
      <c r="P64" s="9"/>
      <c r="Q64" s="9"/>
    </row>
    <row r="65" spans="2:17" ht="11.25" hidden="1" customHeight="1" x14ac:dyDescent="0.2">
      <c r="B65" s="69" t="s">
        <v>773</v>
      </c>
      <c r="C65" s="69" t="s">
        <v>25</v>
      </c>
      <c r="D65" s="217">
        <v>-22.066022409999999</v>
      </c>
      <c r="E65" s="217">
        <v>-17.31154643</v>
      </c>
      <c r="F65" s="217">
        <v>-19.287703799999999</v>
      </c>
      <c r="G65" s="217">
        <v>-22.804451490000002</v>
      </c>
      <c r="H65" s="217">
        <v>-23.316363129999999</v>
      </c>
      <c r="I65" s="217">
        <v>-22.999328930000001</v>
      </c>
      <c r="J65" s="9"/>
      <c r="K65" s="9"/>
      <c r="L65" s="9"/>
      <c r="M65" s="9"/>
      <c r="N65" s="9"/>
      <c r="O65" s="9"/>
      <c r="P65" s="9"/>
      <c r="Q65" s="9"/>
    </row>
    <row r="66" spans="2:17" ht="11.25" hidden="1" customHeight="1" x14ac:dyDescent="0.2">
      <c r="B66" s="69" t="s">
        <v>774</v>
      </c>
      <c r="C66" s="69" t="s">
        <v>312</v>
      </c>
      <c r="D66" s="217">
        <v>1.19198761</v>
      </c>
      <c r="E66" s="217">
        <v>0.92123189000000005</v>
      </c>
      <c r="F66" s="217">
        <v>0.73529182000000004</v>
      </c>
      <c r="G66" s="217">
        <v>0.98054934999999999</v>
      </c>
      <c r="H66" s="217">
        <v>1.2656833300000001</v>
      </c>
      <c r="I66" s="217">
        <v>1.8609083500000001</v>
      </c>
      <c r="J66" s="9"/>
      <c r="K66" s="9"/>
      <c r="L66" s="9"/>
      <c r="M66" s="9"/>
      <c r="N66" s="9"/>
      <c r="O66" s="9"/>
      <c r="P66" s="9"/>
      <c r="Q66" s="9"/>
    </row>
    <row r="67" spans="2:17" ht="11.25" hidden="1" customHeight="1" x14ac:dyDescent="0.2">
      <c r="B67" s="69" t="s">
        <v>775</v>
      </c>
      <c r="C67" s="69" t="s">
        <v>313</v>
      </c>
      <c r="D67" s="217">
        <v>23.25801002</v>
      </c>
      <c r="E67" s="217">
        <v>18.232778329999999</v>
      </c>
      <c r="F67" s="217">
        <v>20.02299562</v>
      </c>
      <c r="G67" s="217">
        <v>23.785000839999999</v>
      </c>
      <c r="H67" s="217">
        <v>24.582046460000001</v>
      </c>
      <c r="I67" s="217">
        <v>24.86023728</v>
      </c>
      <c r="J67" s="9"/>
      <c r="K67" s="9"/>
      <c r="L67" s="9"/>
      <c r="M67" s="9"/>
      <c r="N67" s="9"/>
      <c r="O67" s="9"/>
      <c r="P67" s="9"/>
      <c r="Q67" s="9"/>
    </row>
    <row r="68" spans="2:17" ht="11.25" hidden="1" customHeight="1" x14ac:dyDescent="0.2">
      <c r="B68" s="69" t="s">
        <v>776</v>
      </c>
      <c r="C68" s="69" t="s">
        <v>26</v>
      </c>
      <c r="D68" s="217">
        <v>-2.37154986</v>
      </c>
      <c r="E68" s="217">
        <v>-1.8858654500000001</v>
      </c>
      <c r="F68" s="217">
        <v>-2.3828495300000001</v>
      </c>
      <c r="G68" s="217">
        <v>-3.5840747999999998</v>
      </c>
      <c r="H68" s="217">
        <v>-2.6750639000000001</v>
      </c>
      <c r="I68" s="217">
        <v>-3.9155590400000002</v>
      </c>
      <c r="J68" s="9"/>
      <c r="K68" s="9"/>
      <c r="L68" s="9"/>
      <c r="M68" s="9"/>
      <c r="N68" s="9"/>
      <c r="O68" s="9"/>
      <c r="P68" s="9"/>
      <c r="Q68" s="9"/>
    </row>
    <row r="69" spans="2:17" ht="11.25" hidden="1" customHeight="1" x14ac:dyDescent="0.2">
      <c r="B69" s="69" t="s">
        <v>777</v>
      </c>
      <c r="C69" s="69" t="s">
        <v>312</v>
      </c>
      <c r="D69" s="217">
        <v>1.51831216</v>
      </c>
      <c r="E69" s="217">
        <v>1.6089563</v>
      </c>
      <c r="F69" s="217">
        <v>1.5844993999999999</v>
      </c>
      <c r="G69" s="217">
        <v>2.3936160000000002</v>
      </c>
      <c r="H69" s="217">
        <v>2.1040101299999998</v>
      </c>
      <c r="I69" s="217">
        <v>2.1882138800000002</v>
      </c>
      <c r="J69" s="9"/>
      <c r="K69" s="9"/>
      <c r="L69" s="9"/>
      <c r="M69" s="9"/>
      <c r="N69" s="9"/>
      <c r="O69" s="9"/>
      <c r="P69" s="9"/>
      <c r="Q69" s="9"/>
    </row>
    <row r="70" spans="2:17" ht="11.25" hidden="1" customHeight="1" x14ac:dyDescent="0.2">
      <c r="B70" s="69" t="s">
        <v>778</v>
      </c>
      <c r="C70" s="69" t="s">
        <v>313</v>
      </c>
      <c r="D70" s="217">
        <v>3.8898620199999998</v>
      </c>
      <c r="E70" s="217">
        <v>3.4948217499999998</v>
      </c>
      <c r="F70" s="217">
        <v>3.96734893</v>
      </c>
      <c r="G70" s="217">
        <v>5.9776907899999996</v>
      </c>
      <c r="H70" s="217">
        <v>4.7790740300000003</v>
      </c>
      <c r="I70" s="217">
        <v>6.1037729199999999</v>
      </c>
      <c r="J70" s="9"/>
      <c r="K70" s="9"/>
      <c r="L70" s="9"/>
      <c r="M70" s="9"/>
      <c r="N70" s="9"/>
      <c r="O70" s="9"/>
      <c r="P70" s="9"/>
      <c r="Q70" s="9"/>
    </row>
    <row r="71" spans="2:17" ht="11.25" hidden="1" customHeight="1" x14ac:dyDescent="0.2">
      <c r="B71" s="69" t="s">
        <v>779</v>
      </c>
      <c r="C71" s="69" t="s">
        <v>28</v>
      </c>
      <c r="D71" s="217">
        <v>-6.9529416599999996</v>
      </c>
      <c r="E71" s="217">
        <v>-20.928747170000001</v>
      </c>
      <c r="F71" s="217">
        <v>-12.117538529999999</v>
      </c>
      <c r="G71" s="217">
        <v>13.5026338</v>
      </c>
      <c r="H71" s="217">
        <v>14.986388939999999</v>
      </c>
      <c r="I71" s="217">
        <v>-4.4177177299999997</v>
      </c>
      <c r="J71" s="9"/>
      <c r="K71" s="9"/>
      <c r="L71" s="9"/>
      <c r="M71" s="9"/>
      <c r="N71" s="9"/>
      <c r="O71" s="9"/>
      <c r="P71" s="9"/>
      <c r="Q71" s="9"/>
    </row>
    <row r="72" spans="2:17" ht="11.25" hidden="1" customHeight="1" x14ac:dyDescent="0.2">
      <c r="B72" s="69" t="s">
        <v>780</v>
      </c>
      <c r="C72" s="69" t="s">
        <v>310</v>
      </c>
      <c r="D72" s="217">
        <v>38.452233800000002</v>
      </c>
      <c r="E72" s="217">
        <v>57.704384390000001</v>
      </c>
      <c r="F72" s="217">
        <v>69.065135420000004</v>
      </c>
      <c r="G72" s="217">
        <v>64.722223979999995</v>
      </c>
      <c r="H72" s="217">
        <v>59.02955085</v>
      </c>
      <c r="I72" s="217">
        <v>60.430050039999998</v>
      </c>
      <c r="J72" s="9"/>
      <c r="K72" s="9"/>
      <c r="L72" s="9"/>
      <c r="M72" s="9"/>
      <c r="N72" s="9"/>
      <c r="O72" s="9"/>
      <c r="P72" s="9"/>
      <c r="Q72" s="9"/>
    </row>
    <row r="73" spans="2:17" ht="11.25" hidden="1" customHeight="1" x14ac:dyDescent="0.2">
      <c r="B73" s="69" t="s">
        <v>781</v>
      </c>
      <c r="C73" s="69" t="s">
        <v>311</v>
      </c>
      <c r="D73" s="217">
        <v>45.405175460000002</v>
      </c>
      <c r="E73" s="217">
        <v>78.633131559999995</v>
      </c>
      <c r="F73" s="217">
        <v>81.182673949999995</v>
      </c>
      <c r="G73" s="217">
        <v>51.219590179999997</v>
      </c>
      <c r="H73" s="217">
        <v>44.043161920000003</v>
      </c>
      <c r="I73" s="217">
        <v>64.847767770000004</v>
      </c>
      <c r="J73" s="9"/>
      <c r="K73" s="9"/>
      <c r="L73" s="9"/>
      <c r="M73" s="9"/>
      <c r="N73" s="9"/>
      <c r="O73" s="9"/>
      <c r="P73" s="9"/>
      <c r="Q73" s="9"/>
    </row>
    <row r="74" spans="2:17" ht="11.25" hidden="1" customHeight="1" x14ac:dyDescent="0.2">
      <c r="B74" s="69" t="s">
        <v>782</v>
      </c>
      <c r="C74" s="69" t="s">
        <v>23</v>
      </c>
      <c r="D74" s="217">
        <v>-0.94808400999999998</v>
      </c>
      <c r="E74" s="217">
        <v>-17.39043495</v>
      </c>
      <c r="F74" s="217">
        <v>-8.8069228400000004</v>
      </c>
      <c r="G74" s="217">
        <v>17.39603352</v>
      </c>
      <c r="H74" s="217">
        <v>14.625694040000001</v>
      </c>
      <c r="I74" s="217">
        <v>-9.2225759299999996</v>
      </c>
      <c r="J74" s="9"/>
      <c r="K74" s="9"/>
      <c r="L74" s="9"/>
      <c r="M74" s="9"/>
      <c r="N74" s="9"/>
      <c r="O74" s="9"/>
      <c r="P74" s="9"/>
      <c r="Q74" s="9"/>
    </row>
    <row r="75" spans="2:17" ht="11.25" hidden="1" customHeight="1" x14ac:dyDescent="0.2">
      <c r="B75" s="69" t="s">
        <v>783</v>
      </c>
      <c r="C75" s="69" t="s">
        <v>312</v>
      </c>
      <c r="D75" s="217">
        <v>21.88512188</v>
      </c>
      <c r="E75" s="217">
        <v>31.052106200000001</v>
      </c>
      <c r="F75" s="217">
        <v>36.657503499999997</v>
      </c>
      <c r="G75" s="217">
        <v>31.538756209999999</v>
      </c>
      <c r="H75" s="217">
        <v>31.238042289999999</v>
      </c>
      <c r="I75" s="217">
        <v>26.656312329999999</v>
      </c>
      <c r="J75" s="9"/>
      <c r="K75" s="9"/>
      <c r="L75" s="9"/>
      <c r="M75" s="9"/>
      <c r="N75" s="9"/>
      <c r="O75" s="9"/>
      <c r="P75" s="9"/>
      <c r="Q75" s="9"/>
    </row>
    <row r="76" spans="2:17" ht="11.25" hidden="1" customHeight="1" x14ac:dyDescent="0.2">
      <c r="B76" s="69" t="s">
        <v>784</v>
      </c>
      <c r="C76" s="69" t="s">
        <v>313</v>
      </c>
      <c r="D76" s="217">
        <v>22.833205899999999</v>
      </c>
      <c r="E76" s="217">
        <v>48.442541140000003</v>
      </c>
      <c r="F76" s="217">
        <v>45.464426340000003</v>
      </c>
      <c r="G76" s="217">
        <v>14.142722689999999</v>
      </c>
      <c r="H76" s="217">
        <v>16.61234825</v>
      </c>
      <c r="I76" s="217">
        <v>35.878888259999997</v>
      </c>
      <c r="J76" s="9"/>
      <c r="K76" s="9"/>
      <c r="L76" s="9"/>
      <c r="M76" s="9"/>
      <c r="N76" s="9"/>
      <c r="O76" s="9"/>
      <c r="P76" s="9"/>
      <c r="Q76" s="9"/>
    </row>
    <row r="77" spans="2:17" ht="11.25" hidden="1" customHeight="1" x14ac:dyDescent="0.2">
      <c r="B77" s="69" t="s">
        <v>785</v>
      </c>
      <c r="C77" s="69" t="s">
        <v>24</v>
      </c>
      <c r="D77" s="217">
        <v>0</v>
      </c>
      <c r="E77" s="217">
        <v>0</v>
      </c>
      <c r="F77" s="217">
        <v>0</v>
      </c>
      <c r="G77" s="217">
        <v>0</v>
      </c>
      <c r="H77" s="217">
        <v>0</v>
      </c>
      <c r="I77" s="217">
        <v>0</v>
      </c>
      <c r="J77" s="9"/>
      <c r="K77" s="9"/>
      <c r="L77" s="9"/>
      <c r="M77" s="9"/>
      <c r="N77" s="9"/>
      <c r="O77" s="9"/>
      <c r="P77" s="9"/>
      <c r="Q77" s="9"/>
    </row>
    <row r="78" spans="2:17" ht="11.25" hidden="1" customHeight="1" x14ac:dyDescent="0.2">
      <c r="B78" s="69" t="s">
        <v>786</v>
      </c>
      <c r="C78" s="69" t="s">
        <v>314</v>
      </c>
      <c r="D78" s="217">
        <v>0</v>
      </c>
      <c r="E78" s="217">
        <v>0</v>
      </c>
      <c r="F78" s="217">
        <v>0</v>
      </c>
      <c r="G78" s="217">
        <v>0</v>
      </c>
      <c r="H78" s="217">
        <v>0</v>
      </c>
      <c r="I78" s="217">
        <v>0</v>
      </c>
      <c r="J78" s="9"/>
      <c r="K78" s="9"/>
      <c r="L78" s="9"/>
      <c r="M78" s="9"/>
      <c r="N78" s="9"/>
      <c r="O78" s="9"/>
      <c r="P78" s="9"/>
      <c r="Q78" s="9"/>
    </row>
    <row r="79" spans="2:17" ht="11.25" hidden="1" customHeight="1" x14ac:dyDescent="0.2">
      <c r="B79" s="69" t="s">
        <v>787</v>
      </c>
      <c r="C79" s="69" t="s">
        <v>315</v>
      </c>
      <c r="D79" s="217">
        <v>0</v>
      </c>
      <c r="E79" s="217">
        <v>0</v>
      </c>
      <c r="F79" s="217">
        <v>0</v>
      </c>
      <c r="G79" s="217">
        <v>0</v>
      </c>
      <c r="H79" s="217">
        <v>0</v>
      </c>
      <c r="I79" s="217">
        <v>0</v>
      </c>
      <c r="J79" s="9"/>
      <c r="K79" s="9"/>
      <c r="L79" s="9"/>
      <c r="M79" s="9"/>
      <c r="N79" s="9"/>
      <c r="O79" s="9"/>
      <c r="P79" s="9"/>
      <c r="Q79" s="9"/>
    </row>
    <row r="80" spans="2:17" ht="11.25" hidden="1" customHeight="1" x14ac:dyDescent="0.2">
      <c r="B80" s="69" t="s">
        <v>788</v>
      </c>
      <c r="C80" s="69" t="s">
        <v>25</v>
      </c>
      <c r="D80" s="217">
        <v>-0.79999615000000002</v>
      </c>
      <c r="E80" s="217">
        <v>-0.20334269999999999</v>
      </c>
      <c r="F80" s="217">
        <v>-0.14688163000000001</v>
      </c>
      <c r="G80" s="217">
        <v>-0.38188717</v>
      </c>
      <c r="H80" s="217">
        <v>-0.45646753000000001</v>
      </c>
      <c r="I80" s="217">
        <v>1.3808054599999999</v>
      </c>
      <c r="J80" s="9"/>
      <c r="K80" s="9"/>
      <c r="L80" s="9"/>
      <c r="M80" s="9"/>
      <c r="N80" s="9"/>
      <c r="O80" s="9"/>
      <c r="P80" s="9"/>
      <c r="Q80" s="9"/>
    </row>
    <row r="81" spans="2:17" ht="11.25" hidden="1" customHeight="1" x14ac:dyDescent="0.2">
      <c r="B81" s="69" t="s">
        <v>789</v>
      </c>
      <c r="C81" s="69" t="s">
        <v>312</v>
      </c>
      <c r="D81" s="217">
        <v>1.56429635</v>
      </c>
      <c r="E81" s="217">
        <v>2.2942116000000001</v>
      </c>
      <c r="F81" s="217">
        <v>2.4289901500000002</v>
      </c>
      <c r="G81" s="217">
        <v>2.65106514</v>
      </c>
      <c r="H81" s="217">
        <v>2.1129675699999999</v>
      </c>
      <c r="I81" s="217">
        <v>4.1653479200000003</v>
      </c>
      <c r="J81" s="9"/>
      <c r="K81" s="9"/>
      <c r="L81" s="9"/>
      <c r="M81" s="9"/>
      <c r="N81" s="9"/>
      <c r="O81" s="9"/>
      <c r="P81" s="9"/>
      <c r="Q81" s="9"/>
    </row>
    <row r="82" spans="2:17" ht="11.25" hidden="1" customHeight="1" x14ac:dyDescent="0.2">
      <c r="B82" s="69" t="s">
        <v>790</v>
      </c>
      <c r="C82" s="69" t="s">
        <v>313</v>
      </c>
      <c r="D82" s="217">
        <v>2.3642925099999998</v>
      </c>
      <c r="E82" s="217">
        <v>2.4975543</v>
      </c>
      <c r="F82" s="217">
        <v>2.5758717799999999</v>
      </c>
      <c r="G82" s="217">
        <v>3.0329523100000002</v>
      </c>
      <c r="H82" s="217">
        <v>2.5694351000000002</v>
      </c>
      <c r="I82" s="217">
        <v>2.7845424599999999</v>
      </c>
      <c r="J82" s="9"/>
      <c r="K82" s="9"/>
      <c r="L82" s="9"/>
      <c r="M82" s="9"/>
      <c r="N82" s="9"/>
      <c r="O82" s="9"/>
      <c r="P82" s="9"/>
      <c r="Q82" s="9"/>
    </row>
    <row r="83" spans="2:17" ht="11.25" hidden="1" customHeight="1" x14ac:dyDescent="0.2">
      <c r="B83" s="69" t="s">
        <v>791</v>
      </c>
      <c r="C83" s="69" t="s">
        <v>26</v>
      </c>
      <c r="D83" s="217">
        <v>-5.2048614899999999</v>
      </c>
      <c r="E83" s="217">
        <v>-3.33496952</v>
      </c>
      <c r="F83" s="217">
        <v>-3.1637340599999999</v>
      </c>
      <c r="G83" s="217">
        <v>-3.51151255</v>
      </c>
      <c r="H83" s="217">
        <v>0.81716243</v>
      </c>
      <c r="I83" s="217">
        <v>3.42405274</v>
      </c>
      <c r="J83" s="9"/>
      <c r="K83" s="9"/>
      <c r="L83" s="9"/>
      <c r="M83" s="9"/>
      <c r="N83" s="9"/>
      <c r="O83" s="9"/>
      <c r="P83" s="9"/>
      <c r="Q83" s="9"/>
    </row>
    <row r="84" spans="2:17" ht="11.25" hidden="1" customHeight="1" x14ac:dyDescent="0.2">
      <c r="B84" s="69" t="s">
        <v>792</v>
      </c>
      <c r="C84" s="69" t="s">
        <v>312</v>
      </c>
      <c r="D84" s="217">
        <v>15.002815569999999</v>
      </c>
      <c r="E84" s="217">
        <v>24.358066600000001</v>
      </c>
      <c r="F84" s="217">
        <v>29.978641769999999</v>
      </c>
      <c r="G84" s="217">
        <v>30.53240263</v>
      </c>
      <c r="H84" s="217">
        <v>25.678540989999998</v>
      </c>
      <c r="I84" s="217">
        <v>29.60838978</v>
      </c>
      <c r="J84" s="9"/>
      <c r="K84" s="9"/>
      <c r="L84" s="9"/>
      <c r="M84" s="9"/>
      <c r="N84" s="9"/>
      <c r="O84" s="9"/>
      <c r="P84" s="9"/>
      <c r="Q84" s="9"/>
    </row>
    <row r="85" spans="2:17" ht="11.25" hidden="1" customHeight="1" x14ac:dyDescent="0.2">
      <c r="B85" s="69" t="s">
        <v>793</v>
      </c>
      <c r="C85" s="69" t="s">
        <v>313</v>
      </c>
      <c r="D85" s="217">
        <v>20.207677060000002</v>
      </c>
      <c r="E85" s="217">
        <v>27.693036119999999</v>
      </c>
      <c r="F85" s="217">
        <v>33.142375819999998</v>
      </c>
      <c r="G85" s="217">
        <v>34.043915179999999</v>
      </c>
      <c r="H85" s="217">
        <v>24.861378559999999</v>
      </c>
      <c r="I85" s="217">
        <v>26.18433705</v>
      </c>
      <c r="J85" s="9"/>
      <c r="K85" s="9"/>
      <c r="L85" s="9"/>
      <c r="M85" s="9"/>
      <c r="N85" s="9"/>
      <c r="O85" s="9"/>
      <c r="P85" s="9"/>
      <c r="Q85" s="9"/>
    </row>
    <row r="86" spans="2:17" ht="11.25" hidden="1" customHeight="1" x14ac:dyDescent="0.2">
      <c r="B86" s="69" t="s">
        <v>794</v>
      </c>
      <c r="C86" s="69" t="s">
        <v>29</v>
      </c>
      <c r="D86" s="217">
        <v>-18.581758520000001</v>
      </c>
      <c r="E86" s="217">
        <v>-5.8515725700000001</v>
      </c>
      <c r="F86" s="217">
        <v>5.4877145499999997</v>
      </c>
      <c r="G86" s="217">
        <v>-3.5849913600000001</v>
      </c>
      <c r="H86" s="217">
        <v>-8.3625854799999999</v>
      </c>
      <c r="I86" s="217">
        <v>3.3079988299999998</v>
      </c>
      <c r="J86" s="9"/>
      <c r="K86" s="9"/>
      <c r="L86" s="9"/>
      <c r="M86" s="9"/>
      <c r="N86" s="9"/>
      <c r="O86" s="9"/>
      <c r="P86" s="9"/>
      <c r="Q86" s="9"/>
    </row>
    <row r="87" spans="2:17" ht="11.25" hidden="1" customHeight="1" x14ac:dyDescent="0.2">
      <c r="B87" s="69" t="s">
        <v>795</v>
      </c>
      <c r="C87" s="69" t="s">
        <v>310</v>
      </c>
      <c r="D87" s="217">
        <v>53.617262050000001</v>
      </c>
      <c r="E87" s="217">
        <v>64.857133379999993</v>
      </c>
      <c r="F87" s="217">
        <v>76.654316230000006</v>
      </c>
      <c r="G87" s="217">
        <v>78.933760399999997</v>
      </c>
      <c r="H87" s="217">
        <v>63.523950259999999</v>
      </c>
      <c r="I87" s="217">
        <v>77.163235830000005</v>
      </c>
      <c r="J87" s="9"/>
      <c r="K87" s="9"/>
      <c r="L87" s="9"/>
      <c r="M87" s="9"/>
      <c r="N87" s="9"/>
      <c r="O87" s="9"/>
      <c r="P87" s="9"/>
      <c r="Q87" s="9"/>
    </row>
    <row r="88" spans="2:17" ht="11.25" hidden="1" customHeight="1" x14ac:dyDescent="0.2">
      <c r="B88" s="69" t="s">
        <v>796</v>
      </c>
      <c r="C88" s="69" t="s">
        <v>311</v>
      </c>
      <c r="D88" s="217">
        <v>72.199020570000002</v>
      </c>
      <c r="E88" s="217">
        <v>70.708705949999995</v>
      </c>
      <c r="F88" s="217">
        <v>71.166601679999999</v>
      </c>
      <c r="G88" s="217">
        <v>82.518751760000001</v>
      </c>
      <c r="H88" s="217">
        <v>71.886535739999999</v>
      </c>
      <c r="I88" s="217">
        <v>73.855237000000002</v>
      </c>
      <c r="J88" s="9"/>
      <c r="K88" s="9"/>
      <c r="L88" s="9"/>
      <c r="M88" s="9"/>
      <c r="N88" s="9"/>
      <c r="O88" s="9"/>
      <c r="P88" s="9"/>
      <c r="Q88" s="9"/>
    </row>
    <row r="89" spans="2:17" ht="11.25" hidden="1" customHeight="1" x14ac:dyDescent="0.2">
      <c r="B89" s="69" t="s">
        <v>797</v>
      </c>
      <c r="C89" s="69" t="s">
        <v>23</v>
      </c>
      <c r="D89" s="217">
        <v>1.8915374199999999</v>
      </c>
      <c r="E89" s="217">
        <v>2.7455813299999998</v>
      </c>
      <c r="F89" s="217">
        <v>3.69905274</v>
      </c>
      <c r="G89" s="217">
        <v>3.5805004600000001</v>
      </c>
      <c r="H89" s="217">
        <v>2.7571854099999999</v>
      </c>
      <c r="I89" s="217">
        <v>3.8649633400000001</v>
      </c>
      <c r="J89" s="9"/>
      <c r="K89" s="9"/>
      <c r="L89" s="9"/>
      <c r="M89" s="9"/>
      <c r="N89" s="9"/>
      <c r="O89" s="9"/>
      <c r="P89" s="9"/>
      <c r="Q89" s="9"/>
    </row>
    <row r="90" spans="2:17" ht="11.25" hidden="1" customHeight="1" x14ac:dyDescent="0.2">
      <c r="B90" s="69" t="s">
        <v>798</v>
      </c>
      <c r="C90" s="69" t="s">
        <v>312</v>
      </c>
      <c r="D90" s="217">
        <v>6.33389443</v>
      </c>
      <c r="E90" s="217">
        <v>8.7418944500000002</v>
      </c>
      <c r="F90" s="217">
        <v>10.996144340000001</v>
      </c>
      <c r="G90" s="217">
        <v>8.8567773400000007</v>
      </c>
      <c r="H90" s="217">
        <v>7.2385957200000002</v>
      </c>
      <c r="I90" s="217">
        <v>11.12154269</v>
      </c>
      <c r="J90" s="9"/>
      <c r="K90" s="9"/>
      <c r="L90" s="9"/>
      <c r="M90" s="9"/>
      <c r="N90" s="9"/>
      <c r="O90" s="9"/>
      <c r="P90" s="9"/>
      <c r="Q90" s="9"/>
    </row>
    <row r="91" spans="2:17" ht="11.25" hidden="1" customHeight="1" x14ac:dyDescent="0.2">
      <c r="B91" s="69" t="s">
        <v>799</v>
      </c>
      <c r="C91" s="69" t="s">
        <v>313</v>
      </c>
      <c r="D91" s="217">
        <v>4.4423570100000003</v>
      </c>
      <c r="E91" s="217">
        <v>5.9963131199999999</v>
      </c>
      <c r="F91" s="217">
        <v>7.2970915999999999</v>
      </c>
      <c r="G91" s="217">
        <v>5.2762768800000002</v>
      </c>
      <c r="H91" s="217">
        <v>4.4814103200000002</v>
      </c>
      <c r="I91" s="217">
        <v>7.25657935</v>
      </c>
      <c r="J91" s="9"/>
      <c r="K91" s="9"/>
      <c r="L91" s="9"/>
      <c r="M91" s="9"/>
      <c r="N91" s="9"/>
      <c r="O91" s="9"/>
      <c r="P91" s="9"/>
      <c r="Q91" s="9"/>
    </row>
    <row r="92" spans="2:17" ht="11.25" hidden="1" customHeight="1" x14ac:dyDescent="0.2">
      <c r="B92" s="69" t="s">
        <v>800</v>
      </c>
      <c r="C92" s="69" t="s">
        <v>24</v>
      </c>
      <c r="D92" s="217">
        <v>0</v>
      </c>
      <c r="E92" s="217">
        <v>0</v>
      </c>
      <c r="F92" s="217">
        <v>0</v>
      </c>
      <c r="G92" s="217">
        <v>0</v>
      </c>
      <c r="H92" s="217">
        <v>0</v>
      </c>
      <c r="I92" s="217">
        <v>0</v>
      </c>
      <c r="J92" s="9"/>
      <c r="K92" s="9"/>
      <c r="L92" s="9"/>
      <c r="M92" s="9"/>
      <c r="N92" s="9"/>
      <c r="O92" s="9"/>
      <c r="P92" s="9"/>
      <c r="Q92" s="9"/>
    </row>
    <row r="93" spans="2:17" ht="11.25" hidden="1" customHeight="1" x14ac:dyDescent="0.2">
      <c r="B93" s="69" t="s">
        <v>801</v>
      </c>
      <c r="C93" s="69" t="s">
        <v>314</v>
      </c>
      <c r="D93" s="217">
        <v>0</v>
      </c>
      <c r="E93" s="217">
        <v>0</v>
      </c>
      <c r="F93" s="217">
        <v>0</v>
      </c>
      <c r="G93" s="217">
        <v>0</v>
      </c>
      <c r="H93" s="217">
        <v>0</v>
      </c>
      <c r="I93" s="217">
        <v>0</v>
      </c>
      <c r="J93" s="9"/>
      <c r="K93" s="9"/>
      <c r="L93" s="9"/>
      <c r="M93" s="9"/>
      <c r="N93" s="9"/>
      <c r="O93" s="9"/>
      <c r="P93" s="9"/>
      <c r="Q93" s="9"/>
    </row>
    <row r="94" spans="2:17" ht="11.25" hidden="1" customHeight="1" x14ac:dyDescent="0.2">
      <c r="B94" s="69" t="s">
        <v>802</v>
      </c>
      <c r="C94" s="69" t="s">
        <v>315</v>
      </c>
      <c r="D94" s="217">
        <v>0</v>
      </c>
      <c r="E94" s="217">
        <v>0</v>
      </c>
      <c r="F94" s="217">
        <v>0</v>
      </c>
      <c r="G94" s="217">
        <v>0</v>
      </c>
      <c r="H94" s="217">
        <v>0</v>
      </c>
      <c r="I94" s="217">
        <v>0</v>
      </c>
      <c r="J94" s="9"/>
      <c r="K94" s="9"/>
      <c r="L94" s="9"/>
      <c r="M94" s="9"/>
      <c r="N94" s="9"/>
      <c r="O94" s="9"/>
      <c r="P94" s="9"/>
      <c r="Q94" s="9"/>
    </row>
    <row r="95" spans="2:17" ht="11.25" hidden="1" customHeight="1" x14ac:dyDescent="0.2">
      <c r="B95" s="69" t="s">
        <v>803</v>
      </c>
      <c r="C95" s="69" t="s">
        <v>25</v>
      </c>
      <c r="D95" s="217">
        <v>-20.953797009999999</v>
      </c>
      <c r="E95" s="217">
        <v>-9.8258082800000004</v>
      </c>
      <c r="F95" s="217">
        <v>-0.24071428</v>
      </c>
      <c r="G95" s="217">
        <v>-9.8407896699999995</v>
      </c>
      <c r="H95" s="217">
        <v>-12.017231499999999</v>
      </c>
      <c r="I95" s="217">
        <v>-4.1291815999999999</v>
      </c>
      <c r="J95" s="9"/>
      <c r="K95" s="9"/>
      <c r="L95" s="9"/>
      <c r="M95" s="9"/>
      <c r="N95" s="9"/>
      <c r="O95" s="9"/>
      <c r="P95" s="9"/>
      <c r="Q95" s="9"/>
    </row>
    <row r="96" spans="2:17" ht="11.25" hidden="1" customHeight="1" x14ac:dyDescent="0.2">
      <c r="B96" s="69" t="s">
        <v>804</v>
      </c>
      <c r="C96" s="69" t="s">
        <v>312</v>
      </c>
      <c r="D96" s="217">
        <v>43.723795209999999</v>
      </c>
      <c r="E96" s="217">
        <v>51.757876690000003</v>
      </c>
      <c r="F96" s="217">
        <v>60.059873760000002</v>
      </c>
      <c r="G96" s="217">
        <v>63.407997109999997</v>
      </c>
      <c r="H96" s="217">
        <v>51.311010279999998</v>
      </c>
      <c r="I96" s="217">
        <v>58.271724679999998</v>
      </c>
      <c r="J96" s="9"/>
      <c r="K96" s="9"/>
      <c r="L96" s="9"/>
      <c r="M96" s="9"/>
      <c r="N96" s="9"/>
      <c r="O96" s="9"/>
      <c r="P96" s="9"/>
      <c r="Q96" s="9"/>
    </row>
    <row r="97" spans="2:17" ht="11.25" hidden="1" customHeight="1" x14ac:dyDescent="0.2">
      <c r="B97" s="69" t="s">
        <v>805</v>
      </c>
      <c r="C97" s="69" t="s">
        <v>313</v>
      </c>
      <c r="D97" s="217">
        <v>64.677592219999994</v>
      </c>
      <c r="E97" s="217">
        <v>61.583684959999999</v>
      </c>
      <c r="F97" s="217">
        <v>60.30058803</v>
      </c>
      <c r="G97" s="217">
        <v>73.248786769999995</v>
      </c>
      <c r="H97" s="217">
        <v>63.328241779999999</v>
      </c>
      <c r="I97" s="217">
        <v>62.400906280000001</v>
      </c>
      <c r="J97" s="9"/>
      <c r="K97" s="9"/>
      <c r="L97" s="9"/>
      <c r="M97" s="9"/>
      <c r="N97" s="9"/>
      <c r="O97" s="9"/>
      <c r="P97" s="9"/>
      <c r="Q97" s="9"/>
    </row>
    <row r="98" spans="2:17" ht="11.25" hidden="1" customHeight="1" x14ac:dyDescent="0.2">
      <c r="B98" s="69" t="s">
        <v>806</v>
      </c>
      <c r="C98" s="69" t="s">
        <v>26</v>
      </c>
      <c r="D98" s="217">
        <v>0.48050106999999997</v>
      </c>
      <c r="E98" s="217">
        <v>1.22865438</v>
      </c>
      <c r="F98" s="217">
        <v>2.02937609</v>
      </c>
      <c r="G98" s="217">
        <v>2.6752978399999998</v>
      </c>
      <c r="H98" s="217">
        <v>0.89746060999999999</v>
      </c>
      <c r="I98" s="217">
        <v>3.5722171</v>
      </c>
      <c r="J98" s="9"/>
      <c r="K98" s="9"/>
      <c r="L98" s="9"/>
      <c r="M98" s="9"/>
      <c r="N98" s="9"/>
      <c r="O98" s="9"/>
      <c r="P98" s="9"/>
      <c r="Q98" s="9"/>
    </row>
    <row r="99" spans="2:17" ht="11.25" hidden="1" customHeight="1" x14ac:dyDescent="0.2">
      <c r="B99" s="69" t="s">
        <v>807</v>
      </c>
      <c r="C99" s="69" t="s">
        <v>312</v>
      </c>
      <c r="D99" s="217">
        <v>3.5595724099999999</v>
      </c>
      <c r="E99" s="217">
        <v>4.3573622500000004</v>
      </c>
      <c r="F99" s="217">
        <v>5.5982981299999999</v>
      </c>
      <c r="G99" s="217">
        <v>6.6689859599999997</v>
      </c>
      <c r="H99" s="217">
        <v>4.9743442599999996</v>
      </c>
      <c r="I99" s="217">
        <v>7.7699684700000002</v>
      </c>
      <c r="J99" s="9"/>
      <c r="K99" s="9"/>
      <c r="L99" s="9"/>
      <c r="M99" s="9"/>
      <c r="N99" s="9"/>
      <c r="O99" s="9"/>
      <c r="P99" s="9"/>
      <c r="Q99" s="9"/>
    </row>
    <row r="100" spans="2:17" ht="11.25" hidden="1" customHeight="1" x14ac:dyDescent="0.2">
      <c r="B100" s="69" t="s">
        <v>808</v>
      </c>
      <c r="C100" s="69" t="s">
        <v>313</v>
      </c>
      <c r="D100" s="217">
        <v>3.07907134</v>
      </c>
      <c r="E100" s="217">
        <v>3.1287078699999999</v>
      </c>
      <c r="F100" s="217">
        <v>3.5689220499999998</v>
      </c>
      <c r="G100" s="217">
        <v>3.9936881099999999</v>
      </c>
      <c r="H100" s="217">
        <v>4.0768836500000001</v>
      </c>
      <c r="I100" s="217">
        <v>4.1977513699999998</v>
      </c>
      <c r="J100" s="9"/>
      <c r="K100" s="9"/>
      <c r="L100" s="9"/>
      <c r="M100" s="9"/>
      <c r="N100" s="9"/>
      <c r="O100" s="9"/>
      <c r="P100" s="9"/>
      <c r="Q100" s="9"/>
    </row>
    <row r="101" spans="2:17" ht="11.25" hidden="1" customHeight="1" x14ac:dyDescent="0.2">
      <c r="B101" s="69" t="s">
        <v>809</v>
      </c>
      <c r="C101" s="69" t="s">
        <v>30</v>
      </c>
      <c r="D101" s="217">
        <v>2.8773324499999999</v>
      </c>
      <c r="E101" s="217">
        <v>2.1692084299999999</v>
      </c>
      <c r="F101" s="217">
        <v>3.13252738</v>
      </c>
      <c r="G101" s="217">
        <v>5.5759096100000001</v>
      </c>
      <c r="H101" s="217">
        <v>5.3173121500000002</v>
      </c>
      <c r="I101" s="217">
        <v>4.2584905400000004</v>
      </c>
      <c r="J101" s="9"/>
      <c r="K101" s="9"/>
      <c r="L101" s="9"/>
      <c r="M101" s="9"/>
      <c r="N101" s="9"/>
      <c r="O101" s="9"/>
      <c r="P101" s="9"/>
      <c r="Q101" s="9"/>
    </row>
    <row r="102" spans="2:17" ht="11.25" hidden="1" customHeight="1" x14ac:dyDescent="0.2">
      <c r="B102" s="69" t="s">
        <v>810</v>
      </c>
      <c r="C102" s="69" t="s">
        <v>310</v>
      </c>
      <c r="D102" s="217">
        <v>6.2706089699999996</v>
      </c>
      <c r="E102" s="217">
        <v>4.9768756999999999</v>
      </c>
      <c r="F102" s="217">
        <v>5.59547565</v>
      </c>
      <c r="G102" s="217">
        <v>8.9609374600000002</v>
      </c>
      <c r="H102" s="217">
        <v>7.4824823900000004</v>
      </c>
      <c r="I102" s="217">
        <v>6.2332685300000001</v>
      </c>
      <c r="J102" s="9"/>
      <c r="K102" s="9"/>
      <c r="L102" s="9"/>
      <c r="M102" s="9"/>
      <c r="N102" s="9"/>
      <c r="O102" s="9"/>
      <c r="P102" s="9"/>
      <c r="Q102" s="9"/>
    </row>
    <row r="103" spans="2:17" ht="11.25" hidden="1" customHeight="1" x14ac:dyDescent="0.2">
      <c r="B103" s="69" t="s">
        <v>811</v>
      </c>
      <c r="C103" s="69" t="s">
        <v>311</v>
      </c>
      <c r="D103" s="217">
        <v>3.3932765200000001</v>
      </c>
      <c r="E103" s="217">
        <v>2.80766727</v>
      </c>
      <c r="F103" s="217">
        <v>2.46294828</v>
      </c>
      <c r="G103" s="217">
        <v>3.3850278500000002</v>
      </c>
      <c r="H103" s="217">
        <v>2.1651702500000001</v>
      </c>
      <c r="I103" s="217">
        <v>1.97477799</v>
      </c>
      <c r="J103" s="9"/>
      <c r="K103" s="9"/>
      <c r="L103" s="9"/>
      <c r="M103" s="9"/>
      <c r="N103" s="9"/>
      <c r="O103" s="9"/>
      <c r="P103" s="9"/>
      <c r="Q103" s="9"/>
    </row>
    <row r="104" spans="2:17" ht="11.25" hidden="1" customHeight="1" x14ac:dyDescent="0.2">
      <c r="B104" s="69" t="s">
        <v>812</v>
      </c>
      <c r="C104" s="69" t="s">
        <v>31</v>
      </c>
      <c r="D104" s="217">
        <v>13.90700397</v>
      </c>
      <c r="E104" s="217">
        <v>25.009973630000001</v>
      </c>
      <c r="F104" s="217">
        <v>37.819390130000002</v>
      </c>
      <c r="G104" s="217">
        <v>17.145120850000001</v>
      </c>
      <c r="H104" s="217">
        <v>23.70309812</v>
      </c>
      <c r="I104" s="217">
        <v>57.343393650000003</v>
      </c>
      <c r="J104" s="9"/>
      <c r="K104" s="9"/>
      <c r="L104" s="9"/>
      <c r="M104" s="9"/>
      <c r="N104" s="9"/>
      <c r="O104" s="9"/>
      <c r="P104" s="9"/>
      <c r="Q104" s="9"/>
    </row>
    <row r="105" spans="2:17" ht="11.25" hidden="1" customHeight="1" x14ac:dyDescent="0.2">
      <c r="B105" s="69" t="s">
        <v>813</v>
      </c>
      <c r="C105" s="69" t="s">
        <v>306</v>
      </c>
      <c r="D105" s="217">
        <v>157.8230954</v>
      </c>
      <c r="E105" s="217">
        <v>216.16879685000001</v>
      </c>
      <c r="F105" s="217">
        <v>266.06726946999999</v>
      </c>
      <c r="G105" s="217">
        <v>202.2245278</v>
      </c>
      <c r="H105" s="217">
        <v>188.05158384000001</v>
      </c>
      <c r="I105" s="217">
        <v>243.31700452999999</v>
      </c>
      <c r="J105" s="9"/>
      <c r="K105" s="9"/>
      <c r="L105" s="9"/>
      <c r="M105" s="9"/>
      <c r="N105" s="9"/>
      <c r="O105" s="9"/>
      <c r="P105" s="9"/>
      <c r="Q105" s="9"/>
    </row>
    <row r="106" spans="2:17" ht="11.25" hidden="1" customHeight="1" x14ac:dyDescent="0.2">
      <c r="B106" s="69" t="s">
        <v>814</v>
      </c>
      <c r="C106" s="69" t="s">
        <v>307</v>
      </c>
      <c r="D106" s="217">
        <v>143.91609142999999</v>
      </c>
      <c r="E106" s="217">
        <v>191.15882321999999</v>
      </c>
      <c r="F106" s="217">
        <v>228.24787934</v>
      </c>
      <c r="G106" s="217">
        <v>185.07940696</v>
      </c>
      <c r="H106" s="217">
        <v>164.34848572000001</v>
      </c>
      <c r="I106" s="217">
        <v>185.97361088</v>
      </c>
      <c r="J106" s="9"/>
      <c r="K106" s="9"/>
      <c r="L106" s="9"/>
      <c r="M106" s="9"/>
      <c r="N106" s="9"/>
      <c r="O106" s="9"/>
      <c r="P106" s="9"/>
      <c r="Q106" s="9"/>
    </row>
    <row r="107" spans="2:17" ht="11.25" hidden="1" customHeight="1" x14ac:dyDescent="0.2">
      <c r="B107" s="69" t="s">
        <v>815</v>
      </c>
      <c r="C107" s="69" t="s">
        <v>32</v>
      </c>
      <c r="D107" s="217">
        <v>-9.28906265</v>
      </c>
      <c r="E107" s="217">
        <v>-5.6732866</v>
      </c>
      <c r="F107" s="217">
        <v>-6.13228653</v>
      </c>
      <c r="G107" s="217">
        <v>-9.1558545299999992</v>
      </c>
      <c r="H107" s="217">
        <v>-8.7524159899999994</v>
      </c>
      <c r="I107" s="217">
        <v>-8.4109979100000007</v>
      </c>
      <c r="J107" s="9"/>
      <c r="K107" s="9"/>
      <c r="L107" s="9"/>
      <c r="M107" s="9"/>
      <c r="N107" s="9"/>
      <c r="O107" s="9"/>
      <c r="P107" s="9"/>
      <c r="Q107" s="9"/>
    </row>
    <row r="108" spans="2:17" ht="11.25" hidden="1" customHeight="1" x14ac:dyDescent="0.2">
      <c r="B108" s="69" t="s">
        <v>816</v>
      </c>
      <c r="C108" s="69" t="s">
        <v>310</v>
      </c>
      <c r="D108" s="217">
        <v>16.323034589999999</v>
      </c>
      <c r="E108" s="217">
        <v>20.723641600000001</v>
      </c>
      <c r="F108" s="217">
        <v>21.690741339999999</v>
      </c>
      <c r="G108" s="217">
        <v>23.240712080000002</v>
      </c>
      <c r="H108" s="217">
        <v>17.813766680000001</v>
      </c>
      <c r="I108" s="217">
        <v>23.01386128</v>
      </c>
      <c r="J108" s="9"/>
      <c r="K108" s="9"/>
      <c r="L108" s="9"/>
      <c r="M108" s="9"/>
      <c r="N108" s="9"/>
      <c r="O108" s="9"/>
      <c r="P108" s="9"/>
      <c r="Q108" s="9"/>
    </row>
    <row r="109" spans="2:17" ht="11.25" hidden="1" customHeight="1" x14ac:dyDescent="0.2">
      <c r="B109" s="69" t="s">
        <v>817</v>
      </c>
      <c r="C109" s="69" t="s">
        <v>311</v>
      </c>
      <c r="D109" s="217">
        <v>25.612097240000001</v>
      </c>
      <c r="E109" s="217">
        <v>26.396928200000001</v>
      </c>
      <c r="F109" s="217">
        <v>27.823027870000001</v>
      </c>
      <c r="G109" s="217">
        <v>32.396566610000001</v>
      </c>
      <c r="H109" s="217">
        <v>26.56618267</v>
      </c>
      <c r="I109" s="217">
        <v>31.424859189999999</v>
      </c>
      <c r="J109" s="9"/>
      <c r="K109" s="9"/>
      <c r="L109" s="9"/>
      <c r="M109" s="9"/>
      <c r="N109" s="9"/>
      <c r="O109" s="9"/>
      <c r="P109" s="9"/>
      <c r="Q109" s="9"/>
    </row>
    <row r="110" spans="2:17" ht="36" hidden="1" customHeight="1" x14ac:dyDescent="0.2">
      <c r="B110" s="69" t="s">
        <v>818</v>
      </c>
      <c r="C110" s="69" t="s">
        <v>316</v>
      </c>
      <c r="D110" s="217">
        <v>-16.866152620000001</v>
      </c>
      <c r="E110" s="217">
        <v>-15.864027549999999</v>
      </c>
      <c r="F110" s="217">
        <v>-15.78701774</v>
      </c>
      <c r="G110" s="217">
        <v>-21.139612629999998</v>
      </c>
      <c r="H110" s="217">
        <v>-18.32437771</v>
      </c>
      <c r="I110" s="217">
        <v>-20.764583380000001</v>
      </c>
      <c r="J110" s="9"/>
      <c r="K110" s="9"/>
      <c r="L110" s="9"/>
      <c r="M110" s="9"/>
      <c r="N110" s="9"/>
      <c r="O110" s="9"/>
      <c r="P110" s="9"/>
      <c r="Q110" s="9"/>
    </row>
    <row r="111" spans="2:17" ht="11.25" hidden="1" customHeight="1" x14ac:dyDescent="0.2">
      <c r="B111" s="69" t="s">
        <v>819</v>
      </c>
      <c r="C111" s="69" t="s">
        <v>312</v>
      </c>
      <c r="D111" s="217">
        <v>1.8661081500000001</v>
      </c>
      <c r="E111" s="217">
        <v>1.9570145999999999</v>
      </c>
      <c r="F111" s="217">
        <v>2.2326739999999998</v>
      </c>
      <c r="G111" s="217">
        <v>2.46311846</v>
      </c>
      <c r="H111" s="217">
        <v>1.8055198100000001</v>
      </c>
      <c r="I111" s="217">
        <v>2.0385681400000002</v>
      </c>
      <c r="J111" s="9"/>
      <c r="K111" s="9"/>
      <c r="L111" s="9"/>
      <c r="M111" s="9"/>
      <c r="N111" s="9"/>
      <c r="O111" s="9"/>
      <c r="P111" s="9"/>
      <c r="Q111" s="9"/>
    </row>
    <row r="112" spans="2:17" ht="11.25" hidden="1" customHeight="1" x14ac:dyDescent="0.2">
      <c r="B112" s="69" t="s">
        <v>820</v>
      </c>
      <c r="C112" s="69" t="s">
        <v>313</v>
      </c>
      <c r="D112" s="217">
        <v>18.732260780000001</v>
      </c>
      <c r="E112" s="217">
        <v>17.82104215</v>
      </c>
      <c r="F112" s="217">
        <v>18.019691739999999</v>
      </c>
      <c r="G112" s="217">
        <v>23.602731089999999</v>
      </c>
      <c r="H112" s="217">
        <v>20.12989752</v>
      </c>
      <c r="I112" s="217">
        <v>22.80315152</v>
      </c>
      <c r="J112" s="9"/>
      <c r="K112" s="9"/>
      <c r="L112" s="9"/>
      <c r="M112" s="9"/>
      <c r="N112" s="9"/>
      <c r="O112" s="9"/>
      <c r="P112" s="9"/>
      <c r="Q112" s="9"/>
    </row>
    <row r="113" spans="2:17" ht="11.25" hidden="1" customHeight="1" x14ac:dyDescent="0.2">
      <c r="B113" s="69" t="s">
        <v>821</v>
      </c>
      <c r="C113" s="69" t="s">
        <v>26</v>
      </c>
      <c r="D113" s="217">
        <v>7.5770899700000003</v>
      </c>
      <c r="E113" s="217">
        <v>10.19074095</v>
      </c>
      <c r="F113" s="217">
        <v>9.6547312099999996</v>
      </c>
      <c r="G113" s="217">
        <v>11.983758099999999</v>
      </c>
      <c r="H113" s="217">
        <v>9.5719617199999991</v>
      </c>
      <c r="I113" s="217">
        <v>12.353585470000001</v>
      </c>
      <c r="J113" s="9"/>
      <c r="K113" s="9"/>
      <c r="L113" s="9"/>
      <c r="M113" s="9"/>
      <c r="N113" s="9"/>
      <c r="O113" s="9"/>
      <c r="P113" s="9"/>
      <c r="Q113" s="9"/>
    </row>
    <row r="114" spans="2:17" ht="11.25" hidden="1" customHeight="1" x14ac:dyDescent="0.2">
      <c r="B114" s="69" t="s">
        <v>822</v>
      </c>
      <c r="C114" s="69" t="s">
        <v>312</v>
      </c>
      <c r="D114" s="217">
        <v>14.45692644</v>
      </c>
      <c r="E114" s="217">
        <v>18.766627</v>
      </c>
      <c r="F114" s="217">
        <v>19.458067339999999</v>
      </c>
      <c r="G114" s="217">
        <v>20.777593620000001</v>
      </c>
      <c r="H114" s="217">
        <v>16.008246870000001</v>
      </c>
      <c r="I114" s="217">
        <v>20.975293130000001</v>
      </c>
      <c r="J114" s="9"/>
      <c r="K114" s="9"/>
      <c r="L114" s="9"/>
      <c r="M114" s="9"/>
      <c r="N114" s="9"/>
      <c r="O114" s="9"/>
      <c r="P114" s="9"/>
      <c r="Q114" s="9"/>
    </row>
    <row r="115" spans="2:17" ht="11.25" hidden="1" customHeight="1" x14ac:dyDescent="0.2">
      <c r="B115" s="69" t="s">
        <v>823</v>
      </c>
      <c r="C115" s="69" t="s">
        <v>313</v>
      </c>
      <c r="D115" s="217">
        <v>6.8798364599999999</v>
      </c>
      <c r="E115" s="217">
        <v>8.5758860499999994</v>
      </c>
      <c r="F115" s="217">
        <v>9.8033361299999999</v>
      </c>
      <c r="G115" s="217">
        <v>8.7938355300000008</v>
      </c>
      <c r="H115" s="217">
        <v>6.4362851499999998</v>
      </c>
      <c r="I115" s="217">
        <v>8.6217076699999993</v>
      </c>
      <c r="J115" s="9"/>
      <c r="K115" s="9"/>
      <c r="L115" s="9"/>
      <c r="M115" s="9"/>
      <c r="N115" s="9"/>
      <c r="O115" s="9"/>
      <c r="P115" s="9"/>
      <c r="Q115" s="9"/>
    </row>
    <row r="116" spans="2:17" ht="11.25" hidden="1" customHeight="1" x14ac:dyDescent="0.2">
      <c r="B116" s="69" t="s">
        <v>824</v>
      </c>
      <c r="C116" s="69" t="s">
        <v>34</v>
      </c>
      <c r="D116" s="217">
        <v>23.19606662</v>
      </c>
      <c r="E116" s="217">
        <v>30.683260229999998</v>
      </c>
      <c r="F116" s="217">
        <v>43.951676659999997</v>
      </c>
      <c r="G116" s="217">
        <v>26.300975380000001</v>
      </c>
      <c r="H116" s="217">
        <v>32.455514110000003</v>
      </c>
      <c r="I116" s="217">
        <v>65.754391560000002</v>
      </c>
      <c r="J116" s="9"/>
      <c r="K116" s="9"/>
      <c r="L116" s="9"/>
      <c r="M116" s="9"/>
      <c r="N116" s="9"/>
      <c r="O116" s="9"/>
      <c r="P116" s="9"/>
      <c r="Q116" s="9"/>
    </row>
    <row r="117" spans="2:17" ht="11.25" hidden="1" customHeight="1" x14ac:dyDescent="0.2">
      <c r="B117" s="69" t="s">
        <v>825</v>
      </c>
      <c r="C117" s="69" t="s">
        <v>310</v>
      </c>
      <c r="D117" s="217">
        <v>141.50006081000001</v>
      </c>
      <c r="E117" s="217">
        <v>195.44515525</v>
      </c>
      <c r="F117" s="217">
        <v>244.37652813</v>
      </c>
      <c r="G117" s="217">
        <v>178.98381572</v>
      </c>
      <c r="H117" s="217">
        <v>170.23781715999999</v>
      </c>
      <c r="I117" s="217">
        <v>220.30314325000001</v>
      </c>
      <c r="J117" s="9"/>
      <c r="K117" s="9"/>
      <c r="L117" s="9"/>
      <c r="M117" s="9"/>
      <c r="N117" s="9"/>
      <c r="O117" s="9"/>
      <c r="P117" s="9"/>
      <c r="Q117" s="9"/>
    </row>
    <row r="118" spans="2:17" ht="11.25" hidden="1" customHeight="1" x14ac:dyDescent="0.2">
      <c r="B118" s="69" t="s">
        <v>826</v>
      </c>
      <c r="C118" s="69" t="s">
        <v>311</v>
      </c>
      <c r="D118" s="217">
        <v>118.30399419</v>
      </c>
      <c r="E118" s="217">
        <v>164.76189502</v>
      </c>
      <c r="F118" s="217">
        <v>200.42485146999999</v>
      </c>
      <c r="G118" s="217">
        <v>152.68284034000001</v>
      </c>
      <c r="H118" s="217">
        <v>137.78230305</v>
      </c>
      <c r="I118" s="217">
        <v>154.54875168999999</v>
      </c>
      <c r="J118" s="9"/>
      <c r="K118" s="9"/>
      <c r="L118" s="9"/>
      <c r="M118" s="9"/>
      <c r="N118" s="9"/>
      <c r="O118" s="9"/>
      <c r="P118" s="9"/>
      <c r="Q118" s="9"/>
    </row>
    <row r="119" spans="2:17" ht="11.25" hidden="1" customHeight="1" x14ac:dyDescent="0.2">
      <c r="B119" s="69" t="s">
        <v>827</v>
      </c>
      <c r="C119" s="69" t="s">
        <v>35</v>
      </c>
      <c r="D119" s="217">
        <v>6.6646077799999999</v>
      </c>
      <c r="E119" s="217">
        <v>9.4010939699999998</v>
      </c>
      <c r="F119" s="217">
        <v>11.47226156</v>
      </c>
      <c r="G119" s="217">
        <v>6.2102631199999996</v>
      </c>
      <c r="H119" s="217">
        <v>6.9450889199999999</v>
      </c>
      <c r="I119" s="217">
        <v>10.714427049999999</v>
      </c>
      <c r="J119" s="9"/>
      <c r="K119" s="9"/>
      <c r="L119" s="9"/>
      <c r="M119" s="9"/>
      <c r="N119" s="9"/>
      <c r="O119" s="9"/>
      <c r="P119" s="9"/>
      <c r="Q119" s="9"/>
    </row>
    <row r="120" spans="2:17" ht="11.25" hidden="1" customHeight="1" x14ac:dyDescent="0.2">
      <c r="B120" s="69" t="s">
        <v>828</v>
      </c>
      <c r="C120" s="69" t="s">
        <v>312</v>
      </c>
      <c r="D120" s="217">
        <v>15.263505540000001</v>
      </c>
      <c r="E120" s="217">
        <v>18.502202619999998</v>
      </c>
      <c r="F120" s="217">
        <v>21.913192080000002</v>
      </c>
      <c r="G120" s="217">
        <v>19.10014627</v>
      </c>
      <c r="H120" s="217">
        <v>18.182838740000001</v>
      </c>
      <c r="I120" s="217">
        <v>19.745888369999999</v>
      </c>
      <c r="J120" s="9"/>
      <c r="K120" s="9"/>
      <c r="L120" s="9"/>
      <c r="M120" s="9"/>
      <c r="N120" s="9"/>
      <c r="O120" s="9"/>
      <c r="P120" s="9"/>
      <c r="Q120" s="9"/>
    </row>
    <row r="121" spans="2:17" ht="11.25" hidden="1" customHeight="1" x14ac:dyDescent="0.2">
      <c r="B121" s="69" t="s">
        <v>829</v>
      </c>
      <c r="C121" s="69" t="s">
        <v>313</v>
      </c>
      <c r="D121" s="217">
        <v>8.5988977599999998</v>
      </c>
      <c r="E121" s="217">
        <v>9.1011086500000005</v>
      </c>
      <c r="F121" s="217">
        <v>10.44093052</v>
      </c>
      <c r="G121" s="217">
        <v>12.889883149999999</v>
      </c>
      <c r="H121" s="217">
        <v>11.237749819999999</v>
      </c>
      <c r="I121" s="217">
        <v>9.0314613099999992</v>
      </c>
      <c r="J121" s="9"/>
      <c r="K121" s="9"/>
      <c r="L121" s="9"/>
      <c r="M121" s="9"/>
      <c r="N121" s="9"/>
      <c r="O121" s="9"/>
      <c r="P121" s="9"/>
      <c r="Q121" s="9"/>
    </row>
    <row r="122" spans="2:17" ht="11.25" hidden="1" customHeight="1" x14ac:dyDescent="0.2">
      <c r="B122" s="69" t="s">
        <v>830</v>
      </c>
      <c r="C122" s="69" t="s">
        <v>36</v>
      </c>
      <c r="D122" s="217">
        <v>5.0642726400000004</v>
      </c>
      <c r="E122" s="217">
        <v>14.64111578</v>
      </c>
      <c r="F122" s="217">
        <v>13.92398526</v>
      </c>
      <c r="G122" s="217">
        <v>11.768292150000001</v>
      </c>
      <c r="H122" s="217">
        <v>6.9017331799999999</v>
      </c>
      <c r="I122" s="217">
        <v>17.393571170000001</v>
      </c>
      <c r="J122" s="9"/>
      <c r="K122" s="9"/>
      <c r="L122" s="9"/>
      <c r="M122" s="9"/>
      <c r="N122" s="9"/>
      <c r="O122" s="9"/>
      <c r="P122" s="9"/>
      <c r="Q122" s="9"/>
    </row>
    <row r="123" spans="2:17" ht="11.25" hidden="1" customHeight="1" x14ac:dyDescent="0.2">
      <c r="B123" s="69" t="s">
        <v>831</v>
      </c>
      <c r="C123" s="69" t="s">
        <v>312</v>
      </c>
      <c r="D123" s="217">
        <v>19.259882990000001</v>
      </c>
      <c r="E123" s="217">
        <v>29.558146749999999</v>
      </c>
      <c r="F123" s="217">
        <v>31.549600760000001</v>
      </c>
      <c r="G123" s="217">
        <v>30.59992149</v>
      </c>
      <c r="H123" s="217">
        <v>23.142960250000002</v>
      </c>
      <c r="I123" s="217">
        <v>31.555979390000001</v>
      </c>
      <c r="J123" s="9"/>
      <c r="K123" s="9"/>
      <c r="L123" s="9"/>
      <c r="M123" s="9"/>
      <c r="N123" s="9"/>
      <c r="O123" s="9"/>
      <c r="P123" s="9"/>
      <c r="Q123" s="9"/>
    </row>
    <row r="124" spans="2:17" ht="11.25" hidden="1" customHeight="1" x14ac:dyDescent="0.2">
      <c r="B124" s="69" t="s">
        <v>832</v>
      </c>
      <c r="C124" s="69" t="s">
        <v>313</v>
      </c>
      <c r="D124" s="217">
        <v>14.19561034</v>
      </c>
      <c r="E124" s="217">
        <v>14.917030970000001</v>
      </c>
      <c r="F124" s="217">
        <v>17.625615499999999</v>
      </c>
      <c r="G124" s="217">
        <v>18.831629339999999</v>
      </c>
      <c r="H124" s="217">
        <v>16.241227070000001</v>
      </c>
      <c r="I124" s="217">
        <v>14.16240822</v>
      </c>
      <c r="J124" s="9"/>
      <c r="K124" s="9"/>
      <c r="L124" s="9"/>
      <c r="M124" s="9"/>
      <c r="N124" s="9"/>
      <c r="O124" s="9"/>
      <c r="P124" s="9"/>
      <c r="Q124" s="9"/>
    </row>
    <row r="125" spans="2:17" ht="11.25" hidden="1" customHeight="1" x14ac:dyDescent="0.2">
      <c r="B125" s="69" t="s">
        <v>833</v>
      </c>
      <c r="C125" s="69" t="s">
        <v>26</v>
      </c>
      <c r="D125" s="217">
        <v>11.4671862</v>
      </c>
      <c r="E125" s="217">
        <v>6.6410504699999997</v>
      </c>
      <c r="F125" s="217">
        <v>18.555429849999999</v>
      </c>
      <c r="G125" s="217">
        <v>8.3224201099999995</v>
      </c>
      <c r="H125" s="217">
        <v>18.608692000000001</v>
      </c>
      <c r="I125" s="217">
        <v>37.646393340000003</v>
      </c>
      <c r="J125" s="9"/>
      <c r="K125" s="9"/>
      <c r="L125" s="9"/>
      <c r="M125" s="9"/>
      <c r="N125" s="9"/>
      <c r="O125" s="9"/>
      <c r="P125" s="9"/>
      <c r="Q125" s="9"/>
    </row>
    <row r="126" spans="2:17" ht="11.25" hidden="1" customHeight="1" x14ac:dyDescent="0.2">
      <c r="B126" s="69" t="s">
        <v>834</v>
      </c>
      <c r="C126" s="69" t="s">
        <v>312</v>
      </c>
      <c r="D126" s="217">
        <v>106.97667229</v>
      </c>
      <c r="E126" s="217">
        <v>147.38480587999999</v>
      </c>
      <c r="F126" s="217">
        <v>190.91373529000001</v>
      </c>
      <c r="G126" s="217">
        <v>129.28374797000001</v>
      </c>
      <c r="H126" s="217">
        <v>128.91201817000001</v>
      </c>
      <c r="I126" s="217">
        <v>169.00127549999999</v>
      </c>
      <c r="J126" s="9"/>
      <c r="K126" s="9"/>
      <c r="L126" s="9"/>
      <c r="M126" s="9"/>
      <c r="N126" s="9"/>
      <c r="O126" s="9"/>
      <c r="P126" s="9"/>
      <c r="Q126" s="9"/>
    </row>
    <row r="127" spans="2:17" ht="11.25" hidden="1" customHeight="1" x14ac:dyDescent="0.2">
      <c r="B127" s="69" t="s">
        <v>835</v>
      </c>
      <c r="C127" s="69" t="s">
        <v>313</v>
      </c>
      <c r="D127" s="217">
        <v>95.509486089999996</v>
      </c>
      <c r="E127" s="217">
        <v>140.7437554</v>
      </c>
      <c r="F127" s="217">
        <v>172.35830544000001</v>
      </c>
      <c r="G127" s="217">
        <v>120.96132786</v>
      </c>
      <c r="H127" s="217">
        <v>110.30332617000001</v>
      </c>
      <c r="I127" s="217">
        <v>131.35488215999999</v>
      </c>
      <c r="J127" s="9"/>
      <c r="K127" s="9"/>
      <c r="L127" s="9"/>
      <c r="M127" s="9"/>
      <c r="N127" s="9"/>
      <c r="O127" s="9"/>
      <c r="P127" s="9"/>
      <c r="Q127" s="9"/>
    </row>
    <row r="128" spans="2:17" ht="11.25" hidden="1" customHeight="1" x14ac:dyDescent="0.2">
      <c r="B128" s="69" t="s">
        <v>836</v>
      </c>
      <c r="C128" s="69" t="s">
        <v>37</v>
      </c>
      <c r="D128" s="217">
        <v>0</v>
      </c>
      <c r="E128" s="217">
        <v>0</v>
      </c>
      <c r="F128" s="217">
        <v>0</v>
      </c>
      <c r="G128" s="217">
        <v>0</v>
      </c>
      <c r="H128" s="217">
        <v>0</v>
      </c>
      <c r="I128" s="217">
        <v>0</v>
      </c>
      <c r="J128" s="9"/>
      <c r="K128" s="9"/>
      <c r="L128" s="9"/>
      <c r="M128" s="9"/>
      <c r="N128" s="9"/>
      <c r="O128" s="9"/>
      <c r="P128" s="9"/>
      <c r="Q128" s="9"/>
    </row>
    <row r="129" spans="2:17" ht="11.25" hidden="1" customHeight="1" x14ac:dyDescent="0.2">
      <c r="B129" s="69" t="s">
        <v>837</v>
      </c>
      <c r="C129" s="69" t="s">
        <v>38</v>
      </c>
      <c r="D129" s="217">
        <v>0</v>
      </c>
      <c r="E129" s="217">
        <v>0</v>
      </c>
      <c r="F129" s="217">
        <v>0</v>
      </c>
      <c r="G129" s="217">
        <v>0</v>
      </c>
      <c r="H129" s="217">
        <v>0</v>
      </c>
      <c r="I129" s="217">
        <v>0</v>
      </c>
      <c r="J129" s="9"/>
      <c r="K129" s="9"/>
      <c r="L129" s="9"/>
      <c r="M129" s="9"/>
      <c r="N129" s="9"/>
      <c r="O129" s="9"/>
      <c r="P129" s="9"/>
      <c r="Q129" s="9"/>
    </row>
    <row r="130" spans="2:17" ht="11.25" hidden="1" customHeight="1" x14ac:dyDescent="0.2">
      <c r="B130" s="69" t="s">
        <v>838</v>
      </c>
      <c r="C130" s="69" t="s">
        <v>312</v>
      </c>
      <c r="D130" s="217">
        <v>0</v>
      </c>
      <c r="E130" s="217">
        <v>0</v>
      </c>
      <c r="F130" s="217">
        <v>0</v>
      </c>
      <c r="G130" s="217">
        <v>0</v>
      </c>
      <c r="H130" s="217">
        <v>0</v>
      </c>
      <c r="I130" s="217">
        <v>0</v>
      </c>
      <c r="J130" s="9"/>
      <c r="K130" s="9"/>
      <c r="L130" s="9"/>
      <c r="M130" s="9"/>
      <c r="N130" s="9"/>
      <c r="O130" s="9"/>
      <c r="P130" s="9"/>
      <c r="Q130" s="9"/>
    </row>
    <row r="131" spans="2:17" ht="11.25" hidden="1" customHeight="1" x14ac:dyDescent="0.2">
      <c r="B131" s="69" t="s">
        <v>839</v>
      </c>
      <c r="C131" s="69" t="s">
        <v>313</v>
      </c>
      <c r="D131" s="217">
        <v>0</v>
      </c>
      <c r="E131" s="217">
        <v>0</v>
      </c>
      <c r="F131" s="217">
        <v>0</v>
      </c>
      <c r="G131" s="217">
        <v>0</v>
      </c>
      <c r="H131" s="217">
        <v>0</v>
      </c>
      <c r="I131" s="217">
        <v>0</v>
      </c>
      <c r="J131" s="9"/>
      <c r="K131" s="9"/>
      <c r="L131" s="9"/>
      <c r="M131" s="9"/>
      <c r="N131" s="9"/>
      <c r="O131" s="9"/>
      <c r="P131" s="9"/>
      <c r="Q131" s="9"/>
    </row>
    <row r="132" spans="2:17" ht="11.25" hidden="1" customHeight="1" x14ac:dyDescent="0.2">
      <c r="B132" s="69" t="s">
        <v>840</v>
      </c>
      <c r="C132" s="69" t="s">
        <v>39</v>
      </c>
      <c r="D132" s="217">
        <v>0</v>
      </c>
      <c r="E132" s="217">
        <v>0</v>
      </c>
      <c r="F132" s="217">
        <v>0</v>
      </c>
      <c r="G132" s="217">
        <v>0</v>
      </c>
      <c r="H132" s="217">
        <v>0</v>
      </c>
      <c r="I132" s="217">
        <v>0</v>
      </c>
      <c r="J132" s="9"/>
      <c r="K132" s="9"/>
      <c r="L132" s="9"/>
      <c r="M132" s="9"/>
      <c r="N132" s="9"/>
      <c r="O132" s="9"/>
      <c r="P132" s="9"/>
      <c r="Q132" s="9"/>
    </row>
    <row r="133" spans="2:17" ht="11.25" hidden="1" customHeight="1" x14ac:dyDescent="0.2">
      <c r="B133" s="69" t="s">
        <v>841</v>
      </c>
      <c r="C133" s="69" t="s">
        <v>312</v>
      </c>
      <c r="D133" s="217">
        <v>0</v>
      </c>
      <c r="E133" s="217">
        <v>0</v>
      </c>
      <c r="F133" s="217">
        <v>0</v>
      </c>
      <c r="G133" s="217">
        <v>0</v>
      </c>
      <c r="H133" s="217">
        <v>0</v>
      </c>
      <c r="I133" s="217">
        <v>0</v>
      </c>
      <c r="J133" s="9"/>
      <c r="K133" s="9"/>
      <c r="L133" s="9"/>
      <c r="M133" s="9"/>
      <c r="N133" s="9"/>
      <c r="O133" s="9"/>
      <c r="P133" s="9"/>
      <c r="Q133" s="9"/>
    </row>
    <row r="134" spans="2:17" ht="11.25" hidden="1" customHeight="1" x14ac:dyDescent="0.2">
      <c r="B134" s="69" t="s">
        <v>842</v>
      </c>
      <c r="C134" s="69" t="s">
        <v>313</v>
      </c>
      <c r="D134" s="217">
        <v>0</v>
      </c>
      <c r="E134" s="217">
        <v>0</v>
      </c>
      <c r="F134" s="217">
        <v>0</v>
      </c>
      <c r="G134" s="217">
        <v>0</v>
      </c>
      <c r="H134" s="217">
        <v>0</v>
      </c>
      <c r="I134" s="217">
        <v>0</v>
      </c>
      <c r="J134" s="9"/>
      <c r="K134" s="9"/>
      <c r="L134" s="9"/>
      <c r="M134" s="9"/>
      <c r="N134" s="9"/>
      <c r="O134" s="9"/>
      <c r="P134" s="9"/>
      <c r="Q134" s="9"/>
    </row>
    <row r="135" spans="2:17" ht="11.25" hidden="1" customHeight="1" x14ac:dyDescent="0.2">
      <c r="B135" s="69" t="s">
        <v>843</v>
      </c>
      <c r="C135" s="69" t="s">
        <v>40</v>
      </c>
      <c r="D135" s="217">
        <v>0</v>
      </c>
      <c r="E135" s="217">
        <v>0</v>
      </c>
      <c r="F135" s="217">
        <v>0</v>
      </c>
      <c r="G135" s="217">
        <v>0</v>
      </c>
      <c r="H135" s="217">
        <v>0</v>
      </c>
      <c r="I135" s="217">
        <v>0</v>
      </c>
      <c r="J135" s="9"/>
      <c r="K135" s="9"/>
      <c r="L135" s="9"/>
      <c r="M135" s="9"/>
      <c r="N135" s="9"/>
      <c r="O135" s="9"/>
      <c r="P135" s="9"/>
      <c r="Q135" s="9"/>
    </row>
    <row r="136" spans="2:17" ht="11.25" hidden="1" customHeight="1" x14ac:dyDescent="0.2">
      <c r="B136" s="69" t="s">
        <v>844</v>
      </c>
      <c r="C136" s="69" t="s">
        <v>312</v>
      </c>
      <c r="D136" s="217">
        <v>0</v>
      </c>
      <c r="E136" s="217">
        <v>0</v>
      </c>
      <c r="F136" s="217">
        <v>0</v>
      </c>
      <c r="G136" s="217">
        <v>0</v>
      </c>
      <c r="H136" s="217">
        <v>0</v>
      </c>
      <c r="I136" s="217">
        <v>0</v>
      </c>
      <c r="J136" s="9"/>
      <c r="K136" s="9"/>
      <c r="L136" s="9"/>
      <c r="M136" s="9"/>
      <c r="N136" s="9"/>
      <c r="O136" s="9"/>
      <c r="P136" s="9"/>
      <c r="Q136" s="9"/>
    </row>
    <row r="137" spans="2:17" ht="11.25" hidden="1" customHeight="1" x14ac:dyDescent="0.2">
      <c r="B137" s="69" t="s">
        <v>845</v>
      </c>
      <c r="C137" s="69" t="s">
        <v>313</v>
      </c>
      <c r="D137" s="217">
        <v>0</v>
      </c>
      <c r="E137" s="217">
        <v>0</v>
      </c>
      <c r="F137" s="217">
        <v>0</v>
      </c>
      <c r="G137" s="217">
        <v>0</v>
      </c>
      <c r="H137" s="217">
        <v>0</v>
      </c>
      <c r="I137" s="217">
        <v>0</v>
      </c>
      <c r="J137" s="9"/>
      <c r="K137" s="9"/>
      <c r="L137" s="9"/>
      <c r="M137" s="9"/>
      <c r="N137" s="9"/>
      <c r="O137" s="9"/>
      <c r="P137" s="9"/>
      <c r="Q137" s="9"/>
    </row>
    <row r="138" spans="2:17" ht="11.25" hidden="1" customHeight="1" x14ac:dyDescent="0.2">
      <c r="B138" s="69" t="s">
        <v>846</v>
      </c>
      <c r="C138" s="69" t="s">
        <v>41</v>
      </c>
      <c r="D138" s="217">
        <v>0</v>
      </c>
      <c r="E138" s="217">
        <v>0</v>
      </c>
      <c r="F138" s="217">
        <v>0</v>
      </c>
      <c r="G138" s="217">
        <v>0</v>
      </c>
      <c r="H138" s="217">
        <v>0</v>
      </c>
      <c r="I138" s="217">
        <v>0</v>
      </c>
      <c r="J138" s="9"/>
      <c r="K138" s="9"/>
      <c r="L138" s="9"/>
      <c r="M138" s="9"/>
      <c r="N138" s="9"/>
      <c r="O138" s="9"/>
      <c r="P138" s="9"/>
      <c r="Q138" s="9"/>
    </row>
    <row r="139" spans="2:17" ht="11.25" hidden="1" customHeight="1" x14ac:dyDescent="0.2">
      <c r="B139" s="69" t="s">
        <v>847</v>
      </c>
      <c r="C139" s="69" t="s">
        <v>312</v>
      </c>
      <c r="D139" s="217">
        <v>0</v>
      </c>
      <c r="E139" s="217">
        <v>0</v>
      </c>
      <c r="F139" s="217">
        <v>0</v>
      </c>
      <c r="G139" s="217">
        <v>0</v>
      </c>
      <c r="H139" s="217">
        <v>0</v>
      </c>
      <c r="I139" s="217">
        <v>0</v>
      </c>
      <c r="J139" s="9"/>
      <c r="K139" s="9"/>
      <c r="L139" s="9"/>
      <c r="M139" s="9"/>
      <c r="N139" s="9"/>
      <c r="O139" s="9"/>
      <c r="P139" s="9"/>
      <c r="Q139" s="9"/>
    </row>
    <row r="140" spans="2:17" ht="11.25" hidden="1" customHeight="1" x14ac:dyDescent="0.2">
      <c r="B140" s="69" t="s">
        <v>848</v>
      </c>
      <c r="C140" s="69" t="s">
        <v>313</v>
      </c>
      <c r="D140" s="217">
        <v>0</v>
      </c>
      <c r="E140" s="217">
        <v>0</v>
      </c>
      <c r="F140" s="217">
        <v>0</v>
      </c>
      <c r="G140" s="217">
        <v>0</v>
      </c>
      <c r="H140" s="217">
        <v>0</v>
      </c>
      <c r="I140" s="217">
        <v>0</v>
      </c>
      <c r="J140" s="9"/>
      <c r="K140" s="9"/>
      <c r="L140" s="9"/>
      <c r="M140" s="9"/>
      <c r="N140" s="9"/>
      <c r="O140" s="9"/>
      <c r="P140" s="9"/>
      <c r="Q140" s="9"/>
    </row>
    <row r="141" spans="2:17" ht="11.25" hidden="1" customHeight="1" x14ac:dyDescent="0.2">
      <c r="B141" s="69" t="s">
        <v>849</v>
      </c>
      <c r="C141" s="69" t="s">
        <v>42</v>
      </c>
      <c r="D141" s="217">
        <v>0</v>
      </c>
      <c r="E141" s="217">
        <v>0</v>
      </c>
      <c r="F141" s="217">
        <v>0</v>
      </c>
      <c r="G141" s="217">
        <v>0</v>
      </c>
      <c r="H141" s="217">
        <v>0</v>
      </c>
      <c r="I141" s="217">
        <v>0</v>
      </c>
      <c r="J141" s="9"/>
      <c r="K141" s="9"/>
      <c r="L141" s="9"/>
      <c r="M141" s="9"/>
      <c r="N141" s="9"/>
      <c r="O141" s="9"/>
      <c r="P141" s="9"/>
      <c r="Q141" s="9"/>
    </row>
    <row r="142" spans="2:17" ht="11.25" hidden="1" customHeight="1" x14ac:dyDescent="0.2">
      <c r="B142" s="69" t="s">
        <v>850</v>
      </c>
      <c r="C142" s="69" t="s">
        <v>312</v>
      </c>
      <c r="D142" s="217">
        <v>0</v>
      </c>
      <c r="E142" s="217">
        <v>0</v>
      </c>
      <c r="F142" s="217">
        <v>0</v>
      </c>
      <c r="G142" s="217">
        <v>0</v>
      </c>
      <c r="H142" s="217">
        <v>0</v>
      </c>
      <c r="I142" s="217">
        <v>0</v>
      </c>
      <c r="J142" s="9"/>
      <c r="K142" s="9"/>
      <c r="L142" s="9"/>
      <c r="M142" s="9"/>
      <c r="N142" s="9"/>
      <c r="O142" s="9"/>
      <c r="P142" s="9"/>
      <c r="Q142" s="9"/>
    </row>
    <row r="143" spans="2:17" ht="11.25" hidden="1" customHeight="1" x14ac:dyDescent="0.2">
      <c r="B143" s="69" t="s">
        <v>851</v>
      </c>
      <c r="C143" s="69" t="s">
        <v>313</v>
      </c>
      <c r="D143" s="217">
        <v>0</v>
      </c>
      <c r="E143" s="217">
        <v>0</v>
      </c>
      <c r="F143" s="217">
        <v>0</v>
      </c>
      <c r="G143" s="217">
        <v>0</v>
      </c>
      <c r="H143" s="217">
        <v>0</v>
      </c>
      <c r="I143" s="217">
        <v>0</v>
      </c>
      <c r="J143" s="9"/>
      <c r="K143" s="9"/>
      <c r="L143" s="9"/>
      <c r="M143" s="9"/>
      <c r="N143" s="9"/>
      <c r="O143" s="9"/>
      <c r="P143" s="9"/>
      <c r="Q143" s="9"/>
    </row>
    <row r="144" spans="2:17" ht="11.25" hidden="1" customHeight="1" x14ac:dyDescent="0.2">
      <c r="B144" s="69" t="s">
        <v>852</v>
      </c>
      <c r="C144" s="69" t="s">
        <v>43</v>
      </c>
      <c r="D144" s="217">
        <v>0</v>
      </c>
      <c r="E144" s="217">
        <v>0</v>
      </c>
      <c r="F144" s="217">
        <v>0</v>
      </c>
      <c r="G144" s="217">
        <v>0</v>
      </c>
      <c r="H144" s="217">
        <v>0</v>
      </c>
      <c r="I144" s="217">
        <v>0</v>
      </c>
      <c r="J144" s="9"/>
      <c r="K144" s="9"/>
      <c r="L144" s="9"/>
      <c r="M144" s="9"/>
      <c r="N144" s="9"/>
      <c r="O144" s="9"/>
      <c r="P144" s="9"/>
      <c r="Q144" s="9"/>
    </row>
    <row r="145" spans="2:17" ht="11.25" hidden="1" customHeight="1" x14ac:dyDescent="0.2">
      <c r="B145" s="69" t="s">
        <v>853</v>
      </c>
      <c r="C145" s="69" t="s">
        <v>314</v>
      </c>
      <c r="D145" s="217">
        <v>0</v>
      </c>
      <c r="E145" s="217">
        <v>0</v>
      </c>
      <c r="F145" s="217">
        <v>0</v>
      </c>
      <c r="G145" s="217">
        <v>0</v>
      </c>
      <c r="H145" s="217">
        <v>0</v>
      </c>
      <c r="I145" s="217">
        <v>0</v>
      </c>
      <c r="J145" s="9"/>
      <c r="K145" s="9"/>
      <c r="L145" s="9"/>
      <c r="M145" s="9"/>
      <c r="N145" s="9"/>
      <c r="O145" s="9"/>
      <c r="P145" s="9"/>
      <c r="Q145" s="9"/>
    </row>
    <row r="146" spans="2:17" ht="11.25" hidden="1" customHeight="1" x14ac:dyDescent="0.2">
      <c r="B146" s="69" t="s">
        <v>854</v>
      </c>
      <c r="C146" s="69" t="s">
        <v>315</v>
      </c>
      <c r="D146" s="217">
        <v>0</v>
      </c>
      <c r="E146" s="217">
        <v>0</v>
      </c>
      <c r="F146" s="217">
        <v>0</v>
      </c>
      <c r="G146" s="217">
        <v>0</v>
      </c>
      <c r="H146" s="217">
        <v>0</v>
      </c>
      <c r="I146" s="217">
        <v>0</v>
      </c>
      <c r="J146" s="9"/>
      <c r="K146" s="9"/>
      <c r="L146" s="9"/>
      <c r="M146" s="9"/>
      <c r="N146" s="9"/>
      <c r="O146" s="9"/>
      <c r="P146" s="9"/>
      <c r="Q146" s="9"/>
    </row>
    <row r="147" spans="2:17" ht="11.25" hidden="1" customHeight="1" x14ac:dyDescent="0.2">
      <c r="B147" s="69" t="s">
        <v>855</v>
      </c>
      <c r="C147" s="69" t="s">
        <v>44</v>
      </c>
      <c r="D147" s="217">
        <v>0</v>
      </c>
      <c r="E147" s="217">
        <v>0</v>
      </c>
      <c r="F147" s="217">
        <v>0</v>
      </c>
      <c r="G147" s="217">
        <v>0</v>
      </c>
      <c r="H147" s="217">
        <v>0</v>
      </c>
      <c r="I147" s="217">
        <v>0</v>
      </c>
      <c r="J147" s="9"/>
      <c r="K147" s="9"/>
      <c r="L147" s="9"/>
      <c r="M147" s="9"/>
      <c r="N147" s="9"/>
      <c r="O147" s="9"/>
      <c r="P147" s="9"/>
      <c r="Q147" s="9"/>
    </row>
    <row r="148" spans="2:17" ht="11.25" hidden="1" customHeight="1" x14ac:dyDescent="0.2">
      <c r="B148" s="69" t="s">
        <v>856</v>
      </c>
      <c r="C148" s="69" t="s">
        <v>314</v>
      </c>
      <c r="D148" s="217">
        <v>0</v>
      </c>
      <c r="E148" s="217">
        <v>0</v>
      </c>
      <c r="F148" s="217">
        <v>0</v>
      </c>
      <c r="G148" s="217">
        <v>0</v>
      </c>
      <c r="H148" s="217">
        <v>0</v>
      </c>
      <c r="I148" s="217">
        <v>0</v>
      </c>
      <c r="J148" s="9"/>
      <c r="K148" s="9"/>
      <c r="L148" s="9"/>
      <c r="M148" s="9"/>
      <c r="N148" s="9"/>
      <c r="O148" s="9"/>
      <c r="P148" s="9"/>
      <c r="Q148" s="9"/>
    </row>
    <row r="149" spans="2:17" ht="11.25" hidden="1" customHeight="1" x14ac:dyDescent="0.2">
      <c r="B149" s="69" t="s">
        <v>857</v>
      </c>
      <c r="C149" s="69" t="s">
        <v>315</v>
      </c>
      <c r="D149" s="217">
        <v>0</v>
      </c>
      <c r="E149" s="217">
        <v>0</v>
      </c>
      <c r="F149" s="217">
        <v>0</v>
      </c>
      <c r="G149" s="217">
        <v>0</v>
      </c>
      <c r="H149" s="217">
        <v>0</v>
      </c>
      <c r="I149" s="217">
        <v>0</v>
      </c>
      <c r="J149" s="9"/>
      <c r="K149" s="9"/>
      <c r="L149" s="9"/>
      <c r="M149" s="9"/>
      <c r="N149" s="9"/>
      <c r="O149" s="9"/>
      <c r="P149" s="9"/>
      <c r="Q149" s="9"/>
    </row>
    <row r="150" spans="2:17" ht="11.25" hidden="1" customHeight="1" x14ac:dyDescent="0.2">
      <c r="B150" s="69" t="s">
        <v>861</v>
      </c>
      <c r="C150" s="69" t="s">
        <v>45</v>
      </c>
      <c r="D150" s="217">
        <v>4.6800355099999997</v>
      </c>
      <c r="E150" s="217">
        <v>9.5165720500000006</v>
      </c>
      <c r="F150" s="217">
        <v>7.6134259399999999</v>
      </c>
      <c r="G150" s="217">
        <v>2.2558559100000002</v>
      </c>
      <c r="H150" s="217">
        <v>-0.92178152999999996</v>
      </c>
      <c r="I150" s="217">
        <v>2.45769182</v>
      </c>
      <c r="J150" s="9"/>
      <c r="K150" s="9"/>
      <c r="L150" s="9"/>
      <c r="M150" s="9"/>
      <c r="N150" s="9"/>
      <c r="O150" s="9"/>
      <c r="P150" s="9"/>
      <c r="Q150" s="9"/>
    </row>
    <row r="151" spans="2:17" ht="11.25" hidden="1" customHeight="1" x14ac:dyDescent="0.2">
      <c r="B151" s="69" t="s">
        <v>862</v>
      </c>
      <c r="C151" s="69" t="s">
        <v>306</v>
      </c>
      <c r="D151" s="217">
        <v>6.3434318899999997</v>
      </c>
      <c r="E151" s="217">
        <v>11.44978667</v>
      </c>
      <c r="F151" s="217">
        <v>10.05112853</v>
      </c>
      <c r="G151" s="217">
        <v>7.82567624</v>
      </c>
      <c r="H151" s="217">
        <v>3.5081878199999998</v>
      </c>
      <c r="I151" s="217">
        <v>6.5333781699999998</v>
      </c>
      <c r="J151" s="9"/>
      <c r="K151" s="9"/>
      <c r="L151" s="9"/>
      <c r="M151" s="9"/>
      <c r="N151" s="9"/>
      <c r="O151" s="9"/>
      <c r="P151" s="9"/>
      <c r="Q151" s="9"/>
    </row>
    <row r="152" spans="2:17" ht="11.25" hidden="1" customHeight="1" x14ac:dyDescent="0.2">
      <c r="B152" s="69" t="s">
        <v>863</v>
      </c>
      <c r="C152" s="69" t="s">
        <v>307</v>
      </c>
      <c r="D152" s="217">
        <v>1.66339638</v>
      </c>
      <c r="E152" s="217">
        <v>1.93321462</v>
      </c>
      <c r="F152" s="217">
        <v>2.4377025899999998</v>
      </c>
      <c r="G152" s="217">
        <v>5.5698203299999998</v>
      </c>
      <c r="H152" s="217">
        <v>4.4299693500000004</v>
      </c>
      <c r="I152" s="217">
        <v>4.0756863499999998</v>
      </c>
      <c r="J152" s="9"/>
      <c r="K152" s="9"/>
      <c r="L152" s="9"/>
      <c r="M152" s="9"/>
      <c r="N152" s="9"/>
      <c r="O152" s="9"/>
      <c r="P152" s="9"/>
      <c r="Q152" s="9"/>
    </row>
    <row r="153" spans="2:17" ht="11.25" hidden="1" customHeight="1" x14ac:dyDescent="0.2">
      <c r="B153" s="69" t="s">
        <v>864</v>
      </c>
      <c r="C153" s="69" t="s">
        <v>46</v>
      </c>
      <c r="D153" s="217">
        <v>6.3434318899999997</v>
      </c>
      <c r="E153" s="217">
        <v>11.44978667</v>
      </c>
      <c r="F153" s="217">
        <v>10.05112853</v>
      </c>
      <c r="G153" s="217">
        <v>7.82567624</v>
      </c>
      <c r="H153" s="217">
        <v>3.5081878199999998</v>
      </c>
      <c r="I153" s="217">
        <v>6.5333781699999998</v>
      </c>
      <c r="J153" s="9"/>
      <c r="K153" s="9"/>
      <c r="L153" s="9"/>
      <c r="M153" s="9"/>
      <c r="N153" s="9"/>
      <c r="O153" s="9"/>
      <c r="P153" s="9"/>
      <c r="Q153" s="9"/>
    </row>
    <row r="154" spans="2:17" ht="11.25" hidden="1" customHeight="1" x14ac:dyDescent="0.2">
      <c r="B154" s="69" t="s">
        <v>865</v>
      </c>
      <c r="C154" s="69" t="s">
        <v>310</v>
      </c>
      <c r="D154" s="217">
        <v>6.3434318899999997</v>
      </c>
      <c r="E154" s="217">
        <v>11.44978667</v>
      </c>
      <c r="F154" s="217">
        <v>10.05112853</v>
      </c>
      <c r="G154" s="217">
        <v>7.82567624</v>
      </c>
      <c r="H154" s="217">
        <v>3.5081878199999998</v>
      </c>
      <c r="I154" s="217">
        <v>6.5333781699999998</v>
      </c>
      <c r="J154" s="9"/>
      <c r="K154" s="9"/>
      <c r="L154" s="9"/>
      <c r="M154" s="9"/>
      <c r="N154" s="9"/>
      <c r="O154" s="9"/>
      <c r="P154" s="9"/>
      <c r="Q154" s="9"/>
    </row>
    <row r="155" spans="2:17" ht="11.25" hidden="1" customHeight="1" x14ac:dyDescent="0.2">
      <c r="B155" s="69" t="s">
        <v>866</v>
      </c>
      <c r="C155" s="69" t="s">
        <v>311</v>
      </c>
      <c r="D155" s="217">
        <v>0</v>
      </c>
      <c r="E155" s="217">
        <v>0</v>
      </c>
      <c r="F155" s="217">
        <v>0</v>
      </c>
      <c r="G155" s="217">
        <v>0</v>
      </c>
      <c r="H155" s="217">
        <v>0</v>
      </c>
      <c r="I155" s="217">
        <v>0</v>
      </c>
      <c r="J155" s="9"/>
      <c r="K155" s="9"/>
      <c r="L155" s="9"/>
      <c r="M155" s="9"/>
      <c r="N155" s="9"/>
      <c r="O155" s="9"/>
      <c r="P155" s="9"/>
      <c r="Q155" s="9"/>
    </row>
    <row r="156" spans="2:17" ht="11.25" hidden="1" customHeight="1" x14ac:dyDescent="0.2">
      <c r="B156" s="69" t="s">
        <v>867</v>
      </c>
      <c r="C156" s="69" t="s">
        <v>47</v>
      </c>
      <c r="D156" s="217">
        <v>-1.66339638</v>
      </c>
      <c r="E156" s="217">
        <v>-1.93321462</v>
      </c>
      <c r="F156" s="217">
        <v>-2.4377025899999998</v>
      </c>
      <c r="G156" s="217">
        <v>-5.5698203299999998</v>
      </c>
      <c r="H156" s="217">
        <v>-4.4299693500000004</v>
      </c>
      <c r="I156" s="217">
        <v>-4.0756863499999998</v>
      </c>
      <c r="J156" s="9"/>
      <c r="K156" s="9"/>
      <c r="L156" s="9"/>
      <c r="M156" s="9"/>
      <c r="N156" s="9"/>
      <c r="O156" s="9"/>
      <c r="P156" s="9"/>
      <c r="Q156" s="9"/>
    </row>
    <row r="157" spans="2:17" ht="11.25" hidden="1" customHeight="1" x14ac:dyDescent="0.2">
      <c r="B157" s="69" t="s">
        <v>868</v>
      </c>
      <c r="C157" s="69" t="s">
        <v>310</v>
      </c>
      <c r="D157" s="217">
        <v>0</v>
      </c>
      <c r="E157" s="217">
        <v>0</v>
      </c>
      <c r="F157" s="217">
        <v>0</v>
      </c>
      <c r="G157" s="217">
        <v>0</v>
      </c>
      <c r="H157" s="217">
        <v>0</v>
      </c>
      <c r="I157" s="217">
        <v>0</v>
      </c>
      <c r="J157" s="9"/>
      <c r="K157" s="9"/>
      <c r="L157" s="9"/>
      <c r="M157" s="9"/>
      <c r="N157" s="9"/>
      <c r="O157" s="9"/>
      <c r="P157" s="9"/>
      <c r="Q157" s="9"/>
    </row>
    <row r="158" spans="2:17" ht="11.25" hidden="1" customHeight="1" x14ac:dyDescent="0.2">
      <c r="B158" s="69" t="s">
        <v>869</v>
      </c>
      <c r="C158" s="69" t="s">
        <v>311</v>
      </c>
      <c r="D158" s="217">
        <v>1.66339638</v>
      </c>
      <c r="E158" s="217">
        <v>1.93321462</v>
      </c>
      <c r="F158" s="217">
        <v>2.4377025899999998</v>
      </c>
      <c r="G158" s="217">
        <v>5.5698203299999998</v>
      </c>
      <c r="H158" s="217">
        <v>4.4299693500000004</v>
      </c>
      <c r="I158" s="217">
        <v>4.0756863499999998</v>
      </c>
      <c r="J158" s="9"/>
      <c r="K158" s="9"/>
      <c r="L158" s="9"/>
      <c r="M158" s="9"/>
      <c r="N158" s="9"/>
      <c r="O158" s="9"/>
      <c r="P158" s="9"/>
      <c r="Q158" s="9"/>
    </row>
    <row r="159" spans="2:17" ht="11.25" hidden="1" customHeight="1" x14ac:dyDescent="0.2">
      <c r="B159" s="69" t="s">
        <v>870</v>
      </c>
      <c r="C159" s="69" t="s">
        <v>48</v>
      </c>
      <c r="D159" s="217">
        <v>-5.9309892299999998</v>
      </c>
      <c r="E159" s="217">
        <v>-6.2376099700000003</v>
      </c>
      <c r="F159" s="217">
        <v>-5.4707546100000002</v>
      </c>
      <c r="G159" s="217">
        <v>-5.7689239800000003</v>
      </c>
      <c r="H159" s="217">
        <v>-4.7020902299999996</v>
      </c>
      <c r="I159" s="217">
        <v>-6.7963654</v>
      </c>
      <c r="J159" s="9"/>
      <c r="K159" s="9"/>
      <c r="L159" s="9"/>
      <c r="M159" s="9"/>
      <c r="N159" s="9"/>
      <c r="O159" s="9"/>
      <c r="P159" s="9"/>
      <c r="Q159" s="9"/>
    </row>
    <row r="160" spans="2:17" ht="11.25" hidden="1" customHeight="1" x14ac:dyDescent="0.2">
      <c r="B160" s="69" t="s">
        <v>871</v>
      </c>
      <c r="C160" s="69" t="s">
        <v>306</v>
      </c>
      <c r="D160" s="217">
        <v>0.14727182</v>
      </c>
      <c r="E160" s="217">
        <v>0.36872159999999998</v>
      </c>
      <c r="F160" s="217">
        <v>0.26398660000000002</v>
      </c>
      <c r="G160" s="217">
        <v>0.27870666999999999</v>
      </c>
      <c r="H160" s="217">
        <v>2.2479781399999998</v>
      </c>
      <c r="I160" s="217">
        <v>2.3296271200000001</v>
      </c>
      <c r="J160" s="9"/>
      <c r="K160" s="9"/>
      <c r="L160" s="9"/>
      <c r="M160" s="9"/>
      <c r="N160" s="9"/>
      <c r="O160" s="9"/>
      <c r="P160" s="9"/>
      <c r="Q160" s="9"/>
    </row>
    <row r="161" spans="2:17" ht="11.25" hidden="1" customHeight="1" x14ac:dyDescent="0.2">
      <c r="B161" s="69" t="s">
        <v>872</v>
      </c>
      <c r="C161" s="69" t="s">
        <v>307</v>
      </c>
      <c r="D161" s="217">
        <v>6.0782610500000001</v>
      </c>
      <c r="E161" s="217">
        <v>6.60633157</v>
      </c>
      <c r="F161" s="217">
        <v>5.7347412000000002</v>
      </c>
      <c r="G161" s="217">
        <v>6.0476306400000004</v>
      </c>
      <c r="H161" s="217">
        <v>6.9500683800000003</v>
      </c>
      <c r="I161" s="217">
        <v>9.1259925200000005</v>
      </c>
      <c r="J161" s="9"/>
      <c r="K161" s="9"/>
      <c r="L161" s="9"/>
      <c r="M161" s="9"/>
      <c r="N161" s="9"/>
      <c r="O161" s="9"/>
      <c r="P161" s="9"/>
      <c r="Q161" s="9"/>
    </row>
    <row r="162" spans="2:17" ht="11.25" hidden="1" customHeight="1" x14ac:dyDescent="0.2">
      <c r="B162" s="69" t="s">
        <v>873</v>
      </c>
      <c r="C162" s="69" t="s">
        <v>49</v>
      </c>
      <c r="D162" s="217">
        <v>-0.1438586</v>
      </c>
      <c r="E162" s="217">
        <v>-0.26495213000000001</v>
      </c>
      <c r="F162" s="217">
        <v>-0.35313966000000002</v>
      </c>
      <c r="G162" s="217">
        <v>-0.30212779000000001</v>
      </c>
      <c r="H162" s="217">
        <v>-0.20430197</v>
      </c>
      <c r="I162" s="217">
        <v>-0.20771264</v>
      </c>
      <c r="J162" s="9"/>
      <c r="K162" s="9"/>
      <c r="L162" s="9"/>
      <c r="M162" s="9"/>
      <c r="N162" s="9"/>
      <c r="O162" s="9"/>
      <c r="P162" s="9"/>
      <c r="Q162" s="9"/>
    </row>
    <row r="163" spans="2:17" ht="11.25" hidden="1" customHeight="1" x14ac:dyDescent="0.2">
      <c r="B163" s="69" t="s">
        <v>874</v>
      </c>
      <c r="C163" s="69" t="s">
        <v>310</v>
      </c>
      <c r="D163" s="217">
        <v>0.14449912000000001</v>
      </c>
      <c r="E163" s="217">
        <v>0.11883929</v>
      </c>
      <c r="F163" s="217">
        <v>0.15618328000000001</v>
      </c>
      <c r="G163" s="217">
        <v>0.12856601000000001</v>
      </c>
      <c r="H163" s="217">
        <v>0.30374487</v>
      </c>
      <c r="I163" s="217">
        <v>0.49579676</v>
      </c>
      <c r="J163" s="9"/>
      <c r="K163" s="9"/>
      <c r="L163" s="9"/>
      <c r="M163" s="9"/>
      <c r="N163" s="9"/>
      <c r="O163" s="9"/>
      <c r="P163" s="9"/>
      <c r="Q163" s="9"/>
    </row>
    <row r="164" spans="2:17" ht="11.25" hidden="1" customHeight="1" x14ac:dyDescent="0.2">
      <c r="B164" s="69" t="s">
        <v>875</v>
      </c>
      <c r="C164" s="69" t="s">
        <v>311</v>
      </c>
      <c r="D164" s="217">
        <v>0.28835771999999998</v>
      </c>
      <c r="E164" s="217">
        <v>0.38379141999999999</v>
      </c>
      <c r="F164" s="217">
        <v>0.50932295000000005</v>
      </c>
      <c r="G164" s="217">
        <v>0.43069380000000002</v>
      </c>
      <c r="H164" s="217">
        <v>0.50804684</v>
      </c>
      <c r="I164" s="217">
        <v>0.70350939999999995</v>
      </c>
      <c r="J164" s="9"/>
      <c r="K164" s="9"/>
      <c r="L164" s="9"/>
      <c r="M164" s="9"/>
      <c r="N164" s="9"/>
      <c r="O164" s="9"/>
      <c r="P164" s="9"/>
      <c r="Q164" s="9"/>
    </row>
    <row r="165" spans="2:17" ht="11.25" hidden="1" customHeight="1" x14ac:dyDescent="0.2">
      <c r="B165" s="69" t="s">
        <v>876</v>
      </c>
      <c r="C165" s="69" t="s">
        <v>50</v>
      </c>
      <c r="D165" s="217">
        <v>-5.7898189100000002</v>
      </c>
      <c r="E165" s="217">
        <v>-5.9726578400000001</v>
      </c>
      <c r="F165" s="217">
        <v>-5.1198005999999996</v>
      </c>
      <c r="G165" s="217">
        <v>-5.4714571300000001</v>
      </c>
      <c r="H165" s="217">
        <v>-4.7977068300000001</v>
      </c>
      <c r="I165" s="217">
        <v>-8.1076942200000008</v>
      </c>
      <c r="J165" s="9"/>
      <c r="K165" s="9"/>
      <c r="L165" s="9"/>
      <c r="M165" s="9"/>
      <c r="N165" s="9"/>
      <c r="O165" s="9"/>
      <c r="P165" s="9"/>
      <c r="Q165" s="9"/>
    </row>
    <row r="166" spans="2:17" ht="11.25" hidden="1" customHeight="1" x14ac:dyDescent="0.2">
      <c r="B166" s="69" t="s">
        <v>877</v>
      </c>
      <c r="C166" s="69" t="s">
        <v>310</v>
      </c>
      <c r="D166" s="217">
        <v>8.4419999999999995E-5</v>
      </c>
      <c r="E166" s="217">
        <v>0.24988231</v>
      </c>
      <c r="F166" s="217">
        <v>0.10561766</v>
      </c>
      <c r="G166" s="217">
        <v>0.14547971000000001</v>
      </c>
      <c r="H166" s="217">
        <v>1.1832724100000001</v>
      </c>
      <c r="I166" s="217">
        <v>0.24775457000000001</v>
      </c>
      <c r="J166" s="9"/>
      <c r="K166" s="9"/>
      <c r="L166" s="9"/>
      <c r="M166" s="9"/>
      <c r="N166" s="9"/>
      <c r="O166" s="9"/>
      <c r="P166" s="9"/>
      <c r="Q166" s="9"/>
    </row>
    <row r="167" spans="2:17" ht="11.25" hidden="1" customHeight="1" x14ac:dyDescent="0.2">
      <c r="B167" s="69" t="s">
        <v>878</v>
      </c>
      <c r="C167" s="69" t="s">
        <v>311</v>
      </c>
      <c r="D167" s="217">
        <v>5.7899033299999996</v>
      </c>
      <c r="E167" s="217">
        <v>6.2225401500000004</v>
      </c>
      <c r="F167" s="217">
        <v>5.2254182599999996</v>
      </c>
      <c r="G167" s="217">
        <v>5.6169368400000002</v>
      </c>
      <c r="H167" s="217">
        <v>5.9809792399999999</v>
      </c>
      <c r="I167" s="217">
        <v>8.3554487900000005</v>
      </c>
      <c r="J167" s="9"/>
      <c r="K167" s="9"/>
      <c r="L167" s="9"/>
      <c r="M167" s="9"/>
      <c r="N167" s="9"/>
      <c r="O167" s="9"/>
      <c r="P167" s="9"/>
      <c r="Q167" s="9"/>
    </row>
    <row r="168" spans="2:17" ht="11.25" hidden="1" customHeight="1" x14ac:dyDescent="0.2">
      <c r="B168" s="69" t="s">
        <v>879</v>
      </c>
      <c r="C168" s="69" t="s">
        <v>51</v>
      </c>
      <c r="D168" s="217">
        <v>2.6882799999999999E-3</v>
      </c>
      <c r="E168" s="217">
        <v>0</v>
      </c>
      <c r="F168" s="217">
        <v>2.1856599999999999E-3</v>
      </c>
      <c r="G168" s="217">
        <v>4.6609399999999997E-3</v>
      </c>
      <c r="H168" s="217">
        <v>0.29991857</v>
      </c>
      <c r="I168" s="217">
        <v>1.51904146</v>
      </c>
      <c r="J168" s="9"/>
      <c r="K168" s="9"/>
      <c r="L168" s="9"/>
      <c r="M168" s="9"/>
      <c r="N168" s="9"/>
      <c r="O168" s="9"/>
      <c r="P168" s="9"/>
      <c r="Q168" s="9"/>
    </row>
    <row r="169" spans="2:17" ht="11.25" hidden="1" customHeight="1" x14ac:dyDescent="0.2">
      <c r="B169" s="69" t="s">
        <v>880</v>
      </c>
      <c r="C169" s="69" t="s">
        <v>310</v>
      </c>
      <c r="D169" s="217">
        <v>2.6882799999999999E-3</v>
      </c>
      <c r="E169" s="217">
        <v>0</v>
      </c>
      <c r="F169" s="217">
        <v>2.1856599999999999E-3</v>
      </c>
      <c r="G169" s="217">
        <v>4.6609399999999997E-3</v>
      </c>
      <c r="H169" s="217">
        <v>0.76096087000000001</v>
      </c>
      <c r="I169" s="217">
        <v>1.5860757999999999</v>
      </c>
      <c r="J169" s="9"/>
      <c r="K169" s="9"/>
      <c r="L169" s="9"/>
      <c r="M169" s="9"/>
      <c r="N169" s="9"/>
      <c r="O169" s="9"/>
      <c r="P169" s="9"/>
      <c r="Q169" s="9"/>
    </row>
    <row r="170" spans="2:17" ht="11.25" hidden="1" customHeight="1" x14ac:dyDescent="0.2">
      <c r="B170" s="69" t="s">
        <v>881</v>
      </c>
      <c r="C170" s="69" t="s">
        <v>311</v>
      </c>
      <c r="D170" s="217">
        <v>0</v>
      </c>
      <c r="E170" s="217">
        <v>0</v>
      </c>
      <c r="F170" s="217">
        <v>0</v>
      </c>
      <c r="G170" s="217">
        <v>0</v>
      </c>
      <c r="H170" s="217">
        <v>0.46104230000000002</v>
      </c>
      <c r="I170" s="217">
        <v>6.7034330000000003E-2</v>
      </c>
      <c r="J170" s="9"/>
      <c r="K170" s="9"/>
      <c r="L170" s="9"/>
      <c r="M170" s="9"/>
      <c r="N170" s="9"/>
      <c r="O170" s="9"/>
      <c r="P170" s="9"/>
      <c r="Q170" s="9"/>
    </row>
    <row r="171" spans="2:17" ht="11.25" hidden="1" customHeight="1" x14ac:dyDescent="0.2">
      <c r="B171" s="69" t="s">
        <v>882</v>
      </c>
      <c r="C171" s="69" t="s">
        <v>52</v>
      </c>
      <c r="D171" s="217">
        <v>0</v>
      </c>
      <c r="E171" s="217">
        <v>0</v>
      </c>
      <c r="F171" s="217">
        <v>0</v>
      </c>
      <c r="G171" s="217">
        <v>0</v>
      </c>
      <c r="H171" s="217">
        <v>0</v>
      </c>
      <c r="I171" s="217">
        <v>0</v>
      </c>
      <c r="J171" s="9"/>
      <c r="K171" s="9"/>
      <c r="L171" s="9"/>
      <c r="M171" s="9"/>
      <c r="N171" s="9"/>
      <c r="O171" s="9"/>
      <c r="P171" s="9"/>
      <c r="Q171" s="9"/>
    </row>
    <row r="172" spans="2:17" ht="11.25" hidden="1" customHeight="1" x14ac:dyDescent="0.2">
      <c r="B172" s="69" t="s">
        <v>883</v>
      </c>
      <c r="C172" s="69" t="s">
        <v>310</v>
      </c>
      <c r="D172" s="217">
        <v>0</v>
      </c>
      <c r="E172" s="217">
        <v>0</v>
      </c>
      <c r="F172" s="217">
        <v>0</v>
      </c>
      <c r="G172" s="217">
        <v>0</v>
      </c>
      <c r="H172" s="217">
        <v>0</v>
      </c>
      <c r="I172" s="217">
        <v>0</v>
      </c>
      <c r="J172" s="9"/>
      <c r="K172" s="9"/>
      <c r="L172" s="9"/>
      <c r="M172" s="9"/>
      <c r="N172" s="9"/>
      <c r="O172" s="9"/>
      <c r="P172" s="9"/>
      <c r="Q172" s="9"/>
    </row>
    <row r="173" spans="2:17" ht="11.25" hidden="1" customHeight="1" x14ac:dyDescent="0.2">
      <c r="B173" s="69" t="s">
        <v>884</v>
      </c>
      <c r="C173" s="69" t="s">
        <v>311</v>
      </c>
      <c r="D173" s="217">
        <v>0</v>
      </c>
      <c r="E173" s="217">
        <v>0</v>
      </c>
      <c r="F173" s="217">
        <v>0</v>
      </c>
      <c r="G173" s="217">
        <v>0</v>
      </c>
      <c r="H173" s="217">
        <v>0</v>
      </c>
      <c r="I173" s="217">
        <v>0</v>
      </c>
      <c r="J173" s="9"/>
      <c r="K173" s="9"/>
      <c r="L173" s="9"/>
      <c r="M173" s="9"/>
      <c r="N173" s="9"/>
      <c r="O173" s="9"/>
      <c r="P173" s="9"/>
      <c r="Q173" s="9"/>
    </row>
    <row r="174" spans="2:17" ht="11.25" hidden="1" customHeight="1" x14ac:dyDescent="0.2">
      <c r="B174" s="69" t="s">
        <v>885</v>
      </c>
      <c r="C174" s="69" t="s">
        <v>53</v>
      </c>
      <c r="D174" s="217">
        <v>-2.0232018300000001</v>
      </c>
      <c r="E174" s="217">
        <v>-2.2134459400000002</v>
      </c>
      <c r="F174" s="217">
        <v>-1.5735065500000001</v>
      </c>
      <c r="G174" s="217">
        <v>-1.9640615699999999</v>
      </c>
      <c r="H174" s="217">
        <v>-1.7697406</v>
      </c>
      <c r="I174" s="217">
        <v>-2.0150020500000001</v>
      </c>
      <c r="J174" s="9"/>
      <c r="K174" s="9"/>
      <c r="L174" s="9"/>
      <c r="M174" s="9"/>
      <c r="N174" s="9"/>
      <c r="O174" s="9"/>
      <c r="P174" s="9"/>
      <c r="Q174" s="9"/>
    </row>
    <row r="175" spans="2:17" ht="11.25" hidden="1" customHeight="1" x14ac:dyDescent="0.2">
      <c r="B175" s="69" t="s">
        <v>886</v>
      </c>
      <c r="C175" s="69" t="s">
        <v>306</v>
      </c>
      <c r="D175" s="217">
        <v>1.08716306</v>
      </c>
      <c r="E175" s="217">
        <v>1.2431487299999999</v>
      </c>
      <c r="F175" s="217">
        <v>1.02868885</v>
      </c>
      <c r="G175" s="217">
        <v>1.0530222499999999</v>
      </c>
      <c r="H175" s="217">
        <v>0.89382114000000001</v>
      </c>
      <c r="I175" s="217">
        <v>1.68221613</v>
      </c>
      <c r="J175" s="9"/>
      <c r="K175" s="9"/>
      <c r="L175" s="9"/>
      <c r="M175" s="9"/>
      <c r="N175" s="9"/>
      <c r="O175" s="9"/>
      <c r="P175" s="9"/>
      <c r="Q175" s="9"/>
    </row>
    <row r="176" spans="2:17" ht="11.25" hidden="1" customHeight="1" x14ac:dyDescent="0.2">
      <c r="B176" s="69" t="s">
        <v>887</v>
      </c>
      <c r="C176" s="69" t="s">
        <v>307</v>
      </c>
      <c r="D176" s="217">
        <v>3.11036489</v>
      </c>
      <c r="E176" s="217">
        <v>3.4565946699999999</v>
      </c>
      <c r="F176" s="217">
        <v>2.6021953999999998</v>
      </c>
      <c r="G176" s="217">
        <v>3.0170838199999999</v>
      </c>
      <c r="H176" s="217">
        <v>2.66356174</v>
      </c>
      <c r="I176" s="217">
        <v>3.6972181700000002</v>
      </c>
      <c r="J176" s="9"/>
      <c r="K176" s="9"/>
      <c r="L176" s="9"/>
      <c r="M176" s="9"/>
      <c r="N176" s="9"/>
      <c r="O176" s="9"/>
      <c r="P176" s="9"/>
      <c r="Q176" s="9"/>
    </row>
    <row r="177" spans="2:17" ht="24" hidden="1" customHeight="1" x14ac:dyDescent="0.2">
      <c r="B177" s="69" t="s">
        <v>888</v>
      </c>
      <c r="C177" s="69" t="s">
        <v>54</v>
      </c>
      <c r="D177" s="217">
        <v>-2.0496688700000001</v>
      </c>
      <c r="E177" s="217">
        <v>-2.2476137700000001</v>
      </c>
      <c r="F177" s="217">
        <v>-1.5485182500000001</v>
      </c>
      <c r="G177" s="217">
        <v>-1.9685214499999999</v>
      </c>
      <c r="H177" s="217">
        <v>-1.7709391400000001</v>
      </c>
      <c r="I177" s="217">
        <v>-2.0254345900000001</v>
      </c>
      <c r="J177" s="9"/>
      <c r="K177" s="9"/>
      <c r="L177" s="9"/>
      <c r="M177" s="9"/>
      <c r="N177" s="9"/>
      <c r="O177" s="9"/>
      <c r="P177" s="9"/>
      <c r="Q177" s="9"/>
    </row>
    <row r="178" spans="2:17" ht="11.25" hidden="1" customHeight="1" x14ac:dyDescent="0.2">
      <c r="B178" s="69" t="s">
        <v>889</v>
      </c>
      <c r="C178" s="69" t="s">
        <v>310</v>
      </c>
      <c r="D178" s="217">
        <v>1.0588057399999999</v>
      </c>
      <c r="E178" s="217">
        <v>1.20002637</v>
      </c>
      <c r="F178" s="217">
        <v>1.00197727</v>
      </c>
      <c r="G178" s="217">
        <v>1.0403490399999999</v>
      </c>
      <c r="H178" s="217">
        <v>0.88672519000000005</v>
      </c>
      <c r="I178" s="217">
        <v>1.63226728</v>
      </c>
      <c r="J178" s="9"/>
      <c r="K178" s="9"/>
      <c r="L178" s="9"/>
      <c r="M178" s="9"/>
      <c r="N178" s="9"/>
      <c r="O178" s="9"/>
      <c r="P178" s="9"/>
      <c r="Q178" s="9"/>
    </row>
    <row r="179" spans="2:17" ht="11.25" hidden="1" customHeight="1" x14ac:dyDescent="0.2">
      <c r="B179" s="69" t="s">
        <v>890</v>
      </c>
      <c r="C179" s="69" t="s">
        <v>311</v>
      </c>
      <c r="D179" s="217">
        <v>3.10847461</v>
      </c>
      <c r="E179" s="217">
        <v>3.4476401399999999</v>
      </c>
      <c r="F179" s="217">
        <v>2.5504955200000001</v>
      </c>
      <c r="G179" s="217">
        <v>3.0088704900000001</v>
      </c>
      <c r="H179" s="217">
        <v>2.6576643299999998</v>
      </c>
      <c r="I179" s="217">
        <v>3.6577018699999999</v>
      </c>
      <c r="J179" s="9"/>
      <c r="K179" s="9"/>
      <c r="L179" s="9"/>
      <c r="M179" s="9"/>
      <c r="N179" s="9"/>
      <c r="O179" s="9"/>
      <c r="P179" s="9"/>
      <c r="Q179" s="9"/>
    </row>
    <row r="180" spans="2:17" ht="11.25" hidden="1" customHeight="1" x14ac:dyDescent="0.2">
      <c r="B180" s="69" t="s">
        <v>891</v>
      </c>
      <c r="C180" s="69" t="s">
        <v>55</v>
      </c>
      <c r="D180" s="217">
        <v>2.6467040000000001E-2</v>
      </c>
      <c r="E180" s="217">
        <v>3.4167830000000003E-2</v>
      </c>
      <c r="F180" s="217">
        <v>-2.4988300000000001E-2</v>
      </c>
      <c r="G180" s="217">
        <v>4.4598800000000003E-3</v>
      </c>
      <c r="H180" s="217">
        <v>1.1985399999999999E-3</v>
      </c>
      <c r="I180" s="217">
        <v>1.0432540000000001E-2</v>
      </c>
      <c r="J180" s="9"/>
      <c r="K180" s="9"/>
      <c r="L180" s="9"/>
      <c r="M180" s="9"/>
      <c r="N180" s="9"/>
      <c r="O180" s="9"/>
      <c r="P180" s="9"/>
      <c r="Q180" s="9"/>
    </row>
    <row r="181" spans="2:17" ht="11.25" hidden="1" customHeight="1" x14ac:dyDescent="0.2">
      <c r="B181" s="69" t="s">
        <v>892</v>
      </c>
      <c r="C181" s="69" t="s">
        <v>310</v>
      </c>
      <c r="D181" s="217">
        <v>2.8357319999999998E-2</v>
      </c>
      <c r="E181" s="217">
        <v>4.3122359999999998E-2</v>
      </c>
      <c r="F181" s="217">
        <v>2.671159E-2</v>
      </c>
      <c r="G181" s="217">
        <v>1.2673220000000001E-2</v>
      </c>
      <c r="H181" s="217">
        <v>7.0959600000000001E-3</v>
      </c>
      <c r="I181" s="217">
        <v>4.9948840000000001E-2</v>
      </c>
      <c r="J181" s="9"/>
      <c r="K181" s="9"/>
      <c r="L181" s="9"/>
      <c r="M181" s="9"/>
      <c r="N181" s="9"/>
      <c r="O181" s="9"/>
      <c r="P181" s="9"/>
      <c r="Q181" s="9"/>
    </row>
    <row r="182" spans="2:17" ht="11.25" hidden="1" customHeight="1" x14ac:dyDescent="0.2">
      <c r="B182" s="69" t="s">
        <v>893</v>
      </c>
      <c r="C182" s="69" t="s">
        <v>311</v>
      </c>
      <c r="D182" s="217">
        <v>1.89028E-3</v>
      </c>
      <c r="E182" s="217">
        <v>8.9545300000000005E-3</v>
      </c>
      <c r="F182" s="217">
        <v>5.1699879999999997E-2</v>
      </c>
      <c r="G182" s="217">
        <v>8.2133299999999996E-3</v>
      </c>
      <c r="H182" s="217">
        <v>5.8974099999999996E-3</v>
      </c>
      <c r="I182" s="217">
        <v>3.9516299999999997E-2</v>
      </c>
      <c r="J182" s="9"/>
      <c r="K182" s="9"/>
      <c r="L182" s="9"/>
      <c r="M182" s="9"/>
      <c r="N182" s="9"/>
      <c r="O182" s="9"/>
      <c r="P182" s="9"/>
      <c r="Q182" s="9"/>
    </row>
    <row r="183" spans="2:17" ht="11.25" hidden="1" customHeight="1" x14ac:dyDescent="0.2">
      <c r="B183" s="69" t="s">
        <v>894</v>
      </c>
      <c r="C183" s="69" t="s">
        <v>317</v>
      </c>
      <c r="D183" s="217">
        <v>-9.1982614100000006</v>
      </c>
      <c r="E183" s="217">
        <v>-8.9740092800000006</v>
      </c>
      <c r="F183" s="217">
        <v>-12.563824869999999</v>
      </c>
      <c r="G183" s="217">
        <v>-11.062960759999999</v>
      </c>
      <c r="H183" s="217">
        <v>-7.73786591</v>
      </c>
      <c r="I183" s="217">
        <v>-7.0839086499999997</v>
      </c>
      <c r="J183" s="9"/>
      <c r="K183" s="9"/>
      <c r="L183" s="9"/>
      <c r="M183" s="9"/>
      <c r="N183" s="9"/>
      <c r="O183" s="9"/>
      <c r="P183" s="9"/>
      <c r="Q183" s="9"/>
    </row>
    <row r="184" spans="2:17" ht="11.25" hidden="1" customHeight="1" x14ac:dyDescent="0.2">
      <c r="B184" s="69" t="s">
        <v>895</v>
      </c>
      <c r="C184" s="69" t="s">
        <v>306</v>
      </c>
      <c r="D184" s="217">
        <v>1.38533923</v>
      </c>
      <c r="E184" s="217">
        <v>0.83302827000000002</v>
      </c>
      <c r="F184" s="217">
        <v>0.75325070000000005</v>
      </c>
      <c r="G184" s="217">
        <v>0.94836229000000005</v>
      </c>
      <c r="H184" s="217">
        <v>0.75717776999999997</v>
      </c>
      <c r="I184" s="217">
        <v>0.57750612999999995</v>
      </c>
      <c r="J184" s="9"/>
      <c r="K184" s="9"/>
      <c r="L184" s="9"/>
      <c r="M184" s="9"/>
      <c r="N184" s="9"/>
      <c r="O184" s="9"/>
      <c r="P184" s="9"/>
      <c r="Q184" s="9"/>
    </row>
    <row r="185" spans="2:17" ht="11.25" hidden="1" customHeight="1" x14ac:dyDescent="0.2">
      <c r="B185" s="69" t="s">
        <v>896</v>
      </c>
      <c r="C185" s="69" t="s">
        <v>307</v>
      </c>
      <c r="D185" s="217">
        <v>10.58360064</v>
      </c>
      <c r="E185" s="217">
        <v>9.8070375500000004</v>
      </c>
      <c r="F185" s="217">
        <v>13.31707557</v>
      </c>
      <c r="G185" s="217">
        <v>12.011323040000001</v>
      </c>
      <c r="H185" s="217">
        <v>8.4950436800000002</v>
      </c>
      <c r="I185" s="217">
        <v>7.6614147800000003</v>
      </c>
      <c r="J185" s="9"/>
      <c r="K185" s="9"/>
      <c r="L185" s="9"/>
      <c r="M185" s="9"/>
      <c r="N185" s="9"/>
      <c r="O185" s="9"/>
      <c r="P185" s="9"/>
      <c r="Q185" s="9"/>
    </row>
    <row r="186" spans="2:17" ht="24" hidden="1" customHeight="1" x14ac:dyDescent="0.2">
      <c r="B186" s="69" t="s">
        <v>897</v>
      </c>
      <c r="C186" s="69" t="s">
        <v>57</v>
      </c>
      <c r="D186" s="217">
        <v>156.20769131</v>
      </c>
      <c r="E186" s="217">
        <v>158.93601688000001</v>
      </c>
      <c r="F186" s="217">
        <v>167.35446571</v>
      </c>
      <c r="G186" s="217">
        <v>178.75943040000001</v>
      </c>
      <c r="H186" s="217">
        <v>162.03802339999999</v>
      </c>
      <c r="I186" s="217">
        <v>165.36113850999999</v>
      </c>
      <c r="J186" s="9"/>
      <c r="K186" s="9"/>
      <c r="L186" s="9"/>
      <c r="M186" s="9"/>
      <c r="N186" s="9"/>
      <c r="O186" s="9"/>
      <c r="P186" s="9"/>
      <c r="Q186" s="9"/>
    </row>
    <row r="187" spans="2:17" ht="11.25" hidden="1" customHeight="1" x14ac:dyDescent="0.2">
      <c r="B187" s="69" t="s">
        <v>898</v>
      </c>
      <c r="C187" s="69" t="s">
        <v>306</v>
      </c>
      <c r="D187" s="217">
        <v>187.70833152</v>
      </c>
      <c r="E187" s="217">
        <v>189.12517833000001</v>
      </c>
      <c r="F187" s="217">
        <v>195.51245585000001</v>
      </c>
      <c r="G187" s="217">
        <v>216.11779455000001</v>
      </c>
      <c r="H187" s="217">
        <v>193.8883252</v>
      </c>
      <c r="I187" s="217">
        <v>201.10407140000001</v>
      </c>
      <c r="J187" s="9"/>
      <c r="K187" s="9"/>
      <c r="L187" s="9"/>
      <c r="M187" s="9"/>
      <c r="N187" s="9"/>
      <c r="O187" s="9"/>
      <c r="P187" s="9"/>
      <c r="Q187" s="9"/>
    </row>
    <row r="188" spans="2:17" ht="11.25" hidden="1" customHeight="1" x14ac:dyDescent="0.2">
      <c r="B188" s="69" t="s">
        <v>899</v>
      </c>
      <c r="C188" s="69" t="s">
        <v>307</v>
      </c>
      <c r="D188" s="217">
        <v>31.50064021</v>
      </c>
      <c r="E188" s="217">
        <v>30.18916145</v>
      </c>
      <c r="F188" s="217">
        <v>28.157990139999999</v>
      </c>
      <c r="G188" s="217">
        <v>37.35836415</v>
      </c>
      <c r="H188" s="217">
        <v>31.8503018</v>
      </c>
      <c r="I188" s="217">
        <v>35.742932889999999</v>
      </c>
      <c r="J188" s="9"/>
      <c r="K188" s="9"/>
      <c r="L188" s="9"/>
      <c r="M188" s="9"/>
      <c r="N188" s="9"/>
      <c r="O188" s="9"/>
      <c r="P188" s="9"/>
      <c r="Q188" s="9"/>
    </row>
    <row r="189" spans="2:17" ht="11.25" hidden="1" customHeight="1" x14ac:dyDescent="0.2">
      <c r="B189" s="69" t="s">
        <v>900</v>
      </c>
      <c r="C189" s="69" t="s">
        <v>58</v>
      </c>
      <c r="D189" s="217">
        <v>5.42656151</v>
      </c>
      <c r="E189" s="217">
        <v>7.5447431199999997</v>
      </c>
      <c r="F189" s="217">
        <v>6.1103984100000002</v>
      </c>
      <c r="G189" s="217">
        <v>4.7070395600000001</v>
      </c>
      <c r="H189" s="217">
        <v>4.4921928099999997</v>
      </c>
      <c r="I189" s="217">
        <v>5.65149758</v>
      </c>
      <c r="J189" s="9"/>
      <c r="K189" s="9"/>
      <c r="L189" s="9"/>
      <c r="M189" s="9"/>
      <c r="N189" s="9"/>
      <c r="O189" s="9"/>
      <c r="P189" s="9"/>
      <c r="Q189" s="9"/>
    </row>
    <row r="190" spans="2:17" ht="11.25" hidden="1" customHeight="1" x14ac:dyDescent="0.2">
      <c r="B190" s="69" t="s">
        <v>901</v>
      </c>
      <c r="C190" s="69" t="s">
        <v>310</v>
      </c>
      <c r="D190" s="217">
        <v>10.266629229999999</v>
      </c>
      <c r="E190" s="217">
        <v>10.84141458</v>
      </c>
      <c r="F190" s="217">
        <v>9.3342623000000007</v>
      </c>
      <c r="G190" s="217">
        <v>10.18778528</v>
      </c>
      <c r="H190" s="217">
        <v>8.5005487500000001</v>
      </c>
      <c r="I190" s="217">
        <v>9.4909198900000007</v>
      </c>
      <c r="J190" s="9"/>
      <c r="K190" s="9"/>
      <c r="L190" s="9"/>
      <c r="M190" s="9"/>
      <c r="N190" s="9"/>
      <c r="O190" s="9"/>
      <c r="P190" s="9"/>
      <c r="Q190" s="9"/>
    </row>
    <row r="191" spans="2:17" ht="11.25" hidden="1" customHeight="1" x14ac:dyDescent="0.2">
      <c r="B191" s="69" t="s">
        <v>902</v>
      </c>
      <c r="C191" s="69" t="s">
        <v>311</v>
      </c>
      <c r="D191" s="217">
        <v>4.8400677200000004</v>
      </c>
      <c r="E191" s="217">
        <v>3.2966714600000002</v>
      </c>
      <c r="F191" s="217">
        <v>3.2238638900000001</v>
      </c>
      <c r="G191" s="217">
        <v>5.4807457199999998</v>
      </c>
      <c r="H191" s="217">
        <v>4.0083559400000004</v>
      </c>
      <c r="I191" s="217">
        <v>3.8394223099999998</v>
      </c>
      <c r="J191" s="9"/>
      <c r="K191" s="9"/>
      <c r="L191" s="9"/>
      <c r="M191" s="9"/>
      <c r="N191" s="9"/>
      <c r="O191" s="9"/>
      <c r="P191" s="9"/>
      <c r="Q191" s="9"/>
    </row>
    <row r="192" spans="2:17" ht="11.25" hidden="1" customHeight="1" x14ac:dyDescent="0.2">
      <c r="B192" s="69" t="s">
        <v>903</v>
      </c>
      <c r="C192" s="69" t="s">
        <v>59</v>
      </c>
      <c r="D192" s="217">
        <v>150.02139120000001</v>
      </c>
      <c r="E192" s="217">
        <v>150.19502014</v>
      </c>
      <c r="F192" s="217">
        <v>160.14093912999999</v>
      </c>
      <c r="G192" s="217">
        <v>173.66718424999999</v>
      </c>
      <c r="H192" s="217">
        <v>157.02518289</v>
      </c>
      <c r="I192" s="217">
        <v>159.1198133</v>
      </c>
      <c r="J192" s="9"/>
      <c r="K192" s="9"/>
      <c r="L192" s="9"/>
      <c r="M192" s="9"/>
      <c r="N192" s="9"/>
      <c r="O192" s="9"/>
      <c r="P192" s="9"/>
      <c r="Q192" s="9"/>
    </row>
    <row r="193" spans="2:17" ht="11.25" hidden="1" customHeight="1" x14ac:dyDescent="0.2">
      <c r="B193" s="69" t="s">
        <v>904</v>
      </c>
      <c r="C193" s="69" t="s">
        <v>310</v>
      </c>
      <c r="D193" s="217">
        <v>175.91083853999999</v>
      </c>
      <c r="E193" s="217">
        <v>176.61156485999999</v>
      </c>
      <c r="F193" s="217">
        <v>184.37954875</v>
      </c>
      <c r="G193" s="217">
        <v>204.46991349000001</v>
      </c>
      <c r="H193" s="217">
        <v>184.07866931000001</v>
      </c>
      <c r="I193" s="217">
        <v>190.20916642</v>
      </c>
      <c r="J193" s="9"/>
      <c r="K193" s="9"/>
      <c r="L193" s="9"/>
      <c r="M193" s="9"/>
      <c r="N193" s="9"/>
      <c r="O193" s="9"/>
      <c r="P193" s="9"/>
      <c r="Q193" s="9"/>
    </row>
    <row r="194" spans="2:17" ht="11.25" hidden="1" customHeight="1" x14ac:dyDescent="0.2">
      <c r="B194" s="69" t="s">
        <v>905</v>
      </c>
      <c r="C194" s="69" t="s">
        <v>311</v>
      </c>
      <c r="D194" s="217">
        <v>25.88944734</v>
      </c>
      <c r="E194" s="217">
        <v>26.416544720000001</v>
      </c>
      <c r="F194" s="217">
        <v>24.238609619999998</v>
      </c>
      <c r="G194" s="217">
        <v>30.802729240000001</v>
      </c>
      <c r="H194" s="217">
        <v>27.053486419999999</v>
      </c>
      <c r="I194" s="217">
        <v>31.089353119999998</v>
      </c>
      <c r="J194" s="9"/>
      <c r="K194" s="9"/>
      <c r="L194" s="9"/>
      <c r="M194" s="9"/>
      <c r="N194" s="9"/>
      <c r="O194" s="9"/>
      <c r="P194" s="9"/>
      <c r="Q194" s="9"/>
    </row>
    <row r="195" spans="2:17" ht="11.25" hidden="1" customHeight="1" x14ac:dyDescent="0.2">
      <c r="B195" s="69" t="s">
        <v>906</v>
      </c>
      <c r="C195" s="69" t="s">
        <v>60</v>
      </c>
      <c r="D195" s="217">
        <v>0.75973860000000004</v>
      </c>
      <c r="E195" s="217">
        <v>1.19625362</v>
      </c>
      <c r="F195" s="217">
        <v>1.10312817</v>
      </c>
      <c r="G195" s="217">
        <v>0.38520659000000002</v>
      </c>
      <c r="H195" s="217">
        <v>0.52064770000000005</v>
      </c>
      <c r="I195" s="217">
        <v>0.58982763999999999</v>
      </c>
      <c r="J195" s="9"/>
      <c r="K195" s="9"/>
      <c r="L195" s="9"/>
      <c r="M195" s="9"/>
      <c r="N195" s="9"/>
      <c r="O195" s="9"/>
      <c r="P195" s="9"/>
      <c r="Q195" s="9"/>
    </row>
    <row r="196" spans="2:17" ht="11.25" hidden="1" customHeight="1" x14ac:dyDescent="0.2">
      <c r="B196" s="69" t="s">
        <v>907</v>
      </c>
      <c r="C196" s="69" t="s">
        <v>310</v>
      </c>
      <c r="D196" s="217">
        <v>1.53086375</v>
      </c>
      <c r="E196" s="217">
        <v>1.67219889</v>
      </c>
      <c r="F196" s="217">
        <v>1.7986447999999999</v>
      </c>
      <c r="G196" s="217">
        <v>1.4600957800000001</v>
      </c>
      <c r="H196" s="217">
        <v>1.3091071400000001</v>
      </c>
      <c r="I196" s="217">
        <v>1.4039850899999999</v>
      </c>
      <c r="J196" s="9"/>
      <c r="K196" s="9"/>
      <c r="L196" s="9"/>
      <c r="M196" s="9"/>
      <c r="N196" s="9"/>
      <c r="O196" s="9"/>
      <c r="P196" s="9"/>
      <c r="Q196" s="9"/>
    </row>
    <row r="197" spans="2:17" ht="11.25" hidden="1" customHeight="1" x14ac:dyDescent="0.2">
      <c r="B197" s="69" t="s">
        <v>908</v>
      </c>
      <c r="C197" s="69" t="s">
        <v>311</v>
      </c>
      <c r="D197" s="217">
        <v>0.77112515000000004</v>
      </c>
      <c r="E197" s="217">
        <v>0.47594526999999998</v>
      </c>
      <c r="F197" s="217">
        <v>0.69551662999999997</v>
      </c>
      <c r="G197" s="217">
        <v>1.0748891899999999</v>
      </c>
      <c r="H197" s="217">
        <v>0.78845944000000001</v>
      </c>
      <c r="I197" s="217">
        <v>0.81415746</v>
      </c>
      <c r="J197" s="9"/>
      <c r="K197" s="9"/>
      <c r="L197" s="9"/>
      <c r="M197" s="9"/>
      <c r="N197" s="9"/>
      <c r="O197" s="9"/>
      <c r="P197" s="9"/>
      <c r="Q197" s="9"/>
    </row>
    <row r="198" spans="2:17" ht="11.25" hidden="1" customHeight="1" x14ac:dyDescent="0.2">
      <c r="B198" s="69" t="s">
        <v>909</v>
      </c>
      <c r="C198" s="69" t="s">
        <v>61</v>
      </c>
      <c r="D198" s="217">
        <v>26.93507602</v>
      </c>
      <c r="E198" s="217">
        <v>18.585866670000001</v>
      </c>
      <c r="F198" s="217">
        <v>22.673703379999999</v>
      </c>
      <c r="G198" s="217">
        <v>37.15019161</v>
      </c>
      <c r="H198" s="217">
        <v>44.672998219999997</v>
      </c>
      <c r="I198" s="217">
        <v>68.596357100000006</v>
      </c>
      <c r="J198" s="9"/>
      <c r="K198" s="9"/>
      <c r="L198" s="9"/>
      <c r="M198" s="9"/>
      <c r="N198" s="9"/>
      <c r="O198" s="9"/>
      <c r="P198" s="9"/>
      <c r="Q198" s="9"/>
    </row>
    <row r="199" spans="2:17" ht="11.25" hidden="1" customHeight="1" x14ac:dyDescent="0.2">
      <c r="B199" s="69" t="s">
        <v>910</v>
      </c>
      <c r="C199" s="69" t="s">
        <v>306</v>
      </c>
      <c r="D199" s="217">
        <v>65.663337639999995</v>
      </c>
      <c r="E199" s="217">
        <v>70.018003329999999</v>
      </c>
      <c r="F199" s="217">
        <v>76.191620580000006</v>
      </c>
      <c r="G199" s="217">
        <v>96.889169339999995</v>
      </c>
      <c r="H199" s="217">
        <v>83.081100379999995</v>
      </c>
      <c r="I199" s="217">
        <v>110.50113623</v>
      </c>
      <c r="J199" s="9"/>
      <c r="K199" s="9"/>
      <c r="L199" s="9"/>
      <c r="M199" s="9"/>
      <c r="N199" s="9"/>
      <c r="O199" s="9"/>
      <c r="P199" s="9"/>
      <c r="Q199" s="9"/>
    </row>
    <row r="200" spans="2:17" ht="11.25" hidden="1" customHeight="1" x14ac:dyDescent="0.2">
      <c r="B200" s="69" t="s">
        <v>911</v>
      </c>
      <c r="C200" s="69" t="s">
        <v>307</v>
      </c>
      <c r="D200" s="217">
        <v>38.728261619999998</v>
      </c>
      <c r="E200" s="217">
        <v>51.432136649999997</v>
      </c>
      <c r="F200" s="217">
        <v>53.51791721</v>
      </c>
      <c r="G200" s="217">
        <v>59.738977730000002</v>
      </c>
      <c r="H200" s="217">
        <v>38.408102159999999</v>
      </c>
      <c r="I200" s="217">
        <v>41.904779130000001</v>
      </c>
      <c r="J200" s="9"/>
      <c r="K200" s="9"/>
      <c r="L200" s="9"/>
      <c r="M200" s="9"/>
      <c r="N200" s="9"/>
      <c r="O200" s="9"/>
      <c r="P200" s="9"/>
      <c r="Q200" s="9"/>
    </row>
    <row r="201" spans="2:17" ht="11.25" hidden="1" customHeight="1" x14ac:dyDescent="0.2">
      <c r="B201" s="69" t="s">
        <v>912</v>
      </c>
      <c r="C201" s="69" t="s">
        <v>62</v>
      </c>
      <c r="D201" s="217">
        <v>1.80017567</v>
      </c>
      <c r="E201" s="217">
        <v>-1.1610927200000001</v>
      </c>
      <c r="F201" s="217">
        <v>0.29984</v>
      </c>
      <c r="G201" s="217">
        <v>3.2112637400000001</v>
      </c>
      <c r="H201" s="217">
        <v>2.0055587099999999</v>
      </c>
      <c r="I201" s="217">
        <v>2.5493532000000001</v>
      </c>
      <c r="J201" s="9"/>
      <c r="K201" s="9"/>
      <c r="L201" s="9"/>
      <c r="M201" s="9"/>
      <c r="N201" s="9"/>
      <c r="O201" s="9"/>
      <c r="P201" s="9"/>
      <c r="Q201" s="9"/>
    </row>
    <row r="202" spans="2:17" ht="11.25" hidden="1" customHeight="1" x14ac:dyDescent="0.2">
      <c r="B202" s="69" t="s">
        <v>913</v>
      </c>
      <c r="C202" s="69" t="s">
        <v>310</v>
      </c>
      <c r="D202" s="217">
        <v>2.2086162300000001</v>
      </c>
      <c r="E202" s="217">
        <v>2.8628533200000001</v>
      </c>
      <c r="F202" s="217">
        <v>3.6276375399999998</v>
      </c>
      <c r="G202" s="217">
        <v>3.9816466699999999</v>
      </c>
      <c r="H202" s="217">
        <v>2.5222353499999999</v>
      </c>
      <c r="I202" s="217">
        <v>2.9469125699999998</v>
      </c>
      <c r="J202" s="9"/>
      <c r="K202" s="9"/>
      <c r="L202" s="9"/>
      <c r="M202" s="9"/>
      <c r="N202" s="9"/>
      <c r="O202" s="9"/>
      <c r="P202" s="9"/>
      <c r="Q202" s="9"/>
    </row>
    <row r="203" spans="2:17" ht="11.25" hidden="1" customHeight="1" x14ac:dyDescent="0.2">
      <c r="B203" s="69" t="s">
        <v>914</v>
      </c>
      <c r="C203" s="69" t="s">
        <v>311</v>
      </c>
      <c r="D203" s="217">
        <v>0.40844056000000001</v>
      </c>
      <c r="E203" s="217">
        <v>4.0239460500000002</v>
      </c>
      <c r="F203" s="217">
        <v>3.3277975299999998</v>
      </c>
      <c r="G203" s="217">
        <v>0.77038291999999997</v>
      </c>
      <c r="H203" s="217">
        <v>0.51667664000000002</v>
      </c>
      <c r="I203" s="217">
        <v>0.39755935999999997</v>
      </c>
      <c r="J203" s="9"/>
      <c r="K203" s="9"/>
      <c r="L203" s="9"/>
      <c r="M203" s="9"/>
      <c r="N203" s="9"/>
      <c r="O203" s="9"/>
      <c r="P203" s="9"/>
      <c r="Q203" s="9"/>
    </row>
    <row r="204" spans="2:17" ht="11.25" hidden="1" customHeight="1" x14ac:dyDescent="0.2">
      <c r="B204" s="69" t="s">
        <v>915</v>
      </c>
      <c r="C204" s="69" t="s">
        <v>63</v>
      </c>
      <c r="D204" s="217">
        <v>11.516253799999999</v>
      </c>
      <c r="E204" s="217">
        <v>10.141963479999999</v>
      </c>
      <c r="F204" s="217">
        <v>11.78910612</v>
      </c>
      <c r="G204" s="217">
        <v>16.64885129</v>
      </c>
      <c r="H204" s="217">
        <v>9.9570898799999998</v>
      </c>
      <c r="I204" s="217">
        <v>16.316598729999999</v>
      </c>
      <c r="J204" s="9"/>
      <c r="K204" s="9"/>
      <c r="L204" s="9"/>
      <c r="M204" s="9"/>
      <c r="N204" s="9"/>
      <c r="O204" s="9"/>
      <c r="P204" s="9"/>
      <c r="Q204" s="9"/>
    </row>
    <row r="205" spans="2:17" ht="11.25" hidden="1" customHeight="1" x14ac:dyDescent="0.2">
      <c r="B205" s="69" t="s">
        <v>916</v>
      </c>
      <c r="C205" s="69" t="s">
        <v>310</v>
      </c>
      <c r="D205" s="217">
        <v>28.004446300000001</v>
      </c>
      <c r="E205" s="217">
        <v>27.677068999999999</v>
      </c>
      <c r="F205" s="217">
        <v>28.61454427</v>
      </c>
      <c r="G205" s="217">
        <v>37.999479890000003</v>
      </c>
      <c r="H205" s="217">
        <v>29.156378549999999</v>
      </c>
      <c r="I205" s="217">
        <v>35.069138870000003</v>
      </c>
      <c r="J205" s="9"/>
      <c r="K205" s="9"/>
      <c r="L205" s="9"/>
      <c r="M205" s="9"/>
      <c r="N205" s="9"/>
      <c r="O205" s="9"/>
      <c r="P205" s="9"/>
      <c r="Q205" s="9"/>
    </row>
    <row r="206" spans="2:17" ht="11.25" hidden="1" customHeight="1" x14ac:dyDescent="0.2">
      <c r="B206" s="69" t="s">
        <v>917</v>
      </c>
      <c r="C206" s="69" t="s">
        <v>311</v>
      </c>
      <c r="D206" s="217">
        <v>16.4881925</v>
      </c>
      <c r="E206" s="217">
        <v>17.535105519999998</v>
      </c>
      <c r="F206" s="217">
        <v>16.82543815</v>
      </c>
      <c r="G206" s="217">
        <v>21.3506286</v>
      </c>
      <c r="H206" s="217">
        <v>19.199288670000001</v>
      </c>
      <c r="I206" s="217">
        <v>18.752540140000001</v>
      </c>
      <c r="J206" s="9"/>
      <c r="K206" s="9"/>
      <c r="L206" s="9"/>
      <c r="M206" s="9"/>
      <c r="N206" s="9"/>
      <c r="O206" s="9"/>
      <c r="P206" s="9"/>
      <c r="Q206" s="9"/>
    </row>
    <row r="207" spans="2:17" ht="11.25" hidden="1" customHeight="1" x14ac:dyDescent="0.2">
      <c r="B207" s="69" t="s">
        <v>918</v>
      </c>
      <c r="C207" s="69" t="s">
        <v>64</v>
      </c>
      <c r="D207" s="217">
        <v>13.618646549999999</v>
      </c>
      <c r="E207" s="217">
        <v>9.6049959200000004</v>
      </c>
      <c r="F207" s="217">
        <v>10.584757249999999</v>
      </c>
      <c r="G207" s="217">
        <v>17.290076580000001</v>
      </c>
      <c r="H207" s="217">
        <v>32.710349630000003</v>
      </c>
      <c r="I207" s="217">
        <v>49.730405169999997</v>
      </c>
      <c r="J207" s="9"/>
      <c r="K207" s="9"/>
      <c r="L207" s="9"/>
      <c r="M207" s="9"/>
      <c r="N207" s="9"/>
      <c r="O207" s="9"/>
      <c r="P207" s="9"/>
      <c r="Q207" s="9"/>
    </row>
    <row r="208" spans="2:17" ht="11.25" hidden="1" customHeight="1" x14ac:dyDescent="0.2">
      <c r="B208" s="69" t="s">
        <v>919</v>
      </c>
      <c r="C208" s="69" t="s">
        <v>310</v>
      </c>
      <c r="D208" s="217">
        <v>35.45027511</v>
      </c>
      <c r="E208" s="217">
        <v>39.478081009999997</v>
      </c>
      <c r="F208" s="217">
        <v>43.949438780000001</v>
      </c>
      <c r="G208" s="217">
        <v>54.908042790000003</v>
      </c>
      <c r="H208" s="217">
        <v>51.40248648</v>
      </c>
      <c r="I208" s="217">
        <v>72.485084799999996</v>
      </c>
      <c r="J208" s="9"/>
      <c r="K208" s="9"/>
      <c r="L208" s="9"/>
      <c r="M208" s="9"/>
      <c r="N208" s="9"/>
      <c r="O208" s="9"/>
      <c r="P208" s="9"/>
      <c r="Q208" s="9"/>
    </row>
    <row r="209" spans="2:17" ht="11.25" hidden="1" customHeight="1" x14ac:dyDescent="0.2">
      <c r="B209" s="69" t="s">
        <v>920</v>
      </c>
      <c r="C209" s="69" t="s">
        <v>311</v>
      </c>
      <c r="D209" s="217">
        <v>21.831628559999999</v>
      </c>
      <c r="E209" s="217">
        <v>29.87308509</v>
      </c>
      <c r="F209" s="217">
        <v>33.364681519999998</v>
      </c>
      <c r="G209" s="217">
        <v>37.617966209999999</v>
      </c>
      <c r="H209" s="217">
        <v>18.692136850000001</v>
      </c>
      <c r="I209" s="217">
        <v>22.754679629999998</v>
      </c>
      <c r="J209" s="9"/>
      <c r="K209" s="9"/>
      <c r="L209" s="9"/>
      <c r="M209" s="9"/>
      <c r="N209" s="9"/>
      <c r="O209" s="9"/>
      <c r="P209" s="9"/>
      <c r="Q209" s="9"/>
    </row>
    <row r="210" spans="2:17" ht="11.25" hidden="1" customHeight="1" x14ac:dyDescent="0.2">
      <c r="B210" s="69" t="s">
        <v>921</v>
      </c>
      <c r="C210" s="69" t="s">
        <v>65</v>
      </c>
      <c r="D210" s="217">
        <v>1.4899259</v>
      </c>
      <c r="E210" s="217">
        <v>0.45067089999999999</v>
      </c>
      <c r="F210" s="217">
        <v>2.2105698899999999</v>
      </c>
      <c r="G210" s="217">
        <v>-0.71020019999999995</v>
      </c>
      <c r="H210" s="217">
        <v>0.54565653999999997</v>
      </c>
      <c r="I210" s="217">
        <v>-0.35183040999999998</v>
      </c>
      <c r="J210" s="9"/>
      <c r="K210" s="9"/>
      <c r="L210" s="9"/>
      <c r="M210" s="9"/>
      <c r="N210" s="9"/>
      <c r="O210" s="9"/>
      <c r="P210" s="9"/>
      <c r="Q210" s="9"/>
    </row>
    <row r="211" spans="2:17" ht="11.25" hidden="1" customHeight="1" x14ac:dyDescent="0.2">
      <c r="B211" s="69" t="s">
        <v>922</v>
      </c>
      <c r="C211" s="69" t="s">
        <v>306</v>
      </c>
      <c r="D211" s="217">
        <v>4.7331504000000004</v>
      </c>
      <c r="E211" s="217">
        <v>3.9644179899999998</v>
      </c>
      <c r="F211" s="217">
        <v>4.6680243399999997</v>
      </c>
      <c r="G211" s="217">
        <v>3.6698272900000002</v>
      </c>
      <c r="H211" s="217">
        <v>4.5661026299999996</v>
      </c>
      <c r="I211" s="217">
        <v>3.1876839399999999</v>
      </c>
      <c r="J211" s="9"/>
      <c r="K211" s="9"/>
      <c r="L211" s="9"/>
      <c r="M211" s="9"/>
      <c r="N211" s="9"/>
      <c r="O211" s="9"/>
      <c r="P211" s="9"/>
      <c r="Q211" s="9"/>
    </row>
    <row r="212" spans="2:17" ht="11.25" hidden="1" customHeight="1" x14ac:dyDescent="0.2">
      <c r="B212" s="69" t="s">
        <v>923</v>
      </c>
      <c r="C212" s="69" t="s">
        <v>307</v>
      </c>
      <c r="D212" s="217">
        <v>3.2432245000000002</v>
      </c>
      <c r="E212" s="217">
        <v>3.5137470899999999</v>
      </c>
      <c r="F212" s="217">
        <v>2.4574544600000001</v>
      </c>
      <c r="G212" s="217">
        <v>4.3800274899999998</v>
      </c>
      <c r="H212" s="217">
        <v>4.0204461</v>
      </c>
      <c r="I212" s="217">
        <v>3.5395143500000001</v>
      </c>
      <c r="J212" s="9"/>
      <c r="K212" s="9"/>
      <c r="L212" s="9"/>
      <c r="M212" s="9"/>
      <c r="N212" s="9"/>
      <c r="O212" s="9"/>
      <c r="P212" s="9"/>
      <c r="Q212" s="9"/>
    </row>
    <row r="213" spans="2:17" ht="11.25" hidden="1" customHeight="1" x14ac:dyDescent="0.2">
      <c r="B213" s="69" t="s">
        <v>924</v>
      </c>
      <c r="C213" s="69" t="s">
        <v>66</v>
      </c>
      <c r="D213" s="217">
        <v>1.2813556800000001</v>
      </c>
      <c r="E213" s="217">
        <v>0.35994905999999999</v>
      </c>
      <c r="F213" s="217">
        <v>2.0831406499999998</v>
      </c>
      <c r="G213" s="217">
        <v>-1.64168362</v>
      </c>
      <c r="H213" s="217">
        <v>0.96478010000000003</v>
      </c>
      <c r="I213" s="217">
        <v>-0.82072319000000005</v>
      </c>
      <c r="J213" s="9"/>
      <c r="K213" s="9"/>
      <c r="L213" s="9"/>
      <c r="M213" s="9"/>
      <c r="N213" s="9"/>
      <c r="O213" s="9"/>
      <c r="P213" s="9"/>
      <c r="Q213" s="9"/>
    </row>
    <row r="214" spans="2:17" ht="11.25" hidden="1" customHeight="1" x14ac:dyDescent="0.2">
      <c r="B214" s="69" t="s">
        <v>925</v>
      </c>
      <c r="C214" s="69" t="s">
        <v>310</v>
      </c>
      <c r="D214" s="217">
        <v>4.2207563400000003</v>
      </c>
      <c r="E214" s="217">
        <v>3.4718941399999999</v>
      </c>
      <c r="F214" s="217">
        <v>4.3349639299999998</v>
      </c>
      <c r="G214" s="217">
        <v>2.5089412000000002</v>
      </c>
      <c r="H214" s="217">
        <v>4.3473681099999997</v>
      </c>
      <c r="I214" s="217">
        <v>2.4260930799999998</v>
      </c>
      <c r="J214" s="9"/>
      <c r="K214" s="9"/>
      <c r="L214" s="9"/>
      <c r="M214" s="9"/>
      <c r="N214" s="9"/>
      <c r="O214" s="9"/>
      <c r="P214" s="9"/>
      <c r="Q214" s="9"/>
    </row>
    <row r="215" spans="2:17" ht="11.25" hidden="1" customHeight="1" x14ac:dyDescent="0.2">
      <c r="B215" s="69" t="s">
        <v>926</v>
      </c>
      <c r="C215" s="69" t="s">
        <v>311</v>
      </c>
      <c r="D215" s="217">
        <v>2.93940066</v>
      </c>
      <c r="E215" s="217">
        <v>3.1119450799999999</v>
      </c>
      <c r="F215" s="217">
        <v>2.25182328</v>
      </c>
      <c r="G215" s="217">
        <v>4.15062482</v>
      </c>
      <c r="H215" s="217">
        <v>3.3825880000000002</v>
      </c>
      <c r="I215" s="217">
        <v>3.2468162700000001</v>
      </c>
      <c r="J215" s="9"/>
      <c r="K215" s="9"/>
      <c r="L215" s="9"/>
      <c r="M215" s="9"/>
      <c r="N215" s="9"/>
      <c r="O215" s="9"/>
      <c r="P215" s="9"/>
      <c r="Q215" s="9"/>
    </row>
    <row r="216" spans="2:17" ht="24" hidden="1" customHeight="1" x14ac:dyDescent="0.2">
      <c r="B216" s="69" t="s">
        <v>927</v>
      </c>
      <c r="C216" s="69" t="s">
        <v>67</v>
      </c>
      <c r="D216" s="217">
        <v>0.20857023</v>
      </c>
      <c r="E216" s="217">
        <v>9.0721839999999998E-2</v>
      </c>
      <c r="F216" s="217">
        <v>0.12742924</v>
      </c>
      <c r="G216" s="217">
        <v>0.93148343</v>
      </c>
      <c r="H216" s="217">
        <v>-0.41912357</v>
      </c>
      <c r="I216" s="217">
        <v>0.46889277000000001</v>
      </c>
      <c r="J216" s="9"/>
      <c r="K216" s="9"/>
      <c r="L216" s="9"/>
      <c r="M216" s="9"/>
      <c r="N216" s="9"/>
      <c r="O216" s="9"/>
      <c r="P216" s="9"/>
      <c r="Q216" s="9"/>
    </row>
    <row r="217" spans="2:17" ht="11.25" hidden="1" customHeight="1" x14ac:dyDescent="0.2">
      <c r="B217" s="69" t="s">
        <v>928</v>
      </c>
      <c r="C217" s="69" t="s">
        <v>310</v>
      </c>
      <c r="D217" s="217">
        <v>0.51239405999999998</v>
      </c>
      <c r="E217" s="217">
        <v>0.49252384999999999</v>
      </c>
      <c r="F217" s="217">
        <v>0.33306040999999997</v>
      </c>
      <c r="G217" s="217">
        <v>1.16088609</v>
      </c>
      <c r="H217" s="217">
        <v>0.21873453000000001</v>
      </c>
      <c r="I217" s="217">
        <v>0.76159085999999998</v>
      </c>
      <c r="J217" s="9"/>
      <c r="K217" s="9"/>
      <c r="L217" s="9"/>
      <c r="M217" s="9"/>
      <c r="N217" s="9"/>
      <c r="O217" s="9"/>
      <c r="P217" s="9"/>
      <c r="Q217" s="9"/>
    </row>
    <row r="218" spans="2:17" ht="11.25" hidden="1" customHeight="1" x14ac:dyDescent="0.2">
      <c r="B218" s="69" t="s">
        <v>929</v>
      </c>
      <c r="C218" s="69" t="s">
        <v>311</v>
      </c>
      <c r="D218" s="217">
        <v>0.30382384000000001</v>
      </c>
      <c r="E218" s="217">
        <v>0.40180200999999999</v>
      </c>
      <c r="F218" s="217">
        <v>0.20563118</v>
      </c>
      <c r="G218" s="217">
        <v>0.22940266000000001</v>
      </c>
      <c r="H218" s="217">
        <v>0.63785809000000004</v>
      </c>
      <c r="I218" s="217">
        <v>0.29269808000000003</v>
      </c>
      <c r="J218" s="9"/>
      <c r="K218" s="9"/>
      <c r="L218" s="9"/>
      <c r="M218" s="9"/>
      <c r="N218" s="9"/>
      <c r="O218" s="9"/>
      <c r="P218" s="9"/>
      <c r="Q218" s="9"/>
    </row>
    <row r="219" spans="2:17" ht="11.25" hidden="1" customHeight="1" x14ac:dyDescent="0.2">
      <c r="B219" s="69" t="s">
        <v>930</v>
      </c>
      <c r="C219" s="69" t="s">
        <v>68</v>
      </c>
      <c r="D219" s="217">
        <v>2.2628067999999999</v>
      </c>
      <c r="E219" s="217">
        <v>3.9676364799999999</v>
      </c>
      <c r="F219" s="217">
        <v>1.53732427</v>
      </c>
      <c r="G219" s="217">
        <v>4.7828390900000004</v>
      </c>
      <c r="H219" s="217">
        <v>4.3718135599999997</v>
      </c>
      <c r="I219" s="217">
        <v>5.4925017900000004</v>
      </c>
      <c r="J219" s="9"/>
      <c r="K219" s="9"/>
      <c r="L219" s="9"/>
      <c r="M219" s="9"/>
      <c r="N219" s="9"/>
      <c r="O219" s="9"/>
      <c r="P219" s="9"/>
      <c r="Q219" s="9"/>
    </row>
    <row r="220" spans="2:17" ht="11.25" hidden="1" customHeight="1" x14ac:dyDescent="0.2">
      <c r="B220" s="69" t="s">
        <v>931</v>
      </c>
      <c r="C220" s="69" t="s">
        <v>306</v>
      </c>
      <c r="D220" s="217">
        <v>8.6347050299999992</v>
      </c>
      <c r="E220" s="217">
        <v>11.687225229999999</v>
      </c>
      <c r="F220" s="217">
        <v>9.7376801000000004</v>
      </c>
      <c r="G220" s="217">
        <v>15.128866159999999</v>
      </c>
      <c r="H220" s="217">
        <v>12.39883625</v>
      </c>
      <c r="I220" s="217">
        <v>15.09054697</v>
      </c>
      <c r="J220" s="9"/>
      <c r="K220" s="9"/>
      <c r="L220" s="9"/>
      <c r="M220" s="9"/>
      <c r="N220" s="9"/>
      <c r="O220" s="9"/>
      <c r="P220" s="9"/>
      <c r="Q220" s="9"/>
    </row>
    <row r="221" spans="2:17" ht="11.25" hidden="1" customHeight="1" x14ac:dyDescent="0.2">
      <c r="B221" s="69" t="s">
        <v>932</v>
      </c>
      <c r="C221" s="69" t="s">
        <v>307</v>
      </c>
      <c r="D221" s="217">
        <v>6.3718982300000002</v>
      </c>
      <c r="E221" s="217">
        <v>7.7195887599999997</v>
      </c>
      <c r="F221" s="217">
        <v>8.2003558299999995</v>
      </c>
      <c r="G221" s="217">
        <v>10.34602707</v>
      </c>
      <c r="H221" s="217">
        <v>8.0270226900000008</v>
      </c>
      <c r="I221" s="217">
        <v>9.5980451799999997</v>
      </c>
      <c r="J221" s="9"/>
      <c r="K221" s="9"/>
      <c r="L221" s="9"/>
      <c r="M221" s="9"/>
      <c r="N221" s="9"/>
      <c r="O221" s="9"/>
      <c r="P221" s="9"/>
      <c r="Q221" s="9"/>
    </row>
    <row r="222" spans="2:17" ht="24" hidden="1" customHeight="1" x14ac:dyDescent="0.2">
      <c r="B222" s="69" t="s">
        <v>933</v>
      </c>
      <c r="C222" s="69" t="s">
        <v>318</v>
      </c>
      <c r="D222" s="217">
        <v>0</v>
      </c>
      <c r="E222" s="217">
        <v>0</v>
      </c>
      <c r="F222" s="217">
        <v>0</v>
      </c>
      <c r="G222" s="217">
        <v>0</v>
      </c>
      <c r="H222" s="217">
        <v>0</v>
      </c>
      <c r="I222" s="217">
        <v>0</v>
      </c>
      <c r="J222" s="9"/>
      <c r="K222" s="9"/>
      <c r="L222" s="9"/>
      <c r="M222" s="9"/>
      <c r="N222" s="9"/>
      <c r="O222" s="9"/>
      <c r="P222" s="9"/>
      <c r="Q222" s="9"/>
    </row>
    <row r="223" spans="2:17" ht="11.25" hidden="1" customHeight="1" x14ac:dyDescent="0.2">
      <c r="B223" s="69" t="s">
        <v>934</v>
      </c>
      <c r="C223" s="69" t="s">
        <v>310</v>
      </c>
      <c r="D223" s="217">
        <v>0</v>
      </c>
      <c r="E223" s="217">
        <v>0</v>
      </c>
      <c r="F223" s="217">
        <v>0</v>
      </c>
      <c r="G223" s="217">
        <v>0</v>
      </c>
      <c r="H223" s="217">
        <v>0</v>
      </c>
      <c r="I223" s="217">
        <v>0</v>
      </c>
      <c r="J223" s="9"/>
      <c r="K223" s="9"/>
      <c r="L223" s="9"/>
      <c r="M223" s="9"/>
      <c r="N223" s="9"/>
      <c r="O223" s="9"/>
      <c r="P223" s="9"/>
      <c r="Q223" s="9"/>
    </row>
    <row r="224" spans="2:17" ht="11.25" hidden="1" customHeight="1" x14ac:dyDescent="0.2">
      <c r="B224" s="69" t="s">
        <v>935</v>
      </c>
      <c r="C224" s="69" t="s">
        <v>311</v>
      </c>
      <c r="D224" s="217">
        <v>0</v>
      </c>
      <c r="E224" s="217">
        <v>0</v>
      </c>
      <c r="F224" s="217">
        <v>0</v>
      </c>
      <c r="G224" s="217">
        <v>0</v>
      </c>
      <c r="H224" s="217">
        <v>0</v>
      </c>
      <c r="I224" s="217">
        <v>0</v>
      </c>
      <c r="J224" s="9"/>
      <c r="K224" s="9"/>
      <c r="L224" s="9"/>
      <c r="M224" s="9"/>
      <c r="N224" s="9"/>
      <c r="O224" s="9"/>
      <c r="P224" s="9"/>
      <c r="Q224" s="9"/>
    </row>
    <row r="225" spans="2:17" s="8" customFormat="1" ht="12" x14ac:dyDescent="0.2">
      <c r="B225" s="76" t="s">
        <v>936</v>
      </c>
      <c r="C225" s="76" t="s">
        <v>531</v>
      </c>
      <c r="D225" s="220">
        <v>47.563272910000002</v>
      </c>
      <c r="E225" s="220">
        <v>-25.359112249999999</v>
      </c>
      <c r="F225" s="220">
        <v>-34.076075449999998</v>
      </c>
      <c r="G225" s="220">
        <v>23.649953060000001</v>
      </c>
      <c r="H225" s="220">
        <v>60.57362036</v>
      </c>
      <c r="I225" s="220">
        <v>42.666820479999998</v>
      </c>
      <c r="J225" s="9"/>
      <c r="K225" s="9"/>
      <c r="L225" s="9"/>
      <c r="M225" s="9"/>
      <c r="N225" s="9"/>
      <c r="O225" s="9"/>
      <c r="P225" s="9"/>
      <c r="Q225" s="9"/>
    </row>
    <row r="226" spans="2:17" s="5" customFormat="1" ht="12" x14ac:dyDescent="0.2">
      <c r="B226" s="69" t="s">
        <v>937</v>
      </c>
      <c r="C226" s="69" t="s">
        <v>306</v>
      </c>
      <c r="D226" s="217">
        <v>232.58445442999999</v>
      </c>
      <c r="E226" s="217">
        <v>218.96849759</v>
      </c>
      <c r="F226" s="217">
        <v>220.43968036000001</v>
      </c>
      <c r="G226" s="217">
        <v>276.33482178000003</v>
      </c>
      <c r="H226" s="217">
        <v>243.25694684000001</v>
      </c>
      <c r="I226" s="217">
        <v>272.25631235999998</v>
      </c>
      <c r="J226" s="9"/>
      <c r="K226" s="9"/>
      <c r="L226" s="9"/>
      <c r="M226" s="9"/>
      <c r="N226" s="9"/>
      <c r="O226" s="9"/>
      <c r="P226" s="9"/>
      <c r="Q226" s="9"/>
    </row>
    <row r="227" spans="2:17" s="5" customFormat="1" ht="12" x14ac:dyDescent="0.2">
      <c r="B227" s="69" t="s">
        <v>938</v>
      </c>
      <c r="C227" s="69" t="s">
        <v>307</v>
      </c>
      <c r="D227" s="217">
        <v>185.02118152</v>
      </c>
      <c r="E227" s="217">
        <v>244.32760984000001</v>
      </c>
      <c r="F227" s="217">
        <v>254.51575581</v>
      </c>
      <c r="G227" s="217">
        <v>252.68486873000001</v>
      </c>
      <c r="H227" s="217">
        <v>182.68332647</v>
      </c>
      <c r="I227" s="217">
        <v>229.58949188</v>
      </c>
      <c r="J227" s="9"/>
      <c r="K227" s="9"/>
      <c r="L227" s="9"/>
      <c r="M227" s="9"/>
      <c r="N227" s="9"/>
      <c r="O227" s="9"/>
      <c r="P227" s="9"/>
      <c r="Q227" s="9"/>
    </row>
    <row r="228" spans="2:17" ht="11.25" hidden="1" customHeight="1" x14ac:dyDescent="0.2">
      <c r="B228" s="69" t="s">
        <v>939</v>
      </c>
      <c r="C228" s="69" t="s">
        <v>70</v>
      </c>
      <c r="D228" s="217">
        <v>161.48949673000001</v>
      </c>
      <c r="E228" s="217">
        <v>151.57603315</v>
      </c>
      <c r="F228" s="217">
        <v>150.40675966000001</v>
      </c>
      <c r="G228" s="217">
        <v>202.21265854000001</v>
      </c>
      <c r="H228" s="217">
        <v>175.78316817999999</v>
      </c>
      <c r="I228" s="217">
        <v>199.15505519999999</v>
      </c>
      <c r="J228" s="9"/>
      <c r="K228" s="9"/>
      <c r="L228" s="9"/>
      <c r="M228" s="9"/>
      <c r="N228" s="9"/>
      <c r="O228" s="9"/>
      <c r="P228" s="9"/>
      <c r="Q228" s="9"/>
    </row>
    <row r="229" spans="2:17" ht="11.25" hidden="1" customHeight="1" x14ac:dyDescent="0.2">
      <c r="B229" s="69" t="s">
        <v>940</v>
      </c>
      <c r="C229" s="69" t="s">
        <v>310</v>
      </c>
      <c r="D229" s="217">
        <v>182.63954264</v>
      </c>
      <c r="E229" s="217">
        <v>173.75516092000001</v>
      </c>
      <c r="F229" s="217">
        <v>175.69199445000001</v>
      </c>
      <c r="G229" s="217">
        <v>230.12662800000001</v>
      </c>
      <c r="H229" s="217">
        <v>196.26650089</v>
      </c>
      <c r="I229" s="217">
        <v>222.33072730999999</v>
      </c>
      <c r="J229" s="9"/>
      <c r="K229" s="9"/>
      <c r="L229" s="9"/>
      <c r="M229" s="9"/>
      <c r="N229" s="9"/>
      <c r="O229" s="9"/>
      <c r="P229" s="9"/>
      <c r="Q229" s="9"/>
    </row>
    <row r="230" spans="2:17" ht="11.25" hidden="1" customHeight="1" x14ac:dyDescent="0.2">
      <c r="B230" s="69" t="s">
        <v>941</v>
      </c>
      <c r="C230" s="69" t="s">
        <v>311</v>
      </c>
      <c r="D230" s="217">
        <v>21.150045899999999</v>
      </c>
      <c r="E230" s="217">
        <v>22.179127780000002</v>
      </c>
      <c r="F230" s="217">
        <v>25.285234790000001</v>
      </c>
      <c r="G230" s="217">
        <v>27.913969470000001</v>
      </c>
      <c r="H230" s="217">
        <v>20.483332699999998</v>
      </c>
      <c r="I230" s="217">
        <v>23.175672110000001</v>
      </c>
      <c r="J230" s="9"/>
      <c r="K230" s="9"/>
      <c r="L230" s="9"/>
      <c r="M230" s="9"/>
      <c r="N230" s="9"/>
      <c r="O230" s="9"/>
      <c r="P230" s="9"/>
      <c r="Q230" s="9"/>
    </row>
    <row r="231" spans="2:17" ht="11.25" hidden="1" customHeight="1" x14ac:dyDescent="0.2">
      <c r="B231" s="69" t="s">
        <v>942</v>
      </c>
      <c r="C231" s="69" t="s">
        <v>71</v>
      </c>
      <c r="D231" s="217">
        <v>-115.59583563</v>
      </c>
      <c r="E231" s="217">
        <v>-178.67580282</v>
      </c>
      <c r="F231" s="217">
        <v>-186.33162848000001</v>
      </c>
      <c r="G231" s="217">
        <v>-180.25487867000001</v>
      </c>
      <c r="H231" s="217">
        <v>-117.87039966</v>
      </c>
      <c r="I231" s="217">
        <v>-159.95003310000001</v>
      </c>
      <c r="J231" s="9"/>
      <c r="K231" s="9"/>
      <c r="L231" s="9"/>
      <c r="M231" s="9"/>
      <c r="N231" s="9"/>
      <c r="O231" s="9"/>
      <c r="P231" s="9"/>
      <c r="Q231" s="9"/>
    </row>
    <row r="232" spans="2:17" ht="11.25" hidden="1" customHeight="1" x14ac:dyDescent="0.2">
      <c r="B232" s="69" t="s">
        <v>943</v>
      </c>
      <c r="C232" s="69" t="s">
        <v>310</v>
      </c>
      <c r="D232" s="217">
        <v>48.8184708</v>
      </c>
      <c r="E232" s="217">
        <v>43.988547779999998</v>
      </c>
      <c r="F232" s="217">
        <v>43.151333839999999</v>
      </c>
      <c r="G232" s="217">
        <v>44.370670250000003</v>
      </c>
      <c r="H232" s="217">
        <v>43.753467980000003</v>
      </c>
      <c r="I232" s="217">
        <v>46.240605819999999</v>
      </c>
      <c r="J232" s="9"/>
      <c r="K232" s="9"/>
      <c r="L232" s="9"/>
      <c r="M232" s="9"/>
      <c r="N232" s="9"/>
      <c r="O232" s="9"/>
      <c r="P232" s="9"/>
      <c r="Q232" s="9"/>
    </row>
    <row r="233" spans="2:17" ht="11.25" hidden="1" customHeight="1" x14ac:dyDescent="0.2">
      <c r="B233" s="69" t="s">
        <v>944</v>
      </c>
      <c r="C233" s="69" t="s">
        <v>311</v>
      </c>
      <c r="D233" s="217">
        <v>164.41430643000001</v>
      </c>
      <c r="E233" s="217">
        <v>222.66435060000001</v>
      </c>
      <c r="F233" s="217">
        <v>229.48296232000001</v>
      </c>
      <c r="G233" s="217">
        <v>224.62554892</v>
      </c>
      <c r="H233" s="217">
        <v>161.62386763999999</v>
      </c>
      <c r="I233" s="217">
        <v>206.19063892</v>
      </c>
      <c r="J233" s="9"/>
      <c r="K233" s="9"/>
      <c r="L233" s="9"/>
      <c r="M233" s="9"/>
      <c r="N233" s="9"/>
      <c r="O233" s="9"/>
      <c r="P233" s="9"/>
      <c r="Q233" s="9"/>
    </row>
    <row r="234" spans="2:17" ht="11.25" hidden="1" customHeight="1" x14ac:dyDescent="0.2">
      <c r="B234" s="69" t="s">
        <v>945</v>
      </c>
      <c r="C234" s="69" t="s">
        <v>72</v>
      </c>
      <c r="D234" s="217">
        <v>-119.78134068</v>
      </c>
      <c r="E234" s="217">
        <v>-184.29714865</v>
      </c>
      <c r="F234" s="217">
        <v>-188.79858726000001</v>
      </c>
      <c r="G234" s="217">
        <v>-183.27245400999999</v>
      </c>
      <c r="H234" s="217">
        <v>-121.61899289999999</v>
      </c>
      <c r="I234" s="217">
        <v>-166.38248555000001</v>
      </c>
      <c r="J234" s="9"/>
      <c r="K234" s="9"/>
      <c r="L234" s="9"/>
      <c r="M234" s="9"/>
      <c r="N234" s="9"/>
      <c r="O234" s="9"/>
      <c r="P234" s="9"/>
      <c r="Q234" s="9"/>
    </row>
    <row r="235" spans="2:17" ht="11.25" hidden="1" customHeight="1" x14ac:dyDescent="0.2">
      <c r="B235" s="69" t="s">
        <v>946</v>
      </c>
      <c r="C235" s="69" t="s">
        <v>312</v>
      </c>
      <c r="D235" s="217">
        <v>1.26733977</v>
      </c>
      <c r="E235" s="217">
        <v>1.1719930599999999</v>
      </c>
      <c r="F235" s="217">
        <v>2.5374013500000001</v>
      </c>
      <c r="G235" s="217">
        <v>3.9325635800000001</v>
      </c>
      <c r="H235" s="217">
        <v>1.68896453</v>
      </c>
      <c r="I235" s="217">
        <v>1.8351685200000001</v>
      </c>
      <c r="J235" s="9"/>
      <c r="K235" s="9"/>
      <c r="L235" s="9"/>
      <c r="M235" s="9"/>
      <c r="N235" s="9"/>
      <c r="O235" s="9"/>
      <c r="P235" s="9"/>
      <c r="Q235" s="9"/>
    </row>
    <row r="236" spans="2:17" ht="11.25" hidden="1" customHeight="1" x14ac:dyDescent="0.2">
      <c r="B236" s="69" t="s">
        <v>947</v>
      </c>
      <c r="C236" s="69" t="s">
        <v>313</v>
      </c>
      <c r="D236" s="217">
        <v>121.04868045000001</v>
      </c>
      <c r="E236" s="217">
        <v>185.46914169999999</v>
      </c>
      <c r="F236" s="217">
        <v>191.33598860999999</v>
      </c>
      <c r="G236" s="217">
        <v>187.20501759000001</v>
      </c>
      <c r="H236" s="217">
        <v>123.30795741999999</v>
      </c>
      <c r="I236" s="217">
        <v>168.21765406</v>
      </c>
      <c r="J236" s="9"/>
      <c r="K236" s="9"/>
      <c r="L236" s="9"/>
      <c r="M236" s="9"/>
      <c r="N236" s="9"/>
      <c r="O236" s="9"/>
      <c r="P236" s="9"/>
      <c r="Q236" s="9"/>
    </row>
    <row r="237" spans="2:17" ht="24" hidden="1" customHeight="1" x14ac:dyDescent="0.2">
      <c r="B237" s="69" t="s">
        <v>948</v>
      </c>
      <c r="C237" s="69" t="s">
        <v>73</v>
      </c>
      <c r="D237" s="217">
        <v>-116.87194617999999</v>
      </c>
      <c r="E237" s="217">
        <v>-181.14906869000001</v>
      </c>
      <c r="F237" s="217">
        <v>-186.34714714</v>
      </c>
      <c r="G237" s="217">
        <v>-177.84282451999999</v>
      </c>
      <c r="H237" s="217">
        <v>-119.07044687</v>
      </c>
      <c r="I237" s="217">
        <v>-163.35863585000001</v>
      </c>
      <c r="J237" s="9"/>
      <c r="K237" s="9"/>
      <c r="L237" s="9"/>
      <c r="M237" s="9"/>
      <c r="N237" s="9"/>
      <c r="O237" s="9"/>
      <c r="P237" s="9"/>
      <c r="Q237" s="9"/>
    </row>
    <row r="238" spans="2:17" ht="11.25" hidden="1" customHeight="1" x14ac:dyDescent="0.2">
      <c r="B238" s="69" t="s">
        <v>949</v>
      </c>
      <c r="C238" s="69" t="s">
        <v>314</v>
      </c>
      <c r="D238" s="217">
        <v>1.2424939500000001</v>
      </c>
      <c r="E238" s="217">
        <v>1.1294477000000001</v>
      </c>
      <c r="F238" s="217">
        <v>2.4924875900000001</v>
      </c>
      <c r="G238" s="217">
        <v>3.8588632999999999</v>
      </c>
      <c r="H238" s="217">
        <v>1.6545368499999999</v>
      </c>
      <c r="I238" s="217">
        <v>1.7940677199999999</v>
      </c>
      <c r="J238" s="9"/>
      <c r="K238" s="9"/>
      <c r="L238" s="9"/>
      <c r="M238" s="9"/>
      <c r="N238" s="9"/>
      <c r="O238" s="9"/>
      <c r="P238" s="9"/>
      <c r="Q238" s="9"/>
    </row>
    <row r="239" spans="2:17" ht="11.25" hidden="1" customHeight="1" x14ac:dyDescent="0.2">
      <c r="B239" s="69" t="s">
        <v>950</v>
      </c>
      <c r="C239" s="69" t="s">
        <v>315</v>
      </c>
      <c r="D239" s="217">
        <v>118.11444013000001</v>
      </c>
      <c r="E239" s="217">
        <v>182.27851638999999</v>
      </c>
      <c r="F239" s="217">
        <v>188.83963473</v>
      </c>
      <c r="G239" s="217">
        <v>181.70168781999999</v>
      </c>
      <c r="H239" s="217">
        <v>120.72498372</v>
      </c>
      <c r="I239" s="217">
        <v>165.15270357</v>
      </c>
      <c r="J239" s="9"/>
      <c r="K239" s="9"/>
      <c r="L239" s="9"/>
      <c r="M239" s="9"/>
      <c r="N239" s="9"/>
      <c r="O239" s="9"/>
      <c r="P239" s="9"/>
      <c r="Q239" s="9"/>
    </row>
    <row r="240" spans="2:17" ht="24" hidden="1" customHeight="1" x14ac:dyDescent="0.2">
      <c r="B240" s="69" t="s">
        <v>951</v>
      </c>
      <c r="C240" s="69" t="s">
        <v>74</v>
      </c>
      <c r="D240" s="217">
        <v>-32.554082970000003</v>
      </c>
      <c r="E240" s="217">
        <v>-82.699055560000005</v>
      </c>
      <c r="F240" s="217">
        <v>-86.068470009999999</v>
      </c>
      <c r="G240" s="217">
        <v>-56.805397020000001</v>
      </c>
      <c r="H240" s="217">
        <v>-56.269928470000004</v>
      </c>
      <c r="I240" s="217">
        <v>-64.284656699999999</v>
      </c>
      <c r="J240" s="9"/>
      <c r="K240" s="9"/>
      <c r="L240" s="9"/>
      <c r="M240" s="9"/>
      <c r="N240" s="9"/>
      <c r="O240" s="9"/>
      <c r="P240" s="9"/>
      <c r="Q240" s="9"/>
    </row>
    <row r="241" spans="2:17" ht="11.25" hidden="1" customHeight="1" x14ac:dyDescent="0.2">
      <c r="B241" s="69" t="s">
        <v>952</v>
      </c>
      <c r="C241" s="69" t="s">
        <v>319</v>
      </c>
      <c r="D241" s="217">
        <v>1.2424939500000001</v>
      </c>
      <c r="E241" s="217">
        <v>1.1294477000000001</v>
      </c>
      <c r="F241" s="217">
        <v>2.4924875900000001</v>
      </c>
      <c r="G241" s="217">
        <v>3.8588632999999999</v>
      </c>
      <c r="H241" s="217">
        <v>1.6545368499999999</v>
      </c>
      <c r="I241" s="217">
        <v>1.7940677199999999</v>
      </c>
      <c r="J241" s="9"/>
      <c r="K241" s="9"/>
      <c r="L241" s="9"/>
      <c r="M241" s="9"/>
      <c r="N241" s="9"/>
      <c r="O241" s="9"/>
      <c r="P241" s="9"/>
      <c r="Q241" s="9"/>
    </row>
    <row r="242" spans="2:17" ht="11.25" hidden="1" customHeight="1" x14ac:dyDescent="0.2">
      <c r="B242" s="69" t="s">
        <v>953</v>
      </c>
      <c r="C242" s="69" t="s">
        <v>320</v>
      </c>
      <c r="D242" s="217">
        <v>33.79657692</v>
      </c>
      <c r="E242" s="217">
        <v>83.828503260000005</v>
      </c>
      <c r="F242" s="217">
        <v>88.560957590000001</v>
      </c>
      <c r="G242" s="217">
        <v>60.664260319999997</v>
      </c>
      <c r="H242" s="217">
        <v>57.924465320000003</v>
      </c>
      <c r="I242" s="217">
        <v>66.078724429999994</v>
      </c>
      <c r="J242" s="9"/>
      <c r="K242" s="9"/>
      <c r="L242" s="9"/>
      <c r="M242" s="9"/>
      <c r="N242" s="9"/>
      <c r="O242" s="9"/>
      <c r="P242" s="9"/>
      <c r="Q242" s="9"/>
    </row>
    <row r="243" spans="2:17" ht="24" hidden="1" customHeight="1" x14ac:dyDescent="0.2">
      <c r="B243" s="69" t="s">
        <v>954</v>
      </c>
      <c r="C243" s="69" t="s">
        <v>75</v>
      </c>
      <c r="D243" s="217">
        <v>-32.554082970000003</v>
      </c>
      <c r="E243" s="217">
        <v>-82.699055560000005</v>
      </c>
      <c r="F243" s="217">
        <v>-86.068470009999999</v>
      </c>
      <c r="G243" s="217">
        <v>-56.805397020000001</v>
      </c>
      <c r="H243" s="217">
        <v>-56.269928470000004</v>
      </c>
      <c r="I243" s="217">
        <v>-64.284656699999999</v>
      </c>
      <c r="J243" s="9"/>
      <c r="K243" s="9"/>
      <c r="L243" s="9"/>
      <c r="M243" s="9"/>
      <c r="N243" s="9"/>
      <c r="O243" s="9"/>
      <c r="P243" s="9"/>
      <c r="Q243" s="9"/>
    </row>
    <row r="244" spans="2:17" ht="11.25" hidden="1" customHeight="1" x14ac:dyDescent="0.2">
      <c r="B244" s="69" t="s">
        <v>955</v>
      </c>
      <c r="C244" s="69" t="s">
        <v>321</v>
      </c>
      <c r="D244" s="217">
        <v>1.2424939500000001</v>
      </c>
      <c r="E244" s="217">
        <v>1.1294477000000001</v>
      </c>
      <c r="F244" s="217">
        <v>2.4924875900000001</v>
      </c>
      <c r="G244" s="217">
        <v>3.8588632999999999</v>
      </c>
      <c r="H244" s="217">
        <v>1.6545368499999999</v>
      </c>
      <c r="I244" s="217">
        <v>1.7940677199999999</v>
      </c>
      <c r="J244" s="9"/>
      <c r="K244" s="9"/>
      <c r="L244" s="9"/>
      <c r="M244" s="9"/>
      <c r="N244" s="9"/>
      <c r="O244" s="9"/>
      <c r="P244" s="9"/>
      <c r="Q244" s="9"/>
    </row>
    <row r="245" spans="2:17" ht="11.25" hidden="1" customHeight="1" x14ac:dyDescent="0.2">
      <c r="B245" s="69" t="s">
        <v>956</v>
      </c>
      <c r="C245" s="69" t="s">
        <v>322</v>
      </c>
      <c r="D245" s="217">
        <v>33.79657692</v>
      </c>
      <c r="E245" s="217">
        <v>83.828503260000005</v>
      </c>
      <c r="F245" s="217">
        <v>88.560957590000001</v>
      </c>
      <c r="G245" s="217">
        <v>60.664260319999997</v>
      </c>
      <c r="H245" s="217">
        <v>57.924465320000003</v>
      </c>
      <c r="I245" s="217">
        <v>66.078724429999994</v>
      </c>
      <c r="J245" s="9"/>
      <c r="K245" s="9"/>
      <c r="L245" s="9"/>
      <c r="M245" s="9"/>
      <c r="N245" s="9"/>
      <c r="O245" s="9"/>
      <c r="P245" s="9"/>
      <c r="Q245" s="9"/>
    </row>
    <row r="246" spans="2:17" ht="24" hidden="1" customHeight="1" x14ac:dyDescent="0.2">
      <c r="B246" s="69" t="s">
        <v>957</v>
      </c>
      <c r="C246" s="69" t="s">
        <v>76</v>
      </c>
      <c r="D246" s="217">
        <v>0</v>
      </c>
      <c r="E246" s="217">
        <v>0</v>
      </c>
      <c r="F246" s="217">
        <v>0</v>
      </c>
      <c r="G246" s="217">
        <v>0</v>
      </c>
      <c r="H246" s="217">
        <v>0</v>
      </c>
      <c r="I246" s="217">
        <v>0</v>
      </c>
      <c r="J246" s="9"/>
      <c r="K246" s="9"/>
      <c r="L246" s="9"/>
      <c r="M246" s="9"/>
      <c r="N246" s="9"/>
      <c r="O246" s="9"/>
      <c r="P246" s="9"/>
      <c r="Q246" s="9"/>
    </row>
    <row r="247" spans="2:17" ht="11.25" hidden="1" customHeight="1" x14ac:dyDescent="0.2">
      <c r="B247" s="69" t="s">
        <v>958</v>
      </c>
      <c r="C247" s="69" t="s">
        <v>321</v>
      </c>
      <c r="D247" s="217">
        <v>0</v>
      </c>
      <c r="E247" s="217">
        <v>0</v>
      </c>
      <c r="F247" s="217">
        <v>0</v>
      </c>
      <c r="G247" s="217">
        <v>0</v>
      </c>
      <c r="H247" s="217">
        <v>0</v>
      </c>
      <c r="I247" s="217">
        <v>0</v>
      </c>
      <c r="J247" s="9"/>
      <c r="K247" s="9"/>
      <c r="L247" s="9"/>
      <c r="M247" s="9"/>
      <c r="N247" s="9"/>
      <c r="O247" s="9"/>
      <c r="P247" s="9"/>
      <c r="Q247" s="9"/>
    </row>
    <row r="248" spans="2:17" ht="11.25" hidden="1" customHeight="1" x14ac:dyDescent="0.2">
      <c r="B248" s="69" t="s">
        <v>959</v>
      </c>
      <c r="C248" s="69" t="s">
        <v>322</v>
      </c>
      <c r="D248" s="217">
        <v>0</v>
      </c>
      <c r="E248" s="217">
        <v>0</v>
      </c>
      <c r="F248" s="217">
        <v>0</v>
      </c>
      <c r="G248" s="217">
        <v>0</v>
      </c>
      <c r="H248" s="217">
        <v>0</v>
      </c>
      <c r="I248" s="217">
        <v>0</v>
      </c>
      <c r="J248" s="9"/>
      <c r="K248" s="9"/>
      <c r="L248" s="9"/>
      <c r="M248" s="9"/>
      <c r="N248" s="9"/>
      <c r="O248" s="9"/>
      <c r="P248" s="9"/>
      <c r="Q248" s="9"/>
    </row>
    <row r="249" spans="2:17" ht="11.25" hidden="1" customHeight="1" x14ac:dyDescent="0.2">
      <c r="B249" s="69" t="s">
        <v>960</v>
      </c>
      <c r="C249" s="69" t="s">
        <v>77</v>
      </c>
      <c r="D249" s="217">
        <v>0</v>
      </c>
      <c r="E249" s="217">
        <v>0</v>
      </c>
      <c r="F249" s="217">
        <v>0</v>
      </c>
      <c r="G249" s="217">
        <v>0</v>
      </c>
      <c r="H249" s="217">
        <v>0</v>
      </c>
      <c r="I249" s="217">
        <v>0</v>
      </c>
      <c r="J249" s="9"/>
      <c r="K249" s="9"/>
      <c r="L249" s="9"/>
      <c r="M249" s="9"/>
      <c r="N249" s="9"/>
      <c r="O249" s="9"/>
      <c r="P249" s="9"/>
      <c r="Q249" s="9"/>
    </row>
    <row r="250" spans="2:17" ht="11.25" hidden="1" customHeight="1" x14ac:dyDescent="0.2">
      <c r="B250" s="69" t="s">
        <v>961</v>
      </c>
      <c r="C250" s="69" t="s">
        <v>321</v>
      </c>
      <c r="D250" s="217">
        <v>0</v>
      </c>
      <c r="E250" s="217">
        <v>0</v>
      </c>
      <c r="F250" s="217">
        <v>0</v>
      </c>
      <c r="G250" s="217">
        <v>0</v>
      </c>
      <c r="H250" s="217">
        <v>0</v>
      </c>
      <c r="I250" s="217">
        <v>0</v>
      </c>
      <c r="J250" s="9"/>
      <c r="K250" s="9"/>
      <c r="L250" s="9"/>
      <c r="M250" s="9"/>
      <c r="N250" s="9"/>
      <c r="O250" s="9"/>
      <c r="P250" s="9"/>
      <c r="Q250" s="9"/>
    </row>
    <row r="251" spans="2:17" ht="11.25" hidden="1" customHeight="1" x14ac:dyDescent="0.2">
      <c r="B251" s="69" t="s">
        <v>962</v>
      </c>
      <c r="C251" s="69" t="s">
        <v>322</v>
      </c>
      <c r="D251" s="217">
        <v>0</v>
      </c>
      <c r="E251" s="217">
        <v>0</v>
      </c>
      <c r="F251" s="217">
        <v>0</v>
      </c>
      <c r="G251" s="217">
        <v>0</v>
      </c>
      <c r="H251" s="217">
        <v>0</v>
      </c>
      <c r="I251" s="217">
        <v>0</v>
      </c>
      <c r="J251" s="9"/>
      <c r="K251" s="9"/>
      <c r="L251" s="9"/>
      <c r="M251" s="9"/>
      <c r="N251" s="9"/>
      <c r="O251" s="9"/>
      <c r="P251" s="9"/>
      <c r="Q251" s="9"/>
    </row>
    <row r="252" spans="2:17" ht="11.25" hidden="1" customHeight="1" x14ac:dyDescent="0.2">
      <c r="B252" s="69" t="s">
        <v>963</v>
      </c>
      <c r="C252" s="69" t="s">
        <v>78</v>
      </c>
      <c r="D252" s="217">
        <v>0</v>
      </c>
      <c r="E252" s="217">
        <v>0</v>
      </c>
      <c r="F252" s="217">
        <v>0</v>
      </c>
      <c r="G252" s="217">
        <v>0</v>
      </c>
      <c r="H252" s="217">
        <v>0</v>
      </c>
      <c r="I252" s="217">
        <v>0</v>
      </c>
      <c r="J252" s="9"/>
      <c r="K252" s="9"/>
      <c r="L252" s="9"/>
      <c r="M252" s="9"/>
      <c r="N252" s="9"/>
      <c r="O252" s="9"/>
      <c r="P252" s="9"/>
      <c r="Q252" s="9"/>
    </row>
    <row r="253" spans="2:17" ht="11.25" hidden="1" customHeight="1" x14ac:dyDescent="0.2">
      <c r="B253" s="69" t="s">
        <v>964</v>
      </c>
      <c r="C253" s="69" t="s">
        <v>321</v>
      </c>
      <c r="D253" s="217">
        <v>0</v>
      </c>
      <c r="E253" s="217">
        <v>0</v>
      </c>
      <c r="F253" s="217">
        <v>0</v>
      </c>
      <c r="G253" s="217">
        <v>0</v>
      </c>
      <c r="H253" s="217">
        <v>0</v>
      </c>
      <c r="I253" s="217">
        <v>0</v>
      </c>
      <c r="J253" s="9"/>
      <c r="K253" s="9"/>
      <c r="L253" s="9"/>
      <c r="M253" s="9"/>
      <c r="N253" s="9"/>
      <c r="O253" s="9"/>
      <c r="P253" s="9"/>
      <c r="Q253" s="9"/>
    </row>
    <row r="254" spans="2:17" ht="11.25" hidden="1" customHeight="1" x14ac:dyDescent="0.2">
      <c r="B254" s="69" t="s">
        <v>965</v>
      </c>
      <c r="C254" s="69" t="s">
        <v>322</v>
      </c>
      <c r="D254" s="217">
        <v>0</v>
      </c>
      <c r="E254" s="217">
        <v>0</v>
      </c>
      <c r="F254" s="217">
        <v>0</v>
      </c>
      <c r="G254" s="217">
        <v>0</v>
      </c>
      <c r="H254" s="217">
        <v>0</v>
      </c>
      <c r="I254" s="217">
        <v>0</v>
      </c>
      <c r="J254" s="9"/>
      <c r="K254" s="9"/>
      <c r="L254" s="9"/>
      <c r="M254" s="9"/>
      <c r="N254" s="9"/>
      <c r="O254" s="9"/>
      <c r="P254" s="9"/>
      <c r="Q254" s="9"/>
    </row>
    <row r="255" spans="2:17" ht="24" hidden="1" customHeight="1" x14ac:dyDescent="0.2">
      <c r="B255" s="69" t="s">
        <v>966</v>
      </c>
      <c r="C255" s="69" t="s">
        <v>79</v>
      </c>
      <c r="D255" s="217">
        <v>0</v>
      </c>
      <c r="E255" s="217">
        <v>0</v>
      </c>
      <c r="F255" s="217">
        <v>0</v>
      </c>
      <c r="G255" s="217">
        <v>0</v>
      </c>
      <c r="H255" s="217">
        <v>0</v>
      </c>
      <c r="I255" s="217">
        <v>0</v>
      </c>
      <c r="J255" s="9"/>
      <c r="K255" s="9"/>
      <c r="L255" s="9"/>
      <c r="M255" s="9"/>
      <c r="N255" s="9"/>
      <c r="O255" s="9"/>
      <c r="P255" s="9"/>
      <c r="Q255" s="9"/>
    </row>
    <row r="256" spans="2:17" ht="11.25" hidden="1" customHeight="1" x14ac:dyDescent="0.2">
      <c r="B256" s="69" t="s">
        <v>967</v>
      </c>
      <c r="C256" s="69" t="s">
        <v>321</v>
      </c>
      <c r="D256" s="217">
        <v>0</v>
      </c>
      <c r="E256" s="217">
        <v>0</v>
      </c>
      <c r="F256" s="217">
        <v>0</v>
      </c>
      <c r="G256" s="217">
        <v>0</v>
      </c>
      <c r="H256" s="217">
        <v>0</v>
      </c>
      <c r="I256" s="217">
        <v>0</v>
      </c>
      <c r="J256" s="9"/>
      <c r="K256" s="9"/>
      <c r="L256" s="9"/>
      <c r="M256" s="9"/>
      <c r="N256" s="9"/>
      <c r="O256" s="9"/>
      <c r="P256" s="9"/>
      <c r="Q256" s="9"/>
    </row>
    <row r="257" spans="2:17" ht="11.25" hidden="1" customHeight="1" x14ac:dyDescent="0.2">
      <c r="B257" s="69" t="s">
        <v>968</v>
      </c>
      <c r="C257" s="69" t="s">
        <v>322</v>
      </c>
      <c r="D257" s="217">
        <v>0</v>
      </c>
      <c r="E257" s="217">
        <v>0</v>
      </c>
      <c r="F257" s="217">
        <v>0</v>
      </c>
      <c r="G257" s="217">
        <v>0</v>
      </c>
      <c r="H257" s="217">
        <v>0</v>
      </c>
      <c r="I257" s="217">
        <v>0</v>
      </c>
      <c r="J257" s="9"/>
      <c r="K257" s="9"/>
      <c r="L257" s="9"/>
      <c r="M257" s="9"/>
      <c r="N257" s="9"/>
      <c r="O257" s="9"/>
      <c r="P257" s="9"/>
      <c r="Q257" s="9"/>
    </row>
    <row r="258" spans="2:17" ht="24" hidden="1" customHeight="1" x14ac:dyDescent="0.2">
      <c r="B258" s="69" t="s">
        <v>969</v>
      </c>
      <c r="C258" s="69" t="s">
        <v>80</v>
      </c>
      <c r="D258" s="217">
        <v>0</v>
      </c>
      <c r="E258" s="217">
        <v>0</v>
      </c>
      <c r="F258" s="217">
        <v>0</v>
      </c>
      <c r="G258" s="217">
        <v>0</v>
      </c>
      <c r="H258" s="217">
        <v>0</v>
      </c>
      <c r="I258" s="217">
        <v>0</v>
      </c>
      <c r="J258" s="9"/>
      <c r="K258" s="9"/>
      <c r="L258" s="9"/>
      <c r="M258" s="9"/>
      <c r="N258" s="9"/>
      <c r="O258" s="9"/>
      <c r="P258" s="9"/>
      <c r="Q258" s="9"/>
    </row>
    <row r="259" spans="2:17" ht="11.25" hidden="1" customHeight="1" x14ac:dyDescent="0.2">
      <c r="B259" s="69" t="s">
        <v>970</v>
      </c>
      <c r="C259" s="69" t="s">
        <v>321</v>
      </c>
      <c r="D259" s="217">
        <v>0</v>
      </c>
      <c r="E259" s="217">
        <v>0</v>
      </c>
      <c r="F259" s="217">
        <v>0</v>
      </c>
      <c r="G259" s="217">
        <v>0</v>
      </c>
      <c r="H259" s="217">
        <v>0</v>
      </c>
      <c r="I259" s="217">
        <v>0</v>
      </c>
      <c r="J259" s="9"/>
      <c r="K259" s="9"/>
      <c r="L259" s="9"/>
      <c r="M259" s="9"/>
      <c r="N259" s="9"/>
      <c r="O259" s="9"/>
      <c r="P259" s="9"/>
      <c r="Q259" s="9"/>
    </row>
    <row r="260" spans="2:17" ht="11.25" hidden="1" customHeight="1" x14ac:dyDescent="0.2">
      <c r="B260" s="69" t="s">
        <v>971</v>
      </c>
      <c r="C260" s="69" t="s">
        <v>322</v>
      </c>
      <c r="D260" s="217">
        <v>0</v>
      </c>
      <c r="E260" s="217">
        <v>0</v>
      </c>
      <c r="F260" s="217">
        <v>0</v>
      </c>
      <c r="G260" s="217">
        <v>0</v>
      </c>
      <c r="H260" s="217">
        <v>0</v>
      </c>
      <c r="I260" s="217">
        <v>0</v>
      </c>
      <c r="J260" s="9"/>
      <c r="K260" s="9"/>
      <c r="L260" s="9"/>
      <c r="M260" s="9"/>
      <c r="N260" s="9"/>
      <c r="O260" s="9"/>
      <c r="P260" s="9"/>
      <c r="Q260" s="9"/>
    </row>
    <row r="261" spans="2:17" ht="11.25" hidden="1" customHeight="1" x14ac:dyDescent="0.2">
      <c r="B261" s="69" t="s">
        <v>972</v>
      </c>
      <c r="C261" s="69" t="s">
        <v>81</v>
      </c>
      <c r="D261" s="217">
        <v>-84.317863209999999</v>
      </c>
      <c r="E261" s="217">
        <v>-98.450013130000002</v>
      </c>
      <c r="F261" s="217">
        <v>-100.27867714</v>
      </c>
      <c r="G261" s="217">
        <v>-121.03742750000001</v>
      </c>
      <c r="H261" s="217">
        <v>-62.800518400000001</v>
      </c>
      <c r="I261" s="217">
        <v>-99.073979140000006</v>
      </c>
      <c r="J261" s="9"/>
      <c r="K261" s="9"/>
      <c r="L261" s="9"/>
      <c r="M261" s="9"/>
      <c r="N261" s="9"/>
      <c r="O261" s="9"/>
      <c r="P261" s="9"/>
      <c r="Q261" s="9"/>
    </row>
    <row r="262" spans="2:17" ht="11.25" hidden="1" customHeight="1" x14ac:dyDescent="0.2">
      <c r="B262" s="69" t="s">
        <v>973</v>
      </c>
      <c r="C262" s="69" t="s">
        <v>319</v>
      </c>
      <c r="D262" s="217">
        <v>0</v>
      </c>
      <c r="E262" s="217">
        <v>0</v>
      </c>
      <c r="F262" s="217">
        <v>0</v>
      </c>
      <c r="G262" s="217">
        <v>0</v>
      </c>
      <c r="H262" s="217">
        <v>0</v>
      </c>
      <c r="I262" s="217">
        <v>0</v>
      </c>
      <c r="J262" s="9"/>
      <c r="K262" s="9"/>
      <c r="L262" s="9"/>
      <c r="M262" s="9"/>
      <c r="N262" s="9"/>
      <c r="O262" s="9"/>
      <c r="P262" s="9"/>
      <c r="Q262" s="9"/>
    </row>
    <row r="263" spans="2:17" ht="11.25" hidden="1" customHeight="1" x14ac:dyDescent="0.2">
      <c r="B263" s="69" t="s">
        <v>974</v>
      </c>
      <c r="C263" s="69" t="s">
        <v>320</v>
      </c>
      <c r="D263" s="217">
        <v>84.317863209999999</v>
      </c>
      <c r="E263" s="217">
        <v>98.450013130000002</v>
      </c>
      <c r="F263" s="217">
        <v>100.27867714</v>
      </c>
      <c r="G263" s="217">
        <v>121.03742750000001</v>
      </c>
      <c r="H263" s="217">
        <v>62.800518400000001</v>
      </c>
      <c r="I263" s="217">
        <v>99.073979140000006</v>
      </c>
      <c r="J263" s="9"/>
      <c r="K263" s="9"/>
      <c r="L263" s="9"/>
      <c r="M263" s="9"/>
      <c r="N263" s="9"/>
      <c r="O263" s="9"/>
      <c r="P263" s="9"/>
      <c r="Q263" s="9"/>
    </row>
    <row r="264" spans="2:17" ht="48" hidden="1" customHeight="1" x14ac:dyDescent="0.2">
      <c r="B264" s="69" t="s">
        <v>975</v>
      </c>
      <c r="C264" s="69" t="s">
        <v>323</v>
      </c>
      <c r="D264" s="217">
        <v>0</v>
      </c>
      <c r="E264" s="217">
        <v>0</v>
      </c>
      <c r="F264" s="217">
        <v>0</v>
      </c>
      <c r="G264" s="217">
        <v>0</v>
      </c>
      <c r="H264" s="217">
        <v>0</v>
      </c>
      <c r="I264" s="217">
        <v>0</v>
      </c>
      <c r="J264" s="9"/>
      <c r="K264" s="9"/>
      <c r="L264" s="9"/>
      <c r="M264" s="9"/>
      <c r="N264" s="9"/>
      <c r="O264" s="9"/>
      <c r="P264" s="9"/>
      <c r="Q264" s="9"/>
    </row>
    <row r="265" spans="2:17" ht="11.25" hidden="1" customHeight="1" x14ac:dyDescent="0.2">
      <c r="B265" s="69" t="s">
        <v>976</v>
      </c>
      <c r="C265" s="69" t="s">
        <v>319</v>
      </c>
      <c r="D265" s="217">
        <v>0</v>
      </c>
      <c r="E265" s="217">
        <v>0</v>
      </c>
      <c r="F265" s="217">
        <v>0</v>
      </c>
      <c r="G265" s="217">
        <v>0</v>
      </c>
      <c r="H265" s="217">
        <v>0</v>
      </c>
      <c r="I265" s="217">
        <v>0</v>
      </c>
      <c r="J265" s="9"/>
      <c r="K265" s="9"/>
      <c r="L265" s="9"/>
      <c r="M265" s="9"/>
      <c r="N265" s="9"/>
      <c r="O265" s="9"/>
      <c r="P265" s="9"/>
      <c r="Q265" s="9"/>
    </row>
    <row r="266" spans="2:17" ht="11.25" hidden="1" customHeight="1" x14ac:dyDescent="0.2">
      <c r="B266" s="69" t="s">
        <v>977</v>
      </c>
      <c r="C266" s="69" t="s">
        <v>320</v>
      </c>
      <c r="D266" s="217">
        <v>0</v>
      </c>
      <c r="E266" s="217">
        <v>0</v>
      </c>
      <c r="F266" s="217">
        <v>0</v>
      </c>
      <c r="G266" s="217">
        <v>0</v>
      </c>
      <c r="H266" s="217">
        <v>0</v>
      </c>
      <c r="I266" s="217">
        <v>0</v>
      </c>
      <c r="J266" s="9"/>
      <c r="K266" s="9"/>
      <c r="L266" s="9"/>
      <c r="M266" s="9"/>
      <c r="N266" s="9"/>
      <c r="O266" s="9"/>
      <c r="P266" s="9"/>
      <c r="Q266" s="9"/>
    </row>
    <row r="267" spans="2:17" ht="24" hidden="1" customHeight="1" x14ac:dyDescent="0.2">
      <c r="B267" s="69" t="s">
        <v>978</v>
      </c>
      <c r="C267" s="69" t="s">
        <v>83</v>
      </c>
      <c r="D267" s="217">
        <v>0</v>
      </c>
      <c r="E267" s="217">
        <v>0</v>
      </c>
      <c r="F267" s="217">
        <v>0</v>
      </c>
      <c r="G267" s="217">
        <v>0</v>
      </c>
      <c r="H267" s="217">
        <v>0</v>
      </c>
      <c r="I267" s="217">
        <v>0</v>
      </c>
      <c r="J267" s="9"/>
      <c r="K267" s="9"/>
      <c r="L267" s="9"/>
      <c r="M267" s="9"/>
      <c r="N267" s="9"/>
      <c r="O267" s="9"/>
      <c r="P267" s="9"/>
      <c r="Q267" s="9"/>
    </row>
    <row r="268" spans="2:17" ht="11.25" hidden="1" customHeight="1" x14ac:dyDescent="0.2">
      <c r="B268" s="69" t="s">
        <v>979</v>
      </c>
      <c r="C268" s="69" t="s">
        <v>321</v>
      </c>
      <c r="D268" s="217">
        <v>0</v>
      </c>
      <c r="E268" s="217">
        <v>0</v>
      </c>
      <c r="F268" s="217">
        <v>0</v>
      </c>
      <c r="G268" s="217">
        <v>0</v>
      </c>
      <c r="H268" s="217">
        <v>0</v>
      </c>
      <c r="I268" s="217">
        <v>0</v>
      </c>
      <c r="J268" s="9"/>
      <c r="K268" s="9"/>
      <c r="L268" s="9"/>
      <c r="M268" s="9"/>
      <c r="N268" s="9"/>
      <c r="O268" s="9"/>
      <c r="P268" s="9"/>
      <c r="Q268" s="9"/>
    </row>
    <row r="269" spans="2:17" ht="11.25" hidden="1" customHeight="1" x14ac:dyDescent="0.2">
      <c r="B269" s="69" t="s">
        <v>980</v>
      </c>
      <c r="C269" s="69" t="s">
        <v>322</v>
      </c>
      <c r="D269" s="217">
        <v>0</v>
      </c>
      <c r="E269" s="217">
        <v>0</v>
      </c>
      <c r="F269" s="217">
        <v>0</v>
      </c>
      <c r="G269" s="217">
        <v>0</v>
      </c>
      <c r="H269" s="217">
        <v>0</v>
      </c>
      <c r="I269" s="217">
        <v>0</v>
      </c>
      <c r="J269" s="9"/>
      <c r="K269" s="9"/>
      <c r="L269" s="9"/>
      <c r="M269" s="9"/>
      <c r="N269" s="9"/>
      <c r="O269" s="9"/>
      <c r="P269" s="9"/>
      <c r="Q269" s="9"/>
    </row>
    <row r="270" spans="2:17" ht="11.25" hidden="1" customHeight="1" x14ac:dyDescent="0.2">
      <c r="B270" s="69" t="s">
        <v>981</v>
      </c>
      <c r="C270" s="69" t="s">
        <v>84</v>
      </c>
      <c r="D270" s="217">
        <v>-2.9093944999999999</v>
      </c>
      <c r="E270" s="217">
        <v>-3.1480799500000001</v>
      </c>
      <c r="F270" s="217">
        <v>-2.4514401100000001</v>
      </c>
      <c r="G270" s="217">
        <v>-5.42962948</v>
      </c>
      <c r="H270" s="217">
        <v>-2.5485460199999999</v>
      </c>
      <c r="I270" s="217">
        <v>-3.0238497</v>
      </c>
      <c r="J270" s="9"/>
      <c r="K270" s="9"/>
      <c r="L270" s="9"/>
      <c r="M270" s="9"/>
      <c r="N270" s="9"/>
      <c r="O270" s="9"/>
      <c r="P270" s="9"/>
      <c r="Q270" s="9"/>
    </row>
    <row r="271" spans="2:17" ht="11.25" hidden="1" customHeight="1" x14ac:dyDescent="0.2">
      <c r="B271" s="69" t="s">
        <v>982</v>
      </c>
      <c r="C271" s="69" t="s">
        <v>314</v>
      </c>
      <c r="D271" s="217">
        <v>2.4845820000000001E-2</v>
      </c>
      <c r="E271" s="217">
        <v>4.2545359999999997E-2</v>
      </c>
      <c r="F271" s="217">
        <v>4.4913759999999997E-2</v>
      </c>
      <c r="G271" s="217">
        <v>7.3700290000000002E-2</v>
      </c>
      <c r="H271" s="217">
        <v>3.4427680000000002E-2</v>
      </c>
      <c r="I271" s="217">
        <v>4.1100789999999998E-2</v>
      </c>
      <c r="J271" s="9"/>
      <c r="K271" s="9"/>
      <c r="L271" s="9"/>
      <c r="M271" s="9"/>
      <c r="N271" s="9"/>
      <c r="O271" s="9"/>
      <c r="P271" s="9"/>
      <c r="Q271" s="9"/>
    </row>
    <row r="272" spans="2:17" ht="11.25" hidden="1" customHeight="1" x14ac:dyDescent="0.2">
      <c r="B272" s="69" t="s">
        <v>983</v>
      </c>
      <c r="C272" s="69" t="s">
        <v>315</v>
      </c>
      <c r="D272" s="217">
        <v>2.9342403199999998</v>
      </c>
      <c r="E272" s="217">
        <v>3.1906253100000002</v>
      </c>
      <c r="F272" s="217">
        <v>2.49635388</v>
      </c>
      <c r="G272" s="217">
        <v>5.5033297699999997</v>
      </c>
      <c r="H272" s="217">
        <v>2.5829737000000002</v>
      </c>
      <c r="I272" s="217">
        <v>3.0649504900000002</v>
      </c>
      <c r="J272" s="9"/>
      <c r="K272" s="9"/>
      <c r="L272" s="9"/>
      <c r="M272" s="9"/>
      <c r="N272" s="9"/>
      <c r="O272" s="9"/>
      <c r="P272" s="9"/>
      <c r="Q272" s="9"/>
    </row>
    <row r="273" spans="2:17" ht="24" hidden="1" customHeight="1" x14ac:dyDescent="0.2">
      <c r="B273" s="69" t="s">
        <v>984</v>
      </c>
      <c r="C273" s="69" t="s">
        <v>85</v>
      </c>
      <c r="D273" s="217">
        <v>-2.9093944999999999</v>
      </c>
      <c r="E273" s="217">
        <v>-3.1480799500000001</v>
      </c>
      <c r="F273" s="217">
        <v>-2.4514401100000001</v>
      </c>
      <c r="G273" s="217">
        <v>-5.42962948</v>
      </c>
      <c r="H273" s="217">
        <v>-2.5485460199999999</v>
      </c>
      <c r="I273" s="217">
        <v>-3.0238497</v>
      </c>
      <c r="J273" s="9"/>
      <c r="K273" s="9"/>
      <c r="L273" s="9"/>
      <c r="M273" s="9"/>
      <c r="N273" s="9"/>
      <c r="O273" s="9"/>
      <c r="P273" s="9"/>
      <c r="Q273" s="9"/>
    </row>
    <row r="274" spans="2:17" ht="11.25" hidden="1" customHeight="1" x14ac:dyDescent="0.2">
      <c r="B274" s="69" t="s">
        <v>985</v>
      </c>
      <c r="C274" s="69" t="s">
        <v>319</v>
      </c>
      <c r="D274" s="217">
        <v>2.4845820000000001E-2</v>
      </c>
      <c r="E274" s="217">
        <v>4.2545359999999997E-2</v>
      </c>
      <c r="F274" s="217">
        <v>4.4913759999999997E-2</v>
      </c>
      <c r="G274" s="217">
        <v>7.3700290000000002E-2</v>
      </c>
      <c r="H274" s="217">
        <v>3.4427680000000002E-2</v>
      </c>
      <c r="I274" s="217">
        <v>4.1100789999999998E-2</v>
      </c>
      <c r="J274" s="9"/>
      <c r="K274" s="9"/>
      <c r="L274" s="9"/>
      <c r="M274" s="9"/>
      <c r="N274" s="9"/>
      <c r="O274" s="9"/>
      <c r="P274" s="9"/>
      <c r="Q274" s="9"/>
    </row>
    <row r="275" spans="2:17" ht="11.25" hidden="1" customHeight="1" x14ac:dyDescent="0.2">
      <c r="B275" s="69" t="s">
        <v>986</v>
      </c>
      <c r="C275" s="69" t="s">
        <v>320</v>
      </c>
      <c r="D275" s="217">
        <v>2.9342403199999998</v>
      </c>
      <c r="E275" s="217">
        <v>3.1906253100000002</v>
      </c>
      <c r="F275" s="217">
        <v>2.49635388</v>
      </c>
      <c r="G275" s="217">
        <v>5.5033297699999997</v>
      </c>
      <c r="H275" s="217">
        <v>2.5829737000000002</v>
      </c>
      <c r="I275" s="217">
        <v>3.0649504900000002</v>
      </c>
      <c r="J275" s="9"/>
      <c r="K275" s="9"/>
      <c r="L275" s="9"/>
      <c r="M275" s="9"/>
      <c r="N275" s="9"/>
      <c r="O275" s="9"/>
      <c r="P275" s="9"/>
      <c r="Q275" s="9"/>
    </row>
    <row r="276" spans="2:17" ht="24" hidden="1" customHeight="1" x14ac:dyDescent="0.2">
      <c r="B276" s="69" t="s">
        <v>987</v>
      </c>
      <c r="C276" s="69" t="s">
        <v>86</v>
      </c>
      <c r="D276" s="217">
        <v>0</v>
      </c>
      <c r="E276" s="217">
        <v>0</v>
      </c>
      <c r="F276" s="217">
        <v>0</v>
      </c>
      <c r="G276" s="217">
        <v>0</v>
      </c>
      <c r="H276" s="217">
        <v>0</v>
      </c>
      <c r="I276" s="217">
        <v>0</v>
      </c>
      <c r="J276" s="9"/>
      <c r="K276" s="9"/>
      <c r="L276" s="9"/>
      <c r="M276" s="9"/>
      <c r="N276" s="9"/>
      <c r="O276" s="9"/>
      <c r="P276" s="9"/>
      <c r="Q276" s="9"/>
    </row>
    <row r="277" spans="2:17" ht="11.25" hidden="1" customHeight="1" x14ac:dyDescent="0.2">
      <c r="B277" s="69" t="s">
        <v>988</v>
      </c>
      <c r="C277" s="69" t="s">
        <v>319</v>
      </c>
      <c r="D277" s="217">
        <v>0</v>
      </c>
      <c r="E277" s="217">
        <v>0</v>
      </c>
      <c r="F277" s="217">
        <v>0</v>
      </c>
      <c r="G277" s="217">
        <v>0</v>
      </c>
      <c r="H277" s="217">
        <v>0</v>
      </c>
      <c r="I277" s="217">
        <v>0</v>
      </c>
      <c r="J277" s="9"/>
      <c r="K277" s="9"/>
      <c r="L277" s="9"/>
      <c r="M277" s="9"/>
      <c r="N277" s="9"/>
      <c r="O277" s="9"/>
      <c r="P277" s="9"/>
      <c r="Q277" s="9"/>
    </row>
    <row r="278" spans="2:17" ht="11.25" hidden="1" customHeight="1" x14ac:dyDescent="0.2">
      <c r="B278" s="69" t="s">
        <v>989</v>
      </c>
      <c r="C278" s="69" t="s">
        <v>320</v>
      </c>
      <c r="D278" s="217">
        <v>0</v>
      </c>
      <c r="E278" s="217">
        <v>0</v>
      </c>
      <c r="F278" s="217">
        <v>0</v>
      </c>
      <c r="G278" s="217">
        <v>0</v>
      </c>
      <c r="H278" s="217">
        <v>0</v>
      </c>
      <c r="I278" s="217">
        <v>0</v>
      </c>
      <c r="J278" s="9"/>
      <c r="K278" s="9"/>
      <c r="L278" s="9"/>
      <c r="M278" s="9"/>
      <c r="N278" s="9"/>
      <c r="O278" s="9"/>
      <c r="P278" s="9"/>
      <c r="Q278" s="9"/>
    </row>
    <row r="279" spans="2:17" ht="11.25" hidden="1" customHeight="1" x14ac:dyDescent="0.2">
      <c r="B279" s="69" t="s">
        <v>990</v>
      </c>
      <c r="C279" s="69" t="s">
        <v>87</v>
      </c>
      <c r="D279" s="217">
        <v>0</v>
      </c>
      <c r="E279" s="217">
        <v>0</v>
      </c>
      <c r="F279" s="217">
        <v>0</v>
      </c>
      <c r="G279" s="217">
        <v>0</v>
      </c>
      <c r="H279" s="217">
        <v>0</v>
      </c>
      <c r="I279" s="217">
        <v>0</v>
      </c>
      <c r="J279" s="9"/>
      <c r="K279" s="9"/>
      <c r="L279" s="9"/>
      <c r="M279" s="9"/>
      <c r="N279" s="9"/>
      <c r="O279" s="9"/>
      <c r="P279" s="9"/>
      <c r="Q279" s="9"/>
    </row>
    <row r="280" spans="2:17" ht="11.25" hidden="1" customHeight="1" x14ac:dyDescent="0.2">
      <c r="B280" s="69" t="s">
        <v>991</v>
      </c>
      <c r="C280" s="69" t="s">
        <v>319</v>
      </c>
      <c r="D280" s="217">
        <v>0</v>
      </c>
      <c r="E280" s="217">
        <v>0</v>
      </c>
      <c r="F280" s="217">
        <v>0</v>
      </c>
      <c r="G280" s="217">
        <v>0</v>
      </c>
      <c r="H280" s="217">
        <v>0</v>
      </c>
      <c r="I280" s="217">
        <v>0</v>
      </c>
      <c r="J280" s="9"/>
      <c r="K280" s="9"/>
      <c r="L280" s="9"/>
      <c r="M280" s="9"/>
      <c r="N280" s="9"/>
      <c r="O280" s="9"/>
      <c r="P280" s="9"/>
      <c r="Q280" s="9"/>
    </row>
    <row r="281" spans="2:17" ht="11.25" hidden="1" customHeight="1" x14ac:dyDescent="0.2">
      <c r="B281" s="69" t="s">
        <v>992</v>
      </c>
      <c r="C281" s="69" t="s">
        <v>320</v>
      </c>
      <c r="D281" s="217">
        <v>0</v>
      </c>
      <c r="E281" s="217">
        <v>0</v>
      </c>
      <c r="F281" s="217">
        <v>0</v>
      </c>
      <c r="G281" s="217">
        <v>0</v>
      </c>
      <c r="H281" s="217">
        <v>0</v>
      </c>
      <c r="I281" s="217">
        <v>0</v>
      </c>
      <c r="J281" s="9"/>
      <c r="K281" s="9"/>
      <c r="L281" s="9"/>
      <c r="M281" s="9"/>
      <c r="N281" s="9"/>
      <c r="O281" s="9"/>
      <c r="P281" s="9"/>
      <c r="Q281" s="9"/>
    </row>
    <row r="282" spans="2:17" ht="11.25" hidden="1" customHeight="1" x14ac:dyDescent="0.2">
      <c r="B282" s="69" t="s">
        <v>993</v>
      </c>
      <c r="C282" s="69" t="s">
        <v>88</v>
      </c>
      <c r="D282" s="217">
        <v>0</v>
      </c>
      <c r="E282" s="217">
        <v>0</v>
      </c>
      <c r="F282" s="217">
        <v>0</v>
      </c>
      <c r="G282" s="217">
        <v>0</v>
      </c>
      <c r="H282" s="217">
        <v>0</v>
      </c>
      <c r="I282" s="217">
        <v>0</v>
      </c>
      <c r="J282" s="9"/>
      <c r="K282" s="9"/>
      <c r="L282" s="9"/>
      <c r="M282" s="9"/>
      <c r="N282" s="9"/>
      <c r="O282" s="9"/>
      <c r="P282" s="9"/>
      <c r="Q282" s="9"/>
    </row>
    <row r="283" spans="2:17" ht="11.25" hidden="1" customHeight="1" x14ac:dyDescent="0.2">
      <c r="B283" s="69" t="s">
        <v>994</v>
      </c>
      <c r="C283" s="69" t="s">
        <v>321</v>
      </c>
      <c r="D283" s="217">
        <v>0</v>
      </c>
      <c r="E283" s="217">
        <v>0</v>
      </c>
      <c r="F283" s="217">
        <v>0</v>
      </c>
      <c r="G283" s="217">
        <v>0</v>
      </c>
      <c r="H283" s="217">
        <v>0</v>
      </c>
      <c r="I283" s="217">
        <v>0</v>
      </c>
      <c r="J283" s="9"/>
      <c r="K283" s="9"/>
      <c r="L283" s="9"/>
      <c r="M283" s="9"/>
      <c r="N283" s="9"/>
      <c r="O283" s="9"/>
      <c r="P283" s="9"/>
      <c r="Q283" s="9"/>
    </row>
    <row r="284" spans="2:17" ht="11.25" hidden="1" customHeight="1" x14ac:dyDescent="0.2">
      <c r="B284" s="69" t="s">
        <v>995</v>
      </c>
      <c r="C284" s="69" t="s">
        <v>322</v>
      </c>
      <c r="D284" s="217">
        <v>0</v>
      </c>
      <c r="E284" s="217">
        <v>0</v>
      </c>
      <c r="F284" s="217">
        <v>0</v>
      </c>
      <c r="G284" s="217">
        <v>0</v>
      </c>
      <c r="H284" s="217">
        <v>0</v>
      </c>
      <c r="I284" s="217">
        <v>0</v>
      </c>
      <c r="J284" s="9"/>
      <c r="K284" s="9"/>
      <c r="L284" s="9"/>
      <c r="M284" s="9"/>
      <c r="N284" s="9"/>
      <c r="O284" s="9"/>
      <c r="P284" s="9"/>
      <c r="Q284" s="9"/>
    </row>
    <row r="285" spans="2:17" ht="11.25" hidden="1" customHeight="1" x14ac:dyDescent="0.2">
      <c r="B285" s="69" t="s">
        <v>996</v>
      </c>
      <c r="C285" s="69" t="s">
        <v>89</v>
      </c>
      <c r="D285" s="217">
        <v>0</v>
      </c>
      <c r="E285" s="217">
        <v>0</v>
      </c>
      <c r="F285" s="217">
        <v>0</v>
      </c>
      <c r="G285" s="217">
        <v>0</v>
      </c>
      <c r="H285" s="217">
        <v>0</v>
      </c>
      <c r="I285" s="217">
        <v>0</v>
      </c>
      <c r="J285" s="9"/>
      <c r="K285" s="9"/>
      <c r="L285" s="9"/>
      <c r="M285" s="9"/>
      <c r="N285" s="9"/>
      <c r="O285" s="9"/>
      <c r="P285" s="9"/>
      <c r="Q285" s="9"/>
    </row>
    <row r="286" spans="2:17" ht="11.25" hidden="1" customHeight="1" x14ac:dyDescent="0.2">
      <c r="B286" s="69" t="s">
        <v>997</v>
      </c>
      <c r="C286" s="69" t="s">
        <v>321</v>
      </c>
      <c r="D286" s="217">
        <v>0</v>
      </c>
      <c r="E286" s="217">
        <v>0</v>
      </c>
      <c r="F286" s="217">
        <v>0</v>
      </c>
      <c r="G286" s="217">
        <v>0</v>
      </c>
      <c r="H286" s="217">
        <v>0</v>
      </c>
      <c r="I286" s="217">
        <v>0</v>
      </c>
      <c r="J286" s="9"/>
      <c r="K286" s="9"/>
      <c r="L286" s="9"/>
      <c r="M286" s="9"/>
      <c r="N286" s="9"/>
      <c r="O286" s="9"/>
      <c r="P286" s="9"/>
      <c r="Q286" s="9"/>
    </row>
    <row r="287" spans="2:17" ht="11.25" hidden="1" customHeight="1" x14ac:dyDescent="0.2">
      <c r="B287" s="69" t="s">
        <v>998</v>
      </c>
      <c r="C287" s="69" t="s">
        <v>322</v>
      </c>
      <c r="D287" s="217">
        <v>0</v>
      </c>
      <c r="E287" s="217">
        <v>0</v>
      </c>
      <c r="F287" s="217">
        <v>0</v>
      </c>
      <c r="G287" s="217">
        <v>0</v>
      </c>
      <c r="H287" s="217">
        <v>0</v>
      </c>
      <c r="I287" s="217">
        <v>0</v>
      </c>
      <c r="J287" s="9"/>
      <c r="K287" s="9"/>
      <c r="L287" s="9"/>
      <c r="M287" s="9"/>
      <c r="N287" s="9"/>
      <c r="O287" s="9"/>
      <c r="P287" s="9"/>
      <c r="Q287" s="9"/>
    </row>
    <row r="288" spans="2:17" ht="11.25" hidden="1" customHeight="1" x14ac:dyDescent="0.2">
      <c r="B288" s="69" t="s">
        <v>999</v>
      </c>
      <c r="C288" s="69" t="s">
        <v>90</v>
      </c>
      <c r="D288" s="217">
        <v>0</v>
      </c>
      <c r="E288" s="217">
        <v>0</v>
      </c>
      <c r="F288" s="217">
        <v>0</v>
      </c>
      <c r="G288" s="217">
        <v>0</v>
      </c>
      <c r="H288" s="217">
        <v>0</v>
      </c>
      <c r="I288" s="217">
        <v>0</v>
      </c>
      <c r="J288" s="9"/>
      <c r="K288" s="9"/>
      <c r="L288" s="9"/>
      <c r="M288" s="9"/>
      <c r="N288" s="9"/>
      <c r="O288" s="9"/>
      <c r="P288" s="9"/>
      <c r="Q288" s="9"/>
    </row>
    <row r="289" spans="2:17" ht="11.25" hidden="1" customHeight="1" x14ac:dyDescent="0.2">
      <c r="B289" s="69" t="s">
        <v>1000</v>
      </c>
      <c r="C289" s="69" t="s">
        <v>321</v>
      </c>
      <c r="D289" s="217">
        <v>0</v>
      </c>
      <c r="E289" s="217">
        <v>0</v>
      </c>
      <c r="F289" s="217">
        <v>0</v>
      </c>
      <c r="G289" s="217">
        <v>0</v>
      </c>
      <c r="H289" s="217">
        <v>0</v>
      </c>
      <c r="I289" s="217">
        <v>0</v>
      </c>
      <c r="J289" s="9"/>
      <c r="K289" s="9"/>
      <c r="L289" s="9"/>
      <c r="M289" s="9"/>
      <c r="N289" s="9"/>
      <c r="O289" s="9"/>
      <c r="P289" s="9"/>
      <c r="Q289" s="9"/>
    </row>
    <row r="290" spans="2:17" ht="11.25" hidden="1" customHeight="1" x14ac:dyDescent="0.2">
      <c r="B290" s="69" t="s">
        <v>1001</v>
      </c>
      <c r="C290" s="69" t="s">
        <v>322</v>
      </c>
      <c r="D290" s="217">
        <v>0</v>
      </c>
      <c r="E290" s="217">
        <v>0</v>
      </c>
      <c r="F290" s="217">
        <v>0</v>
      </c>
      <c r="G290" s="217">
        <v>0</v>
      </c>
      <c r="H290" s="217">
        <v>0</v>
      </c>
      <c r="I290" s="217">
        <v>0</v>
      </c>
      <c r="J290" s="9"/>
      <c r="K290" s="9"/>
      <c r="L290" s="9"/>
      <c r="M290" s="9"/>
      <c r="N290" s="9"/>
      <c r="O290" s="9"/>
      <c r="P290" s="9"/>
      <c r="Q290" s="9"/>
    </row>
    <row r="291" spans="2:17" ht="11.25" hidden="1" customHeight="1" x14ac:dyDescent="0.2">
      <c r="B291" s="69" t="s">
        <v>1002</v>
      </c>
      <c r="C291" s="69" t="s">
        <v>91</v>
      </c>
      <c r="D291" s="217">
        <v>-2.9093944999999999</v>
      </c>
      <c r="E291" s="217">
        <v>-3.1480799500000001</v>
      </c>
      <c r="F291" s="217">
        <v>-2.4514401100000001</v>
      </c>
      <c r="G291" s="217">
        <v>-5.42962948</v>
      </c>
      <c r="H291" s="217">
        <v>-2.5485460199999999</v>
      </c>
      <c r="I291" s="217">
        <v>-3.0238497</v>
      </c>
      <c r="J291" s="9"/>
      <c r="K291" s="9"/>
      <c r="L291" s="9"/>
      <c r="M291" s="9"/>
      <c r="N291" s="9"/>
      <c r="O291" s="9"/>
      <c r="P291" s="9"/>
      <c r="Q291" s="9"/>
    </row>
    <row r="292" spans="2:17" ht="11.25" hidden="1" customHeight="1" x14ac:dyDescent="0.2">
      <c r="B292" s="69" t="s">
        <v>1003</v>
      </c>
      <c r="C292" s="69" t="s">
        <v>319</v>
      </c>
      <c r="D292" s="217">
        <v>2.4845820000000001E-2</v>
      </c>
      <c r="E292" s="217">
        <v>4.2545359999999997E-2</v>
      </c>
      <c r="F292" s="217">
        <v>4.4913759999999997E-2</v>
      </c>
      <c r="G292" s="217">
        <v>7.3700290000000002E-2</v>
      </c>
      <c r="H292" s="217">
        <v>3.4427680000000002E-2</v>
      </c>
      <c r="I292" s="217">
        <v>4.1100789999999998E-2</v>
      </c>
      <c r="J292" s="9"/>
      <c r="K292" s="9"/>
      <c r="L292" s="9"/>
      <c r="M292" s="9"/>
      <c r="N292" s="9"/>
      <c r="O292" s="9"/>
      <c r="P292" s="9"/>
      <c r="Q292" s="9"/>
    </row>
    <row r="293" spans="2:17" ht="11.25" hidden="1" customHeight="1" x14ac:dyDescent="0.2">
      <c r="B293" s="69" t="s">
        <v>1004</v>
      </c>
      <c r="C293" s="69" t="s">
        <v>320</v>
      </c>
      <c r="D293" s="217">
        <v>2.9342403199999998</v>
      </c>
      <c r="E293" s="217">
        <v>3.1906253100000002</v>
      </c>
      <c r="F293" s="217">
        <v>2.49635388</v>
      </c>
      <c r="G293" s="217">
        <v>5.5033297699999997</v>
      </c>
      <c r="H293" s="217">
        <v>2.5829737000000002</v>
      </c>
      <c r="I293" s="217">
        <v>3.0649504900000002</v>
      </c>
      <c r="J293" s="9"/>
      <c r="K293" s="9"/>
      <c r="L293" s="9"/>
      <c r="M293" s="9"/>
      <c r="N293" s="9"/>
      <c r="O293" s="9"/>
      <c r="P293" s="9"/>
      <c r="Q293" s="9"/>
    </row>
    <row r="294" spans="2:17" ht="11.25" hidden="1" customHeight="1" x14ac:dyDescent="0.2">
      <c r="B294" s="69" t="s">
        <v>1005</v>
      </c>
      <c r="C294" s="69" t="s">
        <v>92</v>
      </c>
      <c r="D294" s="217">
        <v>0.76799487</v>
      </c>
      <c r="E294" s="217">
        <v>2.8747777000000001</v>
      </c>
      <c r="F294" s="217">
        <v>2.3830847899999998</v>
      </c>
      <c r="G294" s="217">
        <v>3.7537559900000002</v>
      </c>
      <c r="H294" s="217">
        <v>6.6071317900000004</v>
      </c>
      <c r="I294" s="217">
        <v>7.9788345899999999</v>
      </c>
      <c r="J294" s="9"/>
      <c r="K294" s="9"/>
      <c r="L294" s="9"/>
      <c r="M294" s="9"/>
      <c r="N294" s="9"/>
      <c r="O294" s="9"/>
      <c r="P294" s="9"/>
      <c r="Q294" s="9"/>
    </row>
    <row r="295" spans="2:17" ht="11.25" hidden="1" customHeight="1" x14ac:dyDescent="0.2">
      <c r="B295" s="69" t="s">
        <v>1006</v>
      </c>
      <c r="C295" s="69" t="s">
        <v>312</v>
      </c>
      <c r="D295" s="217">
        <v>0.77230856999999997</v>
      </c>
      <c r="E295" s="217">
        <v>4.0120751700000001</v>
      </c>
      <c r="F295" s="217">
        <v>2.4417551099999999</v>
      </c>
      <c r="G295" s="217">
        <v>4.1008763500000001</v>
      </c>
      <c r="H295" s="217">
        <v>7.2250692900000004</v>
      </c>
      <c r="I295" s="217">
        <v>8.4130924</v>
      </c>
      <c r="J295" s="9"/>
      <c r="K295" s="9"/>
      <c r="L295" s="9"/>
      <c r="M295" s="9"/>
      <c r="N295" s="9"/>
      <c r="O295" s="9"/>
      <c r="P295" s="9"/>
      <c r="Q295" s="9"/>
    </row>
    <row r="296" spans="2:17" ht="11.25" hidden="1" customHeight="1" x14ac:dyDescent="0.2">
      <c r="B296" s="69" t="s">
        <v>1007</v>
      </c>
      <c r="C296" s="69" t="s">
        <v>313</v>
      </c>
      <c r="D296" s="217">
        <v>4.3137000000000002E-3</v>
      </c>
      <c r="E296" s="217">
        <v>1.13729747</v>
      </c>
      <c r="F296" s="217">
        <v>5.8670319999999998E-2</v>
      </c>
      <c r="G296" s="217">
        <v>0.34712037000000001</v>
      </c>
      <c r="H296" s="217">
        <v>0.61793750000000003</v>
      </c>
      <c r="I296" s="217">
        <v>0.43425781000000002</v>
      </c>
      <c r="J296" s="9"/>
      <c r="K296" s="9"/>
      <c r="L296" s="9"/>
      <c r="M296" s="9"/>
      <c r="N296" s="9"/>
      <c r="O296" s="9"/>
      <c r="P296" s="9"/>
      <c r="Q296" s="9"/>
    </row>
    <row r="297" spans="2:17" ht="24" hidden="1" customHeight="1" x14ac:dyDescent="0.2">
      <c r="B297" s="69" t="s">
        <v>1008</v>
      </c>
      <c r="C297" s="69" t="s">
        <v>73</v>
      </c>
      <c r="D297" s="217">
        <v>0.34213160999999997</v>
      </c>
      <c r="E297" s="217">
        <v>-0.78728916999999998</v>
      </c>
      <c r="F297" s="217">
        <v>0.14668726000000001</v>
      </c>
      <c r="G297" s="217">
        <v>3.8506720000000001E-2</v>
      </c>
      <c r="H297" s="217">
        <v>-0.44168743999999999</v>
      </c>
      <c r="I297" s="217">
        <v>-1.386956E-2</v>
      </c>
      <c r="J297" s="9"/>
      <c r="K297" s="9"/>
      <c r="L297" s="9"/>
      <c r="M297" s="9"/>
      <c r="N297" s="9"/>
      <c r="O297" s="9"/>
      <c r="P297" s="9"/>
      <c r="Q297" s="9"/>
    </row>
    <row r="298" spans="2:17" ht="11.25" hidden="1" customHeight="1" x14ac:dyDescent="0.2">
      <c r="B298" s="69" t="s">
        <v>1009</v>
      </c>
      <c r="C298" s="69" t="s">
        <v>314</v>
      </c>
      <c r="D298" s="217">
        <v>0.34644530000000001</v>
      </c>
      <c r="E298" s="217">
        <v>0.35000829999999999</v>
      </c>
      <c r="F298" s="217">
        <v>0.20535758000000001</v>
      </c>
      <c r="G298" s="217">
        <v>0.38562708000000001</v>
      </c>
      <c r="H298" s="217">
        <v>0.17625005999999999</v>
      </c>
      <c r="I298" s="217">
        <v>0.42038825000000002</v>
      </c>
      <c r="J298" s="9"/>
      <c r="K298" s="9"/>
      <c r="L298" s="9"/>
      <c r="M298" s="9"/>
      <c r="N298" s="9"/>
      <c r="O298" s="9"/>
      <c r="P298" s="9"/>
      <c r="Q298" s="9"/>
    </row>
    <row r="299" spans="2:17" ht="11.25" hidden="1" customHeight="1" x14ac:dyDescent="0.2">
      <c r="B299" s="69" t="s">
        <v>1010</v>
      </c>
      <c r="C299" s="69" t="s">
        <v>315</v>
      </c>
      <c r="D299" s="217">
        <v>4.3137000000000002E-3</v>
      </c>
      <c r="E299" s="217">
        <v>1.13729747</v>
      </c>
      <c r="F299" s="217">
        <v>5.8670319999999998E-2</v>
      </c>
      <c r="G299" s="217">
        <v>0.34712037000000001</v>
      </c>
      <c r="H299" s="217">
        <v>0.61793750000000003</v>
      </c>
      <c r="I299" s="217">
        <v>0.43425781000000002</v>
      </c>
      <c r="J299" s="9"/>
      <c r="K299" s="9"/>
      <c r="L299" s="9"/>
      <c r="M299" s="9"/>
      <c r="N299" s="9"/>
      <c r="O299" s="9"/>
      <c r="P299" s="9"/>
      <c r="Q299" s="9"/>
    </row>
    <row r="300" spans="2:17" ht="24" hidden="1" customHeight="1" x14ac:dyDescent="0.2">
      <c r="B300" s="69" t="s">
        <v>1011</v>
      </c>
      <c r="C300" s="69" t="s">
        <v>93</v>
      </c>
      <c r="D300" s="217">
        <v>0.34213160999999997</v>
      </c>
      <c r="E300" s="217">
        <v>-0.78728916999999998</v>
      </c>
      <c r="F300" s="217">
        <v>0.14668726000000001</v>
      </c>
      <c r="G300" s="217">
        <v>3.8506720000000001E-2</v>
      </c>
      <c r="H300" s="217">
        <v>-0.44168743999999999</v>
      </c>
      <c r="I300" s="217">
        <v>-1.386956E-2</v>
      </c>
      <c r="J300" s="9"/>
      <c r="K300" s="9"/>
      <c r="L300" s="9"/>
      <c r="M300" s="9"/>
      <c r="N300" s="9"/>
      <c r="O300" s="9"/>
      <c r="P300" s="9"/>
      <c r="Q300" s="9"/>
    </row>
    <row r="301" spans="2:17" ht="11.25" hidden="1" customHeight="1" x14ac:dyDescent="0.2">
      <c r="B301" s="69" t="s">
        <v>1012</v>
      </c>
      <c r="C301" s="69" t="s">
        <v>319</v>
      </c>
      <c r="D301" s="217">
        <v>0.34644530000000001</v>
      </c>
      <c r="E301" s="217">
        <v>0.35000829999999999</v>
      </c>
      <c r="F301" s="217">
        <v>0.20535758000000001</v>
      </c>
      <c r="G301" s="217">
        <v>0.38562708000000001</v>
      </c>
      <c r="H301" s="217">
        <v>0.17625005999999999</v>
      </c>
      <c r="I301" s="217">
        <v>0.42038825000000002</v>
      </c>
      <c r="J301" s="9"/>
      <c r="K301" s="9"/>
      <c r="L301" s="9"/>
      <c r="M301" s="9"/>
      <c r="N301" s="9"/>
      <c r="O301" s="9"/>
      <c r="P301" s="9"/>
      <c r="Q301" s="9"/>
    </row>
    <row r="302" spans="2:17" ht="11.25" hidden="1" customHeight="1" x14ac:dyDescent="0.2">
      <c r="B302" s="69" t="s">
        <v>1013</v>
      </c>
      <c r="C302" s="69" t="s">
        <v>320</v>
      </c>
      <c r="D302" s="217">
        <v>4.3137000000000002E-3</v>
      </c>
      <c r="E302" s="217">
        <v>1.13729747</v>
      </c>
      <c r="F302" s="217">
        <v>5.8670319999999998E-2</v>
      </c>
      <c r="G302" s="217">
        <v>0.34712037000000001</v>
      </c>
      <c r="H302" s="217">
        <v>0.61793750000000003</v>
      </c>
      <c r="I302" s="217">
        <v>0.43425781000000002</v>
      </c>
      <c r="J302" s="9"/>
      <c r="K302" s="9"/>
      <c r="L302" s="9"/>
      <c r="M302" s="9"/>
      <c r="N302" s="9"/>
      <c r="O302" s="9"/>
      <c r="P302" s="9"/>
      <c r="Q302" s="9"/>
    </row>
    <row r="303" spans="2:17" ht="24" hidden="1" customHeight="1" x14ac:dyDescent="0.2">
      <c r="B303" s="69" t="s">
        <v>1014</v>
      </c>
      <c r="C303" s="69" t="s">
        <v>324</v>
      </c>
      <c r="D303" s="217">
        <v>0</v>
      </c>
      <c r="E303" s="217">
        <v>0</v>
      </c>
      <c r="F303" s="217">
        <v>0</v>
      </c>
      <c r="G303" s="217">
        <v>0</v>
      </c>
      <c r="H303" s="217">
        <v>0</v>
      </c>
      <c r="I303" s="217">
        <v>0</v>
      </c>
      <c r="J303" s="9"/>
      <c r="K303" s="9"/>
      <c r="L303" s="9"/>
      <c r="M303" s="9"/>
      <c r="N303" s="9"/>
      <c r="O303" s="9"/>
      <c r="P303" s="9"/>
      <c r="Q303" s="9"/>
    </row>
    <row r="304" spans="2:17" ht="11.25" hidden="1" customHeight="1" x14ac:dyDescent="0.2">
      <c r="B304" s="69" t="s">
        <v>1015</v>
      </c>
      <c r="C304" s="69" t="s">
        <v>319</v>
      </c>
      <c r="D304" s="217">
        <v>0</v>
      </c>
      <c r="E304" s="217">
        <v>0</v>
      </c>
      <c r="F304" s="217">
        <v>0</v>
      </c>
      <c r="G304" s="217">
        <v>0</v>
      </c>
      <c r="H304" s="217">
        <v>0</v>
      </c>
      <c r="I304" s="217">
        <v>0</v>
      </c>
      <c r="J304" s="9"/>
      <c r="K304" s="9"/>
      <c r="L304" s="9"/>
      <c r="M304" s="9"/>
      <c r="N304" s="9"/>
      <c r="O304" s="9"/>
      <c r="P304" s="9"/>
      <c r="Q304" s="9"/>
    </row>
    <row r="305" spans="2:17" ht="11.25" hidden="1" customHeight="1" x14ac:dyDescent="0.2">
      <c r="B305" s="69" t="s">
        <v>1016</v>
      </c>
      <c r="C305" s="69" t="s">
        <v>320</v>
      </c>
      <c r="D305" s="217">
        <v>0</v>
      </c>
      <c r="E305" s="217">
        <v>0</v>
      </c>
      <c r="F305" s="217">
        <v>0</v>
      </c>
      <c r="G305" s="217">
        <v>0</v>
      </c>
      <c r="H305" s="217">
        <v>0</v>
      </c>
      <c r="I305" s="217">
        <v>0</v>
      </c>
      <c r="J305" s="9"/>
      <c r="K305" s="9"/>
      <c r="L305" s="9"/>
      <c r="M305" s="9"/>
      <c r="N305" s="9"/>
      <c r="O305" s="9"/>
      <c r="P305" s="9"/>
      <c r="Q305" s="9"/>
    </row>
    <row r="306" spans="2:17" ht="11.25" hidden="1" customHeight="1" x14ac:dyDescent="0.2">
      <c r="B306" s="69" t="s">
        <v>1017</v>
      </c>
      <c r="C306" s="69" t="s">
        <v>95</v>
      </c>
      <c r="D306" s="217">
        <v>0</v>
      </c>
      <c r="E306" s="217">
        <v>0</v>
      </c>
      <c r="F306" s="217">
        <v>0</v>
      </c>
      <c r="G306" s="217">
        <v>0</v>
      </c>
      <c r="H306" s="217">
        <v>0</v>
      </c>
      <c r="I306" s="217">
        <v>0</v>
      </c>
      <c r="J306" s="9"/>
      <c r="K306" s="9"/>
      <c r="L306" s="9"/>
      <c r="M306" s="9"/>
      <c r="N306" s="9"/>
      <c r="O306" s="9"/>
      <c r="P306" s="9"/>
      <c r="Q306" s="9"/>
    </row>
    <row r="307" spans="2:17" ht="11.25" hidden="1" customHeight="1" x14ac:dyDescent="0.2">
      <c r="B307" s="69" t="s">
        <v>1018</v>
      </c>
      <c r="C307" s="69" t="s">
        <v>321</v>
      </c>
      <c r="D307" s="217">
        <v>0</v>
      </c>
      <c r="E307" s="217">
        <v>0</v>
      </c>
      <c r="F307" s="217">
        <v>0</v>
      </c>
      <c r="G307" s="217">
        <v>0</v>
      </c>
      <c r="H307" s="217">
        <v>0</v>
      </c>
      <c r="I307" s="217">
        <v>0</v>
      </c>
      <c r="J307" s="9"/>
      <c r="K307" s="9"/>
      <c r="L307" s="9"/>
      <c r="M307" s="9"/>
      <c r="N307" s="9"/>
      <c r="O307" s="9"/>
      <c r="P307" s="9"/>
      <c r="Q307" s="9"/>
    </row>
    <row r="308" spans="2:17" ht="11.25" hidden="1" customHeight="1" x14ac:dyDescent="0.2">
      <c r="B308" s="69" t="s">
        <v>1019</v>
      </c>
      <c r="C308" s="69" t="s">
        <v>322</v>
      </c>
      <c r="D308" s="217">
        <v>0</v>
      </c>
      <c r="E308" s="217">
        <v>0</v>
      </c>
      <c r="F308" s="217">
        <v>0</v>
      </c>
      <c r="G308" s="217">
        <v>0</v>
      </c>
      <c r="H308" s="217">
        <v>0</v>
      </c>
      <c r="I308" s="217">
        <v>0</v>
      </c>
      <c r="J308" s="9"/>
      <c r="K308" s="9"/>
      <c r="L308" s="9"/>
      <c r="M308" s="9"/>
      <c r="N308" s="9"/>
      <c r="O308" s="9"/>
      <c r="P308" s="9"/>
      <c r="Q308" s="9"/>
    </row>
    <row r="309" spans="2:17" ht="11.25" hidden="1" customHeight="1" x14ac:dyDescent="0.2">
      <c r="B309" s="69" t="s">
        <v>1020</v>
      </c>
      <c r="C309" s="69" t="s">
        <v>325</v>
      </c>
      <c r="D309" s="217">
        <v>0</v>
      </c>
      <c r="E309" s="217">
        <v>0</v>
      </c>
      <c r="F309" s="217">
        <v>0</v>
      </c>
      <c r="G309" s="217">
        <v>0</v>
      </c>
      <c r="H309" s="217">
        <v>0</v>
      </c>
      <c r="I309" s="217">
        <v>0</v>
      </c>
      <c r="J309" s="9"/>
      <c r="K309" s="9"/>
      <c r="L309" s="9"/>
      <c r="M309" s="9"/>
      <c r="N309" s="9"/>
      <c r="O309" s="9"/>
      <c r="P309" s="9"/>
      <c r="Q309" s="9"/>
    </row>
    <row r="310" spans="2:17" ht="11.25" hidden="1" customHeight="1" x14ac:dyDescent="0.2">
      <c r="B310" s="69" t="s">
        <v>1021</v>
      </c>
      <c r="C310" s="69" t="s">
        <v>321</v>
      </c>
      <c r="D310" s="217">
        <v>0</v>
      </c>
      <c r="E310" s="217">
        <v>0</v>
      </c>
      <c r="F310" s="217">
        <v>0</v>
      </c>
      <c r="G310" s="217">
        <v>0</v>
      </c>
      <c r="H310" s="217">
        <v>0</v>
      </c>
      <c r="I310" s="217">
        <v>0</v>
      </c>
      <c r="J310" s="9"/>
      <c r="K310" s="9"/>
      <c r="L310" s="9"/>
      <c r="M310" s="9"/>
      <c r="N310" s="9"/>
      <c r="O310" s="9"/>
      <c r="P310" s="9"/>
      <c r="Q310" s="9"/>
    </row>
    <row r="311" spans="2:17" ht="11.25" hidden="1" customHeight="1" x14ac:dyDescent="0.2">
      <c r="B311" s="69" t="s">
        <v>1022</v>
      </c>
      <c r="C311" s="69" t="s">
        <v>322</v>
      </c>
      <c r="D311" s="217">
        <v>0</v>
      </c>
      <c r="E311" s="217">
        <v>0</v>
      </c>
      <c r="F311" s="217">
        <v>0</v>
      </c>
      <c r="G311" s="217">
        <v>0</v>
      </c>
      <c r="H311" s="217">
        <v>0</v>
      </c>
      <c r="I311" s="217">
        <v>0</v>
      </c>
      <c r="J311" s="9"/>
      <c r="K311" s="9"/>
      <c r="L311" s="9"/>
      <c r="M311" s="9"/>
      <c r="N311" s="9"/>
      <c r="O311" s="9"/>
      <c r="P311" s="9"/>
      <c r="Q311" s="9"/>
    </row>
    <row r="312" spans="2:17" ht="11.25" hidden="1" customHeight="1" x14ac:dyDescent="0.2">
      <c r="B312" s="69" t="s">
        <v>1023</v>
      </c>
      <c r="C312" s="69" t="s">
        <v>84</v>
      </c>
      <c r="D312" s="217">
        <v>0.42586327000000002</v>
      </c>
      <c r="E312" s="217">
        <v>3.6620668699999999</v>
      </c>
      <c r="F312" s="217">
        <v>2.2363975300000001</v>
      </c>
      <c r="G312" s="217">
        <v>3.7152492700000002</v>
      </c>
      <c r="H312" s="217">
        <v>7.0488192300000003</v>
      </c>
      <c r="I312" s="217">
        <v>7.9927041499999998</v>
      </c>
      <c r="J312" s="9"/>
      <c r="K312" s="9"/>
      <c r="L312" s="9"/>
      <c r="M312" s="9"/>
      <c r="N312" s="9"/>
      <c r="O312" s="9"/>
      <c r="P312" s="9"/>
      <c r="Q312" s="9"/>
    </row>
    <row r="313" spans="2:17" ht="11.25" hidden="1" customHeight="1" x14ac:dyDescent="0.2">
      <c r="B313" s="69" t="s">
        <v>1024</v>
      </c>
      <c r="C313" s="69" t="s">
        <v>314</v>
      </c>
      <c r="D313" s="217">
        <v>0.42586327000000002</v>
      </c>
      <c r="E313" s="217">
        <v>3.6620668699999999</v>
      </c>
      <c r="F313" s="217">
        <v>2.2363975300000001</v>
      </c>
      <c r="G313" s="217">
        <v>3.7152492700000002</v>
      </c>
      <c r="H313" s="217">
        <v>7.0488192300000003</v>
      </c>
      <c r="I313" s="217">
        <v>7.9927041499999998</v>
      </c>
      <c r="J313" s="9"/>
      <c r="K313" s="9"/>
      <c r="L313" s="9"/>
      <c r="M313" s="9"/>
      <c r="N313" s="9"/>
      <c r="O313" s="9"/>
      <c r="P313" s="9"/>
      <c r="Q313" s="9"/>
    </row>
    <row r="314" spans="2:17" ht="11.25" hidden="1" customHeight="1" x14ac:dyDescent="0.2">
      <c r="B314" s="69" t="s">
        <v>1025</v>
      </c>
      <c r="C314" s="69" t="s">
        <v>315</v>
      </c>
      <c r="D314" s="217">
        <v>0</v>
      </c>
      <c r="E314" s="217">
        <v>0</v>
      </c>
      <c r="F314" s="217">
        <v>0</v>
      </c>
      <c r="G314" s="217">
        <v>0</v>
      </c>
      <c r="H314" s="217">
        <v>0</v>
      </c>
      <c r="I314" s="217">
        <v>0</v>
      </c>
      <c r="J314" s="9"/>
      <c r="K314" s="9"/>
      <c r="L314" s="9"/>
      <c r="M314" s="9"/>
      <c r="N314" s="9"/>
      <c r="O314" s="9"/>
      <c r="P314" s="9"/>
      <c r="Q314" s="9"/>
    </row>
    <row r="315" spans="2:17" ht="11.25" hidden="1" customHeight="1" x14ac:dyDescent="0.2">
      <c r="B315" s="69" t="s">
        <v>1026</v>
      </c>
      <c r="C315" s="69" t="s">
        <v>97</v>
      </c>
      <c r="D315" s="217">
        <v>0.37722232999999999</v>
      </c>
      <c r="E315" s="217">
        <v>3.6161453300000002</v>
      </c>
      <c r="F315" s="217">
        <v>2.1891699400000002</v>
      </c>
      <c r="G315" s="217">
        <v>3.5416143600000001</v>
      </c>
      <c r="H315" s="217">
        <v>7.0249552299999998</v>
      </c>
      <c r="I315" s="217">
        <v>7.9927041499999998</v>
      </c>
      <c r="J315" s="9"/>
      <c r="K315" s="9"/>
      <c r="L315" s="9"/>
      <c r="M315" s="9"/>
      <c r="N315" s="9"/>
      <c r="O315" s="9"/>
      <c r="P315" s="9"/>
      <c r="Q315" s="9"/>
    </row>
    <row r="316" spans="2:17" ht="11.25" hidden="1" customHeight="1" x14ac:dyDescent="0.2">
      <c r="B316" s="69" t="s">
        <v>1027</v>
      </c>
      <c r="C316" s="69" t="s">
        <v>319</v>
      </c>
      <c r="D316" s="217">
        <v>0.37722232999999999</v>
      </c>
      <c r="E316" s="217">
        <v>3.6161453300000002</v>
      </c>
      <c r="F316" s="217">
        <v>2.1891699400000002</v>
      </c>
      <c r="G316" s="217">
        <v>3.5416143600000001</v>
      </c>
      <c r="H316" s="217">
        <v>7.0249552299999998</v>
      </c>
      <c r="I316" s="217">
        <v>7.9927041499999998</v>
      </c>
      <c r="J316" s="9"/>
      <c r="K316" s="9"/>
      <c r="L316" s="9"/>
      <c r="M316" s="9"/>
      <c r="N316" s="9"/>
      <c r="O316" s="9"/>
      <c r="P316" s="9"/>
      <c r="Q316" s="9"/>
    </row>
    <row r="317" spans="2:17" ht="11.25" hidden="1" customHeight="1" x14ac:dyDescent="0.2">
      <c r="B317" s="69" t="s">
        <v>1028</v>
      </c>
      <c r="C317" s="69" t="s">
        <v>320</v>
      </c>
      <c r="D317" s="217">
        <v>0</v>
      </c>
      <c r="E317" s="217">
        <v>0</v>
      </c>
      <c r="F317" s="217">
        <v>0</v>
      </c>
      <c r="G317" s="217">
        <v>0</v>
      </c>
      <c r="H317" s="217">
        <v>0</v>
      </c>
      <c r="I317" s="217">
        <v>0</v>
      </c>
      <c r="J317" s="9"/>
      <c r="K317" s="9"/>
      <c r="L317" s="9"/>
      <c r="M317" s="9"/>
      <c r="N317" s="9"/>
      <c r="O317" s="9"/>
      <c r="P317" s="9"/>
      <c r="Q317" s="9"/>
    </row>
    <row r="318" spans="2:17" ht="11.25" hidden="1" customHeight="1" x14ac:dyDescent="0.2">
      <c r="B318" s="69" t="s">
        <v>1029</v>
      </c>
      <c r="C318" s="69" t="s">
        <v>98</v>
      </c>
      <c r="D318" s="217">
        <v>4.8640929999999999E-2</v>
      </c>
      <c r="E318" s="217">
        <v>4.5921539999999997E-2</v>
      </c>
      <c r="F318" s="217">
        <v>4.722759E-2</v>
      </c>
      <c r="G318" s="217">
        <v>0.17363491</v>
      </c>
      <c r="H318" s="217">
        <v>2.3864E-2</v>
      </c>
      <c r="I318" s="217">
        <v>0</v>
      </c>
      <c r="J318" s="9"/>
      <c r="K318" s="9"/>
      <c r="L318" s="9"/>
      <c r="M318" s="9"/>
      <c r="N318" s="9"/>
      <c r="O318" s="9"/>
      <c r="P318" s="9"/>
      <c r="Q318" s="9"/>
    </row>
    <row r="319" spans="2:17" ht="11.25" hidden="1" customHeight="1" x14ac:dyDescent="0.2">
      <c r="B319" s="69" t="s">
        <v>1030</v>
      </c>
      <c r="C319" s="69" t="s">
        <v>319</v>
      </c>
      <c r="D319" s="217">
        <v>4.8640929999999999E-2</v>
      </c>
      <c r="E319" s="217">
        <v>4.5921539999999997E-2</v>
      </c>
      <c r="F319" s="217">
        <v>4.722759E-2</v>
      </c>
      <c r="G319" s="217">
        <v>0.17363491</v>
      </c>
      <c r="H319" s="217">
        <v>2.3864E-2</v>
      </c>
      <c r="I319" s="217">
        <v>0</v>
      </c>
      <c r="J319" s="9"/>
      <c r="K319" s="9"/>
      <c r="L319" s="9"/>
      <c r="M319" s="9"/>
      <c r="N319" s="9"/>
      <c r="O319" s="9"/>
      <c r="P319" s="9"/>
      <c r="Q319" s="9"/>
    </row>
    <row r="320" spans="2:17" ht="11.25" hidden="1" customHeight="1" x14ac:dyDescent="0.2">
      <c r="B320" s="69" t="s">
        <v>1031</v>
      </c>
      <c r="C320" s="69" t="s">
        <v>320</v>
      </c>
      <c r="D320" s="217">
        <v>0</v>
      </c>
      <c r="E320" s="217">
        <v>0</v>
      </c>
      <c r="F320" s="217">
        <v>0</v>
      </c>
      <c r="G320" s="217">
        <v>0</v>
      </c>
      <c r="H320" s="217">
        <v>0</v>
      </c>
      <c r="I320" s="217">
        <v>0</v>
      </c>
      <c r="J320" s="9"/>
      <c r="K320" s="9"/>
      <c r="L320" s="9"/>
      <c r="M320" s="9"/>
      <c r="N320" s="9"/>
      <c r="O320" s="9"/>
      <c r="P320" s="9"/>
      <c r="Q320" s="9"/>
    </row>
    <row r="321" spans="2:17" ht="11.25" hidden="1" customHeight="1" x14ac:dyDescent="0.2">
      <c r="B321" s="69" t="s">
        <v>1032</v>
      </c>
      <c r="C321" s="69" t="s">
        <v>99</v>
      </c>
      <c r="D321" s="217">
        <v>-38.763928450000002</v>
      </c>
      <c r="E321" s="217">
        <v>-32.366523059999999</v>
      </c>
      <c r="F321" s="217">
        <v>-33.074296490000002</v>
      </c>
      <c r="G321" s="217">
        <v>-33.387503729999999</v>
      </c>
      <c r="H321" s="217">
        <v>-34.109118819999999</v>
      </c>
      <c r="I321" s="217">
        <v>-34.169536880000003</v>
      </c>
      <c r="J321" s="9"/>
      <c r="K321" s="9"/>
      <c r="L321" s="9"/>
      <c r="M321" s="9"/>
      <c r="N321" s="9"/>
      <c r="O321" s="9"/>
      <c r="P321" s="9"/>
      <c r="Q321" s="9"/>
    </row>
    <row r="322" spans="2:17" ht="11.25" hidden="1" customHeight="1" x14ac:dyDescent="0.2">
      <c r="B322" s="69" t="s">
        <v>1033</v>
      </c>
      <c r="C322" s="69" t="s">
        <v>312</v>
      </c>
      <c r="D322" s="217">
        <v>4.59738384</v>
      </c>
      <c r="E322" s="217">
        <v>3.6913883799999998</v>
      </c>
      <c r="F322" s="217">
        <v>5.0140069</v>
      </c>
      <c r="G322" s="217">
        <v>3.6859072400000001</v>
      </c>
      <c r="H322" s="217">
        <v>3.5888538900000002</v>
      </c>
      <c r="I322" s="217">
        <v>3.3691901799999999</v>
      </c>
      <c r="J322" s="9"/>
      <c r="K322" s="9"/>
      <c r="L322" s="9"/>
      <c r="M322" s="9"/>
      <c r="N322" s="9"/>
      <c r="O322" s="9"/>
      <c r="P322" s="9"/>
      <c r="Q322" s="9"/>
    </row>
    <row r="323" spans="2:17" ht="11.25" hidden="1" customHeight="1" x14ac:dyDescent="0.2">
      <c r="B323" s="69" t="s">
        <v>1034</v>
      </c>
      <c r="C323" s="69" t="s">
        <v>313</v>
      </c>
      <c r="D323" s="217">
        <v>43.361312290000001</v>
      </c>
      <c r="E323" s="217">
        <v>36.057911439999998</v>
      </c>
      <c r="F323" s="217">
        <v>38.08830339</v>
      </c>
      <c r="G323" s="217">
        <v>37.073410959999997</v>
      </c>
      <c r="H323" s="217">
        <v>37.697972710000002</v>
      </c>
      <c r="I323" s="217">
        <v>37.538727049999999</v>
      </c>
      <c r="J323" s="9"/>
      <c r="K323" s="9"/>
      <c r="L323" s="9"/>
      <c r="M323" s="9"/>
      <c r="N323" s="9"/>
      <c r="O323" s="9"/>
      <c r="P323" s="9"/>
      <c r="Q323" s="9"/>
    </row>
    <row r="324" spans="2:17" ht="11.25" hidden="1" customHeight="1" x14ac:dyDescent="0.2">
      <c r="B324" s="69" t="s">
        <v>1035</v>
      </c>
      <c r="C324" s="69" t="s">
        <v>100</v>
      </c>
      <c r="D324" s="217">
        <v>0</v>
      </c>
      <c r="E324" s="217">
        <v>0</v>
      </c>
      <c r="F324" s="217">
        <v>0</v>
      </c>
      <c r="G324" s="217">
        <v>0</v>
      </c>
      <c r="H324" s="217">
        <v>0</v>
      </c>
      <c r="I324" s="217">
        <v>0</v>
      </c>
      <c r="J324" s="9"/>
      <c r="K324" s="9"/>
      <c r="L324" s="9"/>
      <c r="M324" s="9"/>
      <c r="N324" s="9"/>
      <c r="O324" s="9"/>
      <c r="P324" s="9"/>
      <c r="Q324" s="9"/>
    </row>
    <row r="325" spans="2:17" ht="11.25" hidden="1" customHeight="1" x14ac:dyDescent="0.2">
      <c r="B325" s="69" t="s">
        <v>1036</v>
      </c>
      <c r="C325" s="69" t="s">
        <v>314</v>
      </c>
      <c r="D325" s="217">
        <v>0</v>
      </c>
      <c r="E325" s="217">
        <v>0</v>
      </c>
      <c r="F325" s="217">
        <v>0</v>
      </c>
      <c r="G325" s="217">
        <v>0</v>
      </c>
      <c r="H325" s="217">
        <v>0</v>
      </c>
      <c r="I325" s="217">
        <v>0</v>
      </c>
      <c r="J325" s="9"/>
      <c r="K325" s="9"/>
      <c r="L325" s="9"/>
      <c r="M325" s="9"/>
      <c r="N325" s="9"/>
      <c r="O325" s="9"/>
      <c r="P325" s="9"/>
      <c r="Q325" s="9"/>
    </row>
    <row r="326" spans="2:17" ht="11.25" hidden="1" customHeight="1" x14ac:dyDescent="0.2">
      <c r="B326" s="69" t="s">
        <v>1037</v>
      </c>
      <c r="C326" s="69" t="s">
        <v>315</v>
      </c>
      <c r="D326" s="217">
        <v>0</v>
      </c>
      <c r="E326" s="217">
        <v>0</v>
      </c>
      <c r="F326" s="217">
        <v>0</v>
      </c>
      <c r="G326" s="217">
        <v>0</v>
      </c>
      <c r="H326" s="217">
        <v>0</v>
      </c>
      <c r="I326" s="217">
        <v>0</v>
      </c>
      <c r="J326" s="9"/>
      <c r="K326" s="9"/>
      <c r="L326" s="9"/>
      <c r="M326" s="9"/>
      <c r="N326" s="9"/>
      <c r="O326" s="9"/>
      <c r="P326" s="9"/>
      <c r="Q326" s="9"/>
    </row>
    <row r="327" spans="2:17" ht="11.25" hidden="1" customHeight="1" x14ac:dyDescent="0.2">
      <c r="B327" s="69" t="s">
        <v>1038</v>
      </c>
      <c r="C327" s="69" t="s">
        <v>84</v>
      </c>
      <c r="D327" s="217">
        <v>-38.758590920000003</v>
      </c>
      <c r="E327" s="217">
        <v>-32.34325922</v>
      </c>
      <c r="F327" s="217">
        <v>-33.055545840000001</v>
      </c>
      <c r="G327" s="217">
        <v>-33.291717050000003</v>
      </c>
      <c r="H327" s="217">
        <v>-33.98860887</v>
      </c>
      <c r="I327" s="217">
        <v>-34.123264949999999</v>
      </c>
      <c r="J327" s="9"/>
      <c r="K327" s="9"/>
      <c r="L327" s="9"/>
      <c r="M327" s="9"/>
      <c r="N327" s="9"/>
      <c r="O327" s="9"/>
      <c r="P327" s="9"/>
      <c r="Q327" s="9"/>
    </row>
    <row r="328" spans="2:17" ht="11.25" hidden="1" customHeight="1" x14ac:dyDescent="0.2">
      <c r="B328" s="69" t="s">
        <v>1039</v>
      </c>
      <c r="C328" s="69" t="s">
        <v>314</v>
      </c>
      <c r="D328" s="217">
        <v>4.59738384</v>
      </c>
      <c r="E328" s="217">
        <v>3.6913883799999998</v>
      </c>
      <c r="F328" s="217">
        <v>5.0140069</v>
      </c>
      <c r="G328" s="217">
        <v>3.6859072400000001</v>
      </c>
      <c r="H328" s="217">
        <v>3.5888538900000002</v>
      </c>
      <c r="I328" s="217">
        <v>3.3691901799999999</v>
      </c>
      <c r="J328" s="9"/>
      <c r="K328" s="9"/>
      <c r="L328" s="9"/>
      <c r="M328" s="9"/>
      <c r="N328" s="9"/>
      <c r="O328" s="9"/>
      <c r="P328" s="9"/>
      <c r="Q328" s="9"/>
    </row>
    <row r="329" spans="2:17" ht="11.25" hidden="1" customHeight="1" x14ac:dyDescent="0.2">
      <c r="B329" s="69" t="s">
        <v>1040</v>
      </c>
      <c r="C329" s="69" t="s">
        <v>315</v>
      </c>
      <c r="D329" s="217">
        <v>43.355974760000002</v>
      </c>
      <c r="E329" s="217">
        <v>36.034647589999999</v>
      </c>
      <c r="F329" s="217">
        <v>38.06955275</v>
      </c>
      <c r="G329" s="217">
        <v>36.977624290000001</v>
      </c>
      <c r="H329" s="217">
        <v>37.577462769999997</v>
      </c>
      <c r="I329" s="217">
        <v>37.492455130000003</v>
      </c>
      <c r="J329" s="9"/>
      <c r="K329" s="9"/>
      <c r="L329" s="9"/>
      <c r="M329" s="9"/>
      <c r="N329" s="9"/>
      <c r="O329" s="9"/>
      <c r="P329" s="9"/>
      <c r="Q329" s="9"/>
    </row>
    <row r="330" spans="2:17" ht="11.25" hidden="1" customHeight="1" x14ac:dyDescent="0.2">
      <c r="B330" s="69" t="s">
        <v>1041</v>
      </c>
      <c r="C330" s="69" t="s">
        <v>91</v>
      </c>
      <c r="D330" s="217">
        <v>-38.732123860000002</v>
      </c>
      <c r="E330" s="217">
        <v>-32.309091379999998</v>
      </c>
      <c r="F330" s="217">
        <v>-33.080534139999997</v>
      </c>
      <c r="G330" s="217">
        <v>-33.287257160000003</v>
      </c>
      <c r="H330" s="217">
        <v>-33.987410330000003</v>
      </c>
      <c r="I330" s="217">
        <v>-34.112832410000003</v>
      </c>
      <c r="J330" s="9"/>
      <c r="K330" s="9"/>
      <c r="L330" s="9"/>
      <c r="M330" s="9"/>
      <c r="N330" s="9"/>
      <c r="O330" s="9"/>
      <c r="P330" s="9"/>
      <c r="Q330" s="9"/>
    </row>
    <row r="331" spans="2:17" ht="11.25" hidden="1" customHeight="1" x14ac:dyDescent="0.2">
      <c r="B331" s="69" t="s">
        <v>1042</v>
      </c>
      <c r="C331" s="69" t="s">
        <v>319</v>
      </c>
      <c r="D331" s="217">
        <v>4.59738384</v>
      </c>
      <c r="E331" s="217">
        <v>3.6913883799999998</v>
      </c>
      <c r="F331" s="217">
        <v>5.0140069</v>
      </c>
      <c r="G331" s="217">
        <v>3.6859072400000001</v>
      </c>
      <c r="H331" s="217">
        <v>3.5888538900000002</v>
      </c>
      <c r="I331" s="217">
        <v>3.3691901799999999</v>
      </c>
      <c r="J331" s="9"/>
      <c r="K331" s="9"/>
      <c r="L331" s="9"/>
      <c r="M331" s="9"/>
      <c r="N331" s="9"/>
      <c r="O331" s="9"/>
      <c r="P331" s="9"/>
      <c r="Q331" s="9"/>
    </row>
    <row r="332" spans="2:17" ht="11.25" hidden="1" customHeight="1" x14ac:dyDescent="0.2">
      <c r="B332" s="69" t="s">
        <v>1043</v>
      </c>
      <c r="C332" s="69" t="s">
        <v>320</v>
      </c>
      <c r="D332" s="217">
        <v>43.329507710000001</v>
      </c>
      <c r="E332" s="217">
        <v>36.000479759999997</v>
      </c>
      <c r="F332" s="217">
        <v>38.094541040000003</v>
      </c>
      <c r="G332" s="217">
        <v>36.973164400000002</v>
      </c>
      <c r="H332" s="217">
        <v>37.576264219999999</v>
      </c>
      <c r="I332" s="217">
        <v>37.482022579999999</v>
      </c>
      <c r="J332" s="9"/>
      <c r="K332" s="9"/>
      <c r="L332" s="9"/>
      <c r="M332" s="9"/>
      <c r="N332" s="9"/>
      <c r="O332" s="9"/>
      <c r="P332" s="9"/>
      <c r="Q332" s="9"/>
    </row>
    <row r="333" spans="2:17" ht="36" hidden="1" customHeight="1" x14ac:dyDescent="0.2">
      <c r="B333" s="69" t="s">
        <v>1044</v>
      </c>
      <c r="C333" s="69" t="s">
        <v>326</v>
      </c>
      <c r="D333" s="217">
        <v>-5.3375300000000001E-3</v>
      </c>
      <c r="E333" s="217">
        <v>-2.3263840000000001E-2</v>
      </c>
      <c r="F333" s="217">
        <v>-1.8750639999999999E-2</v>
      </c>
      <c r="G333" s="217">
        <v>-9.5786670000000004E-2</v>
      </c>
      <c r="H333" s="217">
        <v>-0.12050995</v>
      </c>
      <c r="I333" s="217">
        <v>-4.6271930000000003E-2</v>
      </c>
      <c r="J333" s="9"/>
      <c r="K333" s="9"/>
      <c r="L333" s="9"/>
      <c r="M333" s="9"/>
      <c r="N333" s="9"/>
      <c r="O333" s="9"/>
      <c r="P333" s="9"/>
      <c r="Q333" s="9"/>
    </row>
    <row r="334" spans="2:17" ht="11.25" hidden="1" customHeight="1" x14ac:dyDescent="0.2">
      <c r="B334" s="69" t="s">
        <v>1045</v>
      </c>
      <c r="C334" s="69" t="s">
        <v>314</v>
      </c>
      <c r="D334" s="217">
        <v>0</v>
      </c>
      <c r="E334" s="217">
        <v>0</v>
      </c>
      <c r="F334" s="217">
        <v>0</v>
      </c>
      <c r="G334" s="217">
        <v>0</v>
      </c>
      <c r="H334" s="217">
        <v>0</v>
      </c>
      <c r="I334" s="217">
        <v>0</v>
      </c>
      <c r="J334" s="9"/>
      <c r="K334" s="9"/>
      <c r="L334" s="9"/>
      <c r="M334" s="9"/>
      <c r="N334" s="9"/>
      <c r="O334" s="9"/>
      <c r="P334" s="9"/>
      <c r="Q334" s="9"/>
    </row>
    <row r="335" spans="2:17" ht="11.25" hidden="1" customHeight="1" x14ac:dyDescent="0.2">
      <c r="B335" s="69" t="s">
        <v>1046</v>
      </c>
      <c r="C335" s="69" t="s">
        <v>315</v>
      </c>
      <c r="D335" s="217">
        <v>5.3375300000000001E-3</v>
      </c>
      <c r="E335" s="217">
        <v>2.3263840000000001E-2</v>
      </c>
      <c r="F335" s="217">
        <v>1.8750639999999999E-2</v>
      </c>
      <c r="G335" s="217">
        <v>9.5786670000000004E-2</v>
      </c>
      <c r="H335" s="217">
        <v>0.12050995</v>
      </c>
      <c r="I335" s="217">
        <v>4.6271930000000003E-2</v>
      </c>
      <c r="J335" s="9"/>
      <c r="K335" s="9"/>
      <c r="L335" s="9"/>
      <c r="M335" s="9"/>
      <c r="N335" s="9"/>
      <c r="O335" s="9"/>
      <c r="P335" s="9"/>
      <c r="Q335" s="9"/>
    </row>
    <row r="336" spans="2:17" ht="11.25" hidden="1" customHeight="1" x14ac:dyDescent="0.2">
      <c r="B336" s="69" t="s">
        <v>1047</v>
      </c>
      <c r="C336" s="69" t="s">
        <v>102</v>
      </c>
      <c r="D336" s="217">
        <v>42.181438620000002</v>
      </c>
      <c r="E336" s="217">
        <v>35.113091179999998</v>
      </c>
      <c r="F336" s="217">
        <v>33.158170480000003</v>
      </c>
      <c r="G336" s="217">
        <v>32.651323069999997</v>
      </c>
      <c r="H336" s="217">
        <v>31.25058026</v>
      </c>
      <c r="I336" s="217">
        <v>32.623154739999997</v>
      </c>
      <c r="J336" s="9"/>
      <c r="K336" s="9"/>
      <c r="L336" s="9"/>
      <c r="M336" s="9"/>
      <c r="N336" s="9"/>
      <c r="O336" s="9"/>
      <c r="P336" s="9"/>
      <c r="Q336" s="9"/>
    </row>
    <row r="337" spans="2:17" ht="24" hidden="1" customHeight="1" x14ac:dyDescent="0.2">
      <c r="B337" s="69" t="s">
        <v>1048</v>
      </c>
      <c r="C337" s="69" t="s">
        <v>327</v>
      </c>
      <c r="D337" s="217">
        <v>0</v>
      </c>
      <c r="E337" s="217">
        <v>0</v>
      </c>
      <c r="F337" s="217">
        <v>0</v>
      </c>
      <c r="G337" s="217">
        <v>0</v>
      </c>
      <c r="H337" s="217">
        <v>0</v>
      </c>
      <c r="I337" s="217">
        <v>0</v>
      </c>
      <c r="J337" s="9"/>
      <c r="K337" s="9"/>
      <c r="L337" s="9"/>
      <c r="M337" s="9"/>
      <c r="N337" s="9"/>
      <c r="O337" s="9"/>
      <c r="P337" s="9"/>
      <c r="Q337" s="9"/>
    </row>
    <row r="338" spans="2:17" ht="11.25" hidden="1" customHeight="1" x14ac:dyDescent="0.2">
      <c r="B338" s="69" t="s">
        <v>1049</v>
      </c>
      <c r="C338" s="69" t="s">
        <v>84</v>
      </c>
      <c r="D338" s="217">
        <v>42.181438620000002</v>
      </c>
      <c r="E338" s="217">
        <v>35.113091179999998</v>
      </c>
      <c r="F338" s="217">
        <v>33.158170480000003</v>
      </c>
      <c r="G338" s="217">
        <v>32.651323069999997</v>
      </c>
      <c r="H338" s="217">
        <v>31.25058026</v>
      </c>
      <c r="I338" s="217">
        <v>32.623154739999997</v>
      </c>
      <c r="J338" s="9"/>
      <c r="K338" s="9"/>
      <c r="L338" s="9"/>
      <c r="M338" s="9"/>
      <c r="N338" s="9"/>
      <c r="O338" s="9"/>
      <c r="P338" s="9"/>
      <c r="Q338" s="9"/>
    </row>
    <row r="339" spans="2:17" ht="11.25" hidden="1" customHeight="1" x14ac:dyDescent="0.2">
      <c r="B339" s="69" t="s">
        <v>1050</v>
      </c>
      <c r="C339" s="69" t="s">
        <v>91</v>
      </c>
      <c r="D339" s="217">
        <v>0</v>
      </c>
      <c r="E339" s="217">
        <v>0</v>
      </c>
      <c r="F339" s="217">
        <v>0</v>
      </c>
      <c r="G339" s="217">
        <v>0</v>
      </c>
      <c r="H339" s="217">
        <v>0</v>
      </c>
      <c r="I339" s="217">
        <v>0</v>
      </c>
      <c r="J339" s="9"/>
      <c r="K339" s="9"/>
      <c r="L339" s="9"/>
      <c r="M339" s="9"/>
      <c r="N339" s="9"/>
      <c r="O339" s="9"/>
      <c r="P339" s="9"/>
      <c r="Q339" s="9"/>
    </row>
    <row r="340" spans="2:17" ht="11.25" hidden="1" customHeight="1" x14ac:dyDescent="0.2">
      <c r="B340" s="69" t="s">
        <v>1051</v>
      </c>
      <c r="C340" s="69" t="s">
        <v>105</v>
      </c>
      <c r="D340" s="217">
        <v>1.6696118</v>
      </c>
      <c r="E340" s="217">
        <v>1.7406574299999999</v>
      </c>
      <c r="F340" s="217">
        <v>1.8487933700000001</v>
      </c>
      <c r="G340" s="217">
        <v>1.6921731900000001</v>
      </c>
      <c r="H340" s="217">
        <v>2.6608518499999998</v>
      </c>
      <c r="I340" s="217">
        <v>3.4617983799999998</v>
      </c>
      <c r="J340" s="9"/>
      <c r="K340" s="9"/>
      <c r="L340" s="9"/>
      <c r="M340" s="9"/>
      <c r="N340" s="9"/>
      <c r="O340" s="9"/>
      <c r="P340" s="9"/>
      <c r="Q340" s="9"/>
    </row>
    <row r="341" spans="2:17" ht="11.25" hidden="1" customHeight="1" x14ac:dyDescent="0.2">
      <c r="B341" s="69" t="s">
        <v>1052</v>
      </c>
      <c r="C341" s="69" t="s">
        <v>310</v>
      </c>
      <c r="D341" s="217">
        <v>1.1264409900000001</v>
      </c>
      <c r="E341" s="217">
        <v>1.2247888899999999</v>
      </c>
      <c r="F341" s="217">
        <v>1.5963520600000001</v>
      </c>
      <c r="G341" s="217">
        <v>1.8375235299999999</v>
      </c>
      <c r="H341" s="217">
        <v>3.2369779699999999</v>
      </c>
      <c r="I341" s="217">
        <v>3.6849792300000002</v>
      </c>
      <c r="J341" s="9"/>
      <c r="K341" s="9"/>
      <c r="L341" s="9"/>
      <c r="M341" s="9"/>
      <c r="N341" s="9"/>
      <c r="O341" s="9"/>
      <c r="P341" s="9"/>
      <c r="Q341" s="9"/>
    </row>
    <row r="342" spans="2:17" ht="11.25" hidden="1" customHeight="1" x14ac:dyDescent="0.2">
      <c r="B342" s="69" t="s">
        <v>1053</v>
      </c>
      <c r="C342" s="69" t="s">
        <v>311</v>
      </c>
      <c r="D342" s="217">
        <v>-0.54317082000000005</v>
      </c>
      <c r="E342" s="217">
        <v>-0.51586854000000004</v>
      </c>
      <c r="F342" s="217">
        <v>-0.25244130999999997</v>
      </c>
      <c r="G342" s="217">
        <v>0.14535033999999999</v>
      </c>
      <c r="H342" s="217">
        <v>0.57612613000000001</v>
      </c>
      <c r="I342" s="217">
        <v>0.22318084999999999</v>
      </c>
      <c r="J342" s="9"/>
      <c r="K342" s="9"/>
      <c r="L342" s="9"/>
      <c r="M342" s="9"/>
      <c r="N342" s="9"/>
      <c r="O342" s="9"/>
      <c r="P342" s="9"/>
      <c r="Q342" s="9"/>
    </row>
    <row r="343" spans="2:17" ht="11.25" hidden="1" customHeight="1" x14ac:dyDescent="0.2">
      <c r="B343" s="69" t="s">
        <v>1054</v>
      </c>
      <c r="C343" s="69" t="s">
        <v>106</v>
      </c>
      <c r="D343" s="217">
        <v>1.7885347300000001</v>
      </c>
      <c r="E343" s="217">
        <v>1.7649288400000001</v>
      </c>
      <c r="F343" s="217">
        <v>2.0197550400000002</v>
      </c>
      <c r="G343" s="217">
        <v>2.13070051</v>
      </c>
      <c r="H343" s="217">
        <v>2.9985854399999998</v>
      </c>
      <c r="I343" s="217">
        <v>3.6274927899999998</v>
      </c>
      <c r="J343" s="9"/>
      <c r="K343" s="9"/>
      <c r="L343" s="9"/>
      <c r="M343" s="9"/>
      <c r="N343" s="9"/>
      <c r="O343" s="9"/>
      <c r="P343" s="9"/>
      <c r="Q343" s="9"/>
    </row>
    <row r="344" spans="2:17" ht="11.25" hidden="1" customHeight="1" x14ac:dyDescent="0.2">
      <c r="B344" s="69" t="s">
        <v>1055</v>
      </c>
      <c r="C344" s="69" t="s">
        <v>312</v>
      </c>
      <c r="D344" s="217">
        <v>1.0274561200000001</v>
      </c>
      <c r="E344" s="217">
        <v>1.2178009000000001</v>
      </c>
      <c r="F344" s="217">
        <v>1.5404911400000001</v>
      </c>
      <c r="G344" s="217">
        <v>1.6839407200000001</v>
      </c>
      <c r="H344" s="217">
        <v>3.11694066</v>
      </c>
      <c r="I344" s="217">
        <v>3.6675499500000002</v>
      </c>
      <c r="J344" s="9"/>
      <c r="K344" s="9"/>
      <c r="L344" s="9"/>
      <c r="M344" s="9"/>
      <c r="N344" s="9"/>
      <c r="O344" s="9"/>
      <c r="P344" s="9"/>
      <c r="Q344" s="9"/>
    </row>
    <row r="345" spans="2:17" ht="11.25" hidden="1" customHeight="1" x14ac:dyDescent="0.2">
      <c r="B345" s="69" t="s">
        <v>1056</v>
      </c>
      <c r="C345" s="69" t="s">
        <v>313</v>
      </c>
      <c r="D345" s="217">
        <v>-0.76107860999999999</v>
      </c>
      <c r="E345" s="217">
        <v>-0.54712793999999998</v>
      </c>
      <c r="F345" s="217">
        <v>-0.47926391000000002</v>
      </c>
      <c r="G345" s="217">
        <v>-0.44675978</v>
      </c>
      <c r="H345" s="217">
        <v>0.11835522</v>
      </c>
      <c r="I345" s="217">
        <v>4.005715E-2</v>
      </c>
      <c r="J345" s="9"/>
      <c r="K345" s="9"/>
      <c r="L345" s="9"/>
      <c r="M345" s="9"/>
      <c r="N345" s="9"/>
      <c r="O345" s="9"/>
      <c r="P345" s="9"/>
      <c r="Q345" s="9"/>
    </row>
    <row r="346" spans="2:17" ht="11.25" hidden="1" customHeight="1" x14ac:dyDescent="0.2">
      <c r="B346" s="69" t="s">
        <v>1057</v>
      </c>
      <c r="C346" s="69" t="s">
        <v>107</v>
      </c>
      <c r="D346" s="217">
        <v>0</v>
      </c>
      <c r="E346" s="217">
        <v>0</v>
      </c>
      <c r="F346" s="217">
        <v>0</v>
      </c>
      <c r="G346" s="217">
        <v>0</v>
      </c>
      <c r="H346" s="217">
        <v>0</v>
      </c>
      <c r="I346" s="217">
        <v>0</v>
      </c>
      <c r="J346" s="9"/>
      <c r="K346" s="9"/>
      <c r="L346" s="9"/>
      <c r="M346" s="9"/>
      <c r="N346" s="9"/>
      <c r="O346" s="9"/>
      <c r="P346" s="9"/>
      <c r="Q346" s="9"/>
    </row>
    <row r="347" spans="2:17" ht="11.25" hidden="1" customHeight="1" x14ac:dyDescent="0.2">
      <c r="B347" s="69" t="s">
        <v>1058</v>
      </c>
      <c r="C347" s="69" t="s">
        <v>312</v>
      </c>
      <c r="D347" s="217">
        <v>0</v>
      </c>
      <c r="E347" s="217">
        <v>0</v>
      </c>
      <c r="F347" s="217">
        <v>0</v>
      </c>
      <c r="G347" s="217">
        <v>0</v>
      </c>
      <c r="H347" s="217">
        <v>0</v>
      </c>
      <c r="I347" s="217">
        <v>0</v>
      </c>
      <c r="J347" s="9"/>
      <c r="K347" s="9"/>
      <c r="L347" s="9"/>
      <c r="M347" s="9"/>
      <c r="N347" s="9"/>
      <c r="O347" s="9"/>
      <c r="P347" s="9"/>
      <c r="Q347" s="9"/>
    </row>
    <row r="348" spans="2:17" ht="11.25" hidden="1" customHeight="1" x14ac:dyDescent="0.2">
      <c r="B348" s="69" t="s">
        <v>1059</v>
      </c>
      <c r="C348" s="69" t="s">
        <v>313</v>
      </c>
      <c r="D348" s="217">
        <v>0</v>
      </c>
      <c r="E348" s="217">
        <v>0</v>
      </c>
      <c r="F348" s="217">
        <v>0</v>
      </c>
      <c r="G348" s="217">
        <v>0</v>
      </c>
      <c r="H348" s="217">
        <v>0</v>
      </c>
      <c r="I348" s="217">
        <v>0</v>
      </c>
      <c r="J348" s="9"/>
      <c r="K348" s="9"/>
      <c r="L348" s="9"/>
      <c r="M348" s="9"/>
      <c r="N348" s="9"/>
      <c r="O348" s="9"/>
      <c r="P348" s="9"/>
      <c r="Q348" s="9"/>
    </row>
    <row r="349" spans="2:17" ht="11.25" hidden="1" customHeight="1" x14ac:dyDescent="0.2">
      <c r="B349" s="69" t="s">
        <v>1060</v>
      </c>
      <c r="C349" s="69" t="s">
        <v>108</v>
      </c>
      <c r="D349" s="217">
        <v>-0.11892293</v>
      </c>
      <c r="E349" s="217">
        <v>-2.4271419999999998E-2</v>
      </c>
      <c r="F349" s="217">
        <v>-0.17096168</v>
      </c>
      <c r="G349" s="217">
        <v>-0.43852732</v>
      </c>
      <c r="H349" s="217">
        <v>-0.33773358999999997</v>
      </c>
      <c r="I349" s="217">
        <v>-0.16569442000000001</v>
      </c>
      <c r="J349" s="9"/>
      <c r="K349" s="9"/>
      <c r="L349" s="9"/>
      <c r="M349" s="9"/>
      <c r="N349" s="9"/>
      <c r="O349" s="9"/>
      <c r="P349" s="9"/>
      <c r="Q349" s="9"/>
    </row>
    <row r="350" spans="2:17" ht="11.25" hidden="1" customHeight="1" x14ac:dyDescent="0.2">
      <c r="B350" s="69" t="s">
        <v>1061</v>
      </c>
      <c r="C350" s="69" t="s">
        <v>312</v>
      </c>
      <c r="D350" s="217">
        <v>9.8984870000000003E-2</v>
      </c>
      <c r="E350" s="217">
        <v>6.9879900000000003E-3</v>
      </c>
      <c r="F350" s="217">
        <v>5.5860920000000001E-2</v>
      </c>
      <c r="G350" s="217">
        <v>0.15358280999999999</v>
      </c>
      <c r="H350" s="217">
        <v>0.12003732</v>
      </c>
      <c r="I350" s="217">
        <v>1.7429279999999998E-2</v>
      </c>
      <c r="J350" s="9"/>
      <c r="K350" s="9"/>
      <c r="L350" s="9"/>
      <c r="M350" s="9"/>
      <c r="N350" s="9"/>
      <c r="O350" s="9"/>
      <c r="P350" s="9"/>
      <c r="Q350" s="9"/>
    </row>
    <row r="351" spans="2:17" ht="11.25" hidden="1" customHeight="1" x14ac:dyDescent="0.2">
      <c r="B351" s="69" t="s">
        <v>1062</v>
      </c>
      <c r="C351" s="69" t="s">
        <v>313</v>
      </c>
      <c r="D351" s="217">
        <v>0.21790778999999999</v>
      </c>
      <c r="E351" s="217">
        <v>3.12594E-2</v>
      </c>
      <c r="F351" s="217">
        <v>0.22682260000000001</v>
      </c>
      <c r="G351" s="217">
        <v>0.59211011999999996</v>
      </c>
      <c r="H351" s="217">
        <v>0.45777090999999998</v>
      </c>
      <c r="I351" s="217">
        <v>0.1831237</v>
      </c>
      <c r="J351" s="9"/>
      <c r="K351" s="9"/>
      <c r="L351" s="9"/>
      <c r="M351" s="9"/>
      <c r="N351" s="9"/>
      <c r="O351" s="9"/>
      <c r="P351" s="9"/>
      <c r="Q351" s="9"/>
    </row>
    <row r="352" spans="2:17" s="8" customFormat="1" ht="12" x14ac:dyDescent="0.2">
      <c r="B352" s="76" t="s">
        <v>1063</v>
      </c>
      <c r="C352" s="76" t="s">
        <v>532</v>
      </c>
      <c r="D352" s="220">
        <v>351.39519890999998</v>
      </c>
      <c r="E352" s="220">
        <v>440.08457686999998</v>
      </c>
      <c r="F352" s="220">
        <v>484.40110649000002</v>
      </c>
      <c r="G352" s="220">
        <v>361.61590401000001</v>
      </c>
      <c r="H352" s="220">
        <v>321.52201977999999</v>
      </c>
      <c r="I352" s="220">
        <v>418.12481652000002</v>
      </c>
      <c r="J352" s="9"/>
      <c r="K352" s="9"/>
      <c r="L352" s="9"/>
      <c r="M352" s="9"/>
      <c r="N352" s="9"/>
      <c r="O352" s="9"/>
      <c r="P352" s="9"/>
      <c r="Q352" s="9"/>
    </row>
    <row r="353" spans="2:17" s="5" customFormat="1" ht="12" x14ac:dyDescent="0.2">
      <c r="B353" s="69" t="s">
        <v>1064</v>
      </c>
      <c r="C353" s="69" t="s">
        <v>306</v>
      </c>
      <c r="D353" s="217">
        <v>458.81827950000002</v>
      </c>
      <c r="E353" s="217">
        <v>549.56438728000001</v>
      </c>
      <c r="F353" s="217">
        <v>603.34238582</v>
      </c>
      <c r="G353" s="217">
        <v>474.21933194000002</v>
      </c>
      <c r="H353" s="217">
        <v>422.11559292999999</v>
      </c>
      <c r="I353" s="217">
        <v>532.34941345000004</v>
      </c>
      <c r="J353" s="9"/>
      <c r="K353" s="9"/>
      <c r="L353" s="9"/>
      <c r="M353" s="9"/>
      <c r="N353" s="9"/>
      <c r="O353" s="9"/>
      <c r="P353" s="9"/>
      <c r="Q353" s="9"/>
    </row>
    <row r="354" spans="2:17" s="5" customFormat="1" ht="12" x14ac:dyDescent="0.2">
      <c r="B354" s="69" t="s">
        <v>1065</v>
      </c>
      <c r="C354" s="69" t="s">
        <v>307</v>
      </c>
      <c r="D354" s="217">
        <v>107.42308059</v>
      </c>
      <c r="E354" s="217">
        <v>109.47981040000001</v>
      </c>
      <c r="F354" s="217">
        <v>118.94127933</v>
      </c>
      <c r="G354" s="217">
        <v>112.60342793</v>
      </c>
      <c r="H354" s="217">
        <v>100.59357315</v>
      </c>
      <c r="I354" s="217">
        <v>114.22459693</v>
      </c>
      <c r="J354" s="9"/>
      <c r="K354" s="9"/>
      <c r="L354" s="9"/>
      <c r="M354" s="9"/>
      <c r="N354" s="9"/>
      <c r="O354" s="9"/>
      <c r="P354" s="9"/>
      <c r="Q354" s="9"/>
    </row>
    <row r="355" spans="2:17" ht="11.25" hidden="1" customHeight="1" x14ac:dyDescent="0.2">
      <c r="B355" s="69" t="s">
        <v>1066</v>
      </c>
      <c r="C355" s="69" t="s">
        <v>110</v>
      </c>
      <c r="D355" s="217">
        <v>81.763014249999998</v>
      </c>
      <c r="E355" s="217">
        <v>116.97974492</v>
      </c>
      <c r="F355" s="217">
        <v>97.821677129999998</v>
      </c>
      <c r="G355" s="217">
        <v>37.448856910000003</v>
      </c>
      <c r="H355" s="217">
        <v>38.272802540000001</v>
      </c>
      <c r="I355" s="217">
        <v>75.764831869999995</v>
      </c>
      <c r="J355" s="9"/>
      <c r="K355" s="9"/>
      <c r="L355" s="9"/>
      <c r="M355" s="9"/>
      <c r="N355" s="9"/>
      <c r="O355" s="9"/>
      <c r="P355" s="9"/>
      <c r="Q355" s="9"/>
    </row>
    <row r="356" spans="2:17" ht="11.25" hidden="1" customHeight="1" x14ac:dyDescent="0.2">
      <c r="B356" s="69" t="s">
        <v>1067</v>
      </c>
      <c r="C356" s="69" t="s">
        <v>310</v>
      </c>
      <c r="D356" s="217">
        <v>84.42863835</v>
      </c>
      <c r="E356" s="217">
        <v>120.41329256</v>
      </c>
      <c r="F356" s="217">
        <v>101.75505918</v>
      </c>
      <c r="G356" s="217">
        <v>40.189902449999998</v>
      </c>
      <c r="H356" s="217">
        <v>43.302680670000001</v>
      </c>
      <c r="I356" s="217">
        <v>80.741933540000005</v>
      </c>
      <c r="J356" s="9"/>
      <c r="K356" s="9"/>
      <c r="L356" s="9"/>
      <c r="M356" s="9"/>
      <c r="N356" s="9"/>
      <c r="O356" s="9"/>
      <c r="P356" s="9"/>
      <c r="Q356" s="9"/>
    </row>
    <row r="357" spans="2:17" ht="11.25" hidden="1" customHeight="1" x14ac:dyDescent="0.2">
      <c r="B357" s="69" t="s">
        <v>1068</v>
      </c>
      <c r="C357" s="69" t="s">
        <v>311</v>
      </c>
      <c r="D357" s="217">
        <v>2.6656241000000001</v>
      </c>
      <c r="E357" s="217">
        <v>3.43354764</v>
      </c>
      <c r="F357" s="217">
        <v>3.9333820500000001</v>
      </c>
      <c r="G357" s="217">
        <v>2.7410455499999999</v>
      </c>
      <c r="H357" s="217">
        <v>5.0298781300000002</v>
      </c>
      <c r="I357" s="217">
        <v>4.9771016799999996</v>
      </c>
      <c r="J357" s="9"/>
      <c r="K357" s="9"/>
      <c r="L357" s="9"/>
      <c r="M357" s="9"/>
      <c r="N357" s="9"/>
      <c r="O357" s="9"/>
      <c r="P357" s="9"/>
      <c r="Q357" s="9"/>
    </row>
    <row r="358" spans="2:17" ht="11.25" hidden="1" customHeight="1" x14ac:dyDescent="0.2">
      <c r="B358" s="69" t="s">
        <v>1069</v>
      </c>
      <c r="C358" s="69" t="s">
        <v>111</v>
      </c>
      <c r="D358" s="217">
        <v>2.0164772399999999</v>
      </c>
      <c r="E358" s="217">
        <v>1.67709263</v>
      </c>
      <c r="F358" s="217">
        <v>1.5958526799999999</v>
      </c>
      <c r="G358" s="217">
        <v>1.8299968099999999</v>
      </c>
      <c r="H358" s="217">
        <v>4.7867971999999996</v>
      </c>
      <c r="I358" s="217">
        <v>4.9197766999999999</v>
      </c>
      <c r="J358" s="9"/>
      <c r="K358" s="9"/>
      <c r="L358" s="9"/>
      <c r="M358" s="9"/>
      <c r="N358" s="9"/>
      <c r="O358" s="9"/>
      <c r="P358" s="9"/>
      <c r="Q358" s="9"/>
    </row>
    <row r="359" spans="2:17" ht="36" hidden="1" customHeight="1" x14ac:dyDescent="0.2">
      <c r="B359" s="69" t="s">
        <v>1070</v>
      </c>
      <c r="C359" s="69" t="s">
        <v>328</v>
      </c>
      <c r="D359" s="217">
        <v>0.37811643</v>
      </c>
      <c r="E359" s="217">
        <v>0.39651203000000002</v>
      </c>
      <c r="F359" s="217">
        <v>0.45201099</v>
      </c>
      <c r="G359" s="217">
        <v>0.49903628999999999</v>
      </c>
      <c r="H359" s="217">
        <v>0.36623161999999998</v>
      </c>
      <c r="I359" s="217">
        <v>0.41445302000000001</v>
      </c>
      <c r="J359" s="9"/>
      <c r="K359" s="9"/>
      <c r="L359" s="9"/>
      <c r="M359" s="9"/>
      <c r="N359" s="9"/>
      <c r="O359" s="9"/>
      <c r="P359" s="9"/>
      <c r="Q359" s="9"/>
    </row>
    <row r="360" spans="2:17" ht="11.25" hidden="1" customHeight="1" x14ac:dyDescent="0.2">
      <c r="B360" s="69" t="s">
        <v>1071</v>
      </c>
      <c r="C360" s="69" t="s">
        <v>329</v>
      </c>
      <c r="D360" s="217">
        <v>0.74842635000000002</v>
      </c>
      <c r="E360" s="217">
        <v>0.90955041999999997</v>
      </c>
      <c r="F360" s="217">
        <v>0.86599455000000003</v>
      </c>
      <c r="G360" s="217">
        <v>1.0898298</v>
      </c>
      <c r="H360" s="217">
        <v>1.19065088</v>
      </c>
      <c r="I360" s="217">
        <v>1.1348792000000001</v>
      </c>
      <c r="J360" s="9"/>
      <c r="K360" s="9"/>
      <c r="L360" s="9"/>
      <c r="M360" s="9"/>
      <c r="N360" s="9"/>
      <c r="O360" s="9"/>
      <c r="P360" s="9"/>
      <c r="Q360" s="9"/>
    </row>
    <row r="361" spans="2:17" ht="36" hidden="1" customHeight="1" x14ac:dyDescent="0.2">
      <c r="B361" s="69" t="s">
        <v>1072</v>
      </c>
      <c r="C361" s="69" t="s">
        <v>328</v>
      </c>
      <c r="D361" s="217">
        <v>0</v>
      </c>
      <c r="E361" s="217">
        <v>0</v>
      </c>
      <c r="F361" s="217">
        <v>0</v>
      </c>
      <c r="G361" s="217">
        <v>0</v>
      </c>
      <c r="H361" s="217">
        <v>0</v>
      </c>
      <c r="I361" s="217">
        <v>0</v>
      </c>
      <c r="J361" s="9"/>
      <c r="K361" s="9"/>
      <c r="L361" s="9"/>
      <c r="M361" s="9"/>
      <c r="N361" s="9"/>
      <c r="O361" s="9"/>
      <c r="P361" s="9"/>
      <c r="Q361" s="9"/>
    </row>
    <row r="362" spans="2:17" ht="11.25" hidden="1" customHeight="1" x14ac:dyDescent="0.2">
      <c r="B362" s="69" t="s">
        <v>1073</v>
      </c>
      <c r="C362" s="69" t="s">
        <v>330</v>
      </c>
      <c r="D362" s="217">
        <v>1.0372354699999999</v>
      </c>
      <c r="E362" s="217">
        <v>1.1395809100000001</v>
      </c>
      <c r="F362" s="217">
        <v>1.1724410000000001</v>
      </c>
      <c r="G362" s="217">
        <v>1.2801386100000001</v>
      </c>
      <c r="H362" s="217">
        <v>1.2394386399999999</v>
      </c>
      <c r="I362" s="217">
        <v>1.3756019500000001</v>
      </c>
      <c r="J362" s="9"/>
      <c r="K362" s="9"/>
      <c r="L362" s="9"/>
      <c r="M362" s="9"/>
      <c r="N362" s="9"/>
      <c r="O362" s="9"/>
      <c r="P362" s="9"/>
      <c r="Q362" s="9"/>
    </row>
    <row r="363" spans="2:17" ht="11.25" hidden="1" customHeight="1" x14ac:dyDescent="0.2">
      <c r="B363" s="69" t="s">
        <v>1074</v>
      </c>
      <c r="C363" s="69" t="s">
        <v>114</v>
      </c>
      <c r="D363" s="217">
        <v>72.329425209999997</v>
      </c>
      <c r="E363" s="217">
        <v>109.88491048</v>
      </c>
      <c r="F363" s="217">
        <v>90.250490369999994</v>
      </c>
      <c r="G363" s="217">
        <v>29.47720812</v>
      </c>
      <c r="H363" s="217">
        <v>29.996886580000002</v>
      </c>
      <c r="I363" s="217">
        <v>67.301738420000007</v>
      </c>
      <c r="J363" s="9"/>
      <c r="K363" s="9"/>
      <c r="L363" s="9"/>
      <c r="M363" s="9"/>
      <c r="N363" s="9"/>
      <c r="O363" s="9"/>
      <c r="P363" s="9"/>
      <c r="Q363" s="9"/>
    </row>
    <row r="364" spans="2:17" ht="11.25" hidden="1" customHeight="1" x14ac:dyDescent="0.2">
      <c r="B364" s="69" t="s">
        <v>1075</v>
      </c>
      <c r="C364" s="69" t="s">
        <v>312</v>
      </c>
      <c r="D364" s="217">
        <v>73.834138569999993</v>
      </c>
      <c r="E364" s="217">
        <v>112.06415683</v>
      </c>
      <c r="F364" s="217">
        <v>92.900173730000006</v>
      </c>
      <c r="G364" s="217">
        <v>30.826425109999999</v>
      </c>
      <c r="H364" s="217">
        <v>33.239875050000002</v>
      </c>
      <c r="I364" s="217">
        <v>69.984518969999996</v>
      </c>
      <c r="J364" s="9"/>
      <c r="K364" s="9"/>
      <c r="L364" s="9"/>
      <c r="M364" s="9"/>
      <c r="N364" s="9"/>
      <c r="O364" s="9"/>
      <c r="P364" s="9"/>
      <c r="Q364" s="9"/>
    </row>
    <row r="365" spans="2:17" ht="11.25" hidden="1" customHeight="1" x14ac:dyDescent="0.2">
      <c r="B365" s="69" t="s">
        <v>1076</v>
      </c>
      <c r="C365" s="69" t="s">
        <v>313</v>
      </c>
      <c r="D365" s="217">
        <v>1.5047133500000001</v>
      </c>
      <c r="E365" s="217">
        <v>2.17924636</v>
      </c>
      <c r="F365" s="217">
        <v>2.64968336</v>
      </c>
      <c r="G365" s="217">
        <v>1.3492169899999999</v>
      </c>
      <c r="H365" s="217">
        <v>3.2429884699999998</v>
      </c>
      <c r="I365" s="217">
        <v>2.68278054</v>
      </c>
      <c r="J365" s="9"/>
      <c r="K365" s="9"/>
      <c r="L365" s="9"/>
      <c r="M365" s="9"/>
      <c r="N365" s="9"/>
      <c r="O365" s="9"/>
      <c r="P365" s="9"/>
      <c r="Q365" s="9"/>
    </row>
    <row r="366" spans="2:17" ht="24" hidden="1" customHeight="1" x14ac:dyDescent="0.2">
      <c r="B366" s="69" t="s">
        <v>1077</v>
      </c>
      <c r="C366" s="69" t="s">
        <v>115</v>
      </c>
      <c r="D366" s="217">
        <v>7.7059209199999996</v>
      </c>
      <c r="E366" s="217">
        <v>5.6477722899999998</v>
      </c>
      <c r="F366" s="217">
        <v>6.2817805199999999</v>
      </c>
      <c r="G366" s="217">
        <v>6.3319607900000001</v>
      </c>
      <c r="H366" s="217">
        <v>3.5379065199999999</v>
      </c>
      <c r="I366" s="217">
        <v>3.7840395</v>
      </c>
      <c r="J366" s="9"/>
      <c r="K366" s="9"/>
      <c r="L366" s="9"/>
      <c r="M366" s="9"/>
      <c r="N366" s="9"/>
      <c r="O366" s="9"/>
      <c r="P366" s="9"/>
      <c r="Q366" s="9"/>
    </row>
    <row r="367" spans="2:17" ht="11.25" hidden="1" customHeight="1" x14ac:dyDescent="0.2">
      <c r="B367" s="69" t="s">
        <v>1078</v>
      </c>
      <c r="C367" s="69" t="s">
        <v>312</v>
      </c>
      <c r="D367" s="217">
        <v>7.8295961900000002</v>
      </c>
      <c r="E367" s="217">
        <v>5.7624926700000003</v>
      </c>
      <c r="F367" s="217">
        <v>6.3930382100000003</v>
      </c>
      <c r="G367" s="217">
        <v>6.4436507299999999</v>
      </c>
      <c r="H367" s="217">
        <v>4.0853575299999996</v>
      </c>
      <c r="I367" s="217">
        <v>4.7027586699999997</v>
      </c>
      <c r="J367" s="9"/>
      <c r="K367" s="9"/>
      <c r="L367" s="9"/>
      <c r="M367" s="9"/>
      <c r="N367" s="9"/>
      <c r="O367" s="9"/>
      <c r="P367" s="9"/>
      <c r="Q367" s="9"/>
    </row>
    <row r="368" spans="2:17" ht="11.25" hidden="1" customHeight="1" x14ac:dyDescent="0.2">
      <c r="B368" s="69" t="s">
        <v>1079</v>
      </c>
      <c r="C368" s="69" t="s">
        <v>313</v>
      </c>
      <c r="D368" s="217">
        <v>0.12367527</v>
      </c>
      <c r="E368" s="217">
        <v>0.11472037</v>
      </c>
      <c r="F368" s="217">
        <v>0.11125769000000001</v>
      </c>
      <c r="G368" s="217">
        <v>0.11168995</v>
      </c>
      <c r="H368" s="217">
        <v>0.54745102000000001</v>
      </c>
      <c r="I368" s="217">
        <v>0.91871917999999997</v>
      </c>
      <c r="J368" s="9"/>
      <c r="K368" s="9"/>
      <c r="L368" s="9"/>
      <c r="M368" s="9"/>
      <c r="N368" s="9"/>
      <c r="O368" s="9"/>
      <c r="P368" s="9"/>
      <c r="Q368" s="9"/>
    </row>
    <row r="369" spans="2:17" ht="24" hidden="1" customHeight="1" x14ac:dyDescent="0.2">
      <c r="B369" s="69" t="s">
        <v>1080</v>
      </c>
      <c r="C369" s="69" t="s">
        <v>116</v>
      </c>
      <c r="D369" s="217">
        <v>0</v>
      </c>
      <c r="E369" s="217">
        <v>0</v>
      </c>
      <c r="F369" s="217">
        <v>0</v>
      </c>
      <c r="G369" s="217">
        <v>0</v>
      </c>
      <c r="H369" s="217">
        <v>0</v>
      </c>
      <c r="I369" s="217">
        <v>0</v>
      </c>
      <c r="J369" s="9"/>
      <c r="K369" s="9"/>
      <c r="L369" s="9"/>
      <c r="M369" s="9"/>
      <c r="N369" s="9"/>
      <c r="O369" s="9"/>
      <c r="P369" s="9"/>
      <c r="Q369" s="9"/>
    </row>
    <row r="370" spans="2:17" ht="11.25" hidden="1" customHeight="1" x14ac:dyDescent="0.2">
      <c r="B370" s="69" t="s">
        <v>1081</v>
      </c>
      <c r="C370" s="69" t="s">
        <v>314</v>
      </c>
      <c r="D370" s="217">
        <v>0</v>
      </c>
      <c r="E370" s="217">
        <v>0</v>
      </c>
      <c r="F370" s="217">
        <v>0</v>
      </c>
      <c r="G370" s="217">
        <v>0</v>
      </c>
      <c r="H370" s="217">
        <v>0</v>
      </c>
      <c r="I370" s="217">
        <v>0</v>
      </c>
      <c r="J370" s="9"/>
      <c r="K370" s="9"/>
      <c r="L370" s="9"/>
      <c r="M370" s="9"/>
      <c r="N370" s="9"/>
      <c r="O370" s="9"/>
      <c r="P370" s="9"/>
      <c r="Q370" s="9"/>
    </row>
    <row r="371" spans="2:17" ht="11.25" hidden="1" customHeight="1" x14ac:dyDescent="0.2">
      <c r="B371" s="69" t="s">
        <v>1082</v>
      </c>
      <c r="C371" s="69" t="s">
        <v>315</v>
      </c>
      <c r="D371" s="217">
        <v>0</v>
      </c>
      <c r="E371" s="217">
        <v>0</v>
      </c>
      <c r="F371" s="217">
        <v>0</v>
      </c>
      <c r="G371" s="217">
        <v>0</v>
      </c>
      <c r="H371" s="217">
        <v>0</v>
      </c>
      <c r="I371" s="217">
        <v>0</v>
      </c>
      <c r="J371" s="9"/>
      <c r="K371" s="9"/>
      <c r="L371" s="9"/>
      <c r="M371" s="9"/>
      <c r="N371" s="9"/>
      <c r="O371" s="9"/>
      <c r="P371" s="9"/>
      <c r="Q371" s="9"/>
    </row>
    <row r="372" spans="2:17" ht="24" hidden="1" customHeight="1" x14ac:dyDescent="0.2">
      <c r="B372" s="69" t="s">
        <v>1083</v>
      </c>
      <c r="C372" s="69" t="s">
        <v>117</v>
      </c>
      <c r="D372" s="217">
        <v>269.63218466000001</v>
      </c>
      <c r="E372" s="217">
        <v>323.10483195</v>
      </c>
      <c r="F372" s="217">
        <v>386.57942936000001</v>
      </c>
      <c r="G372" s="217">
        <v>324.16704709999999</v>
      </c>
      <c r="H372" s="217">
        <v>283.24921724000001</v>
      </c>
      <c r="I372" s="217">
        <v>342.35998465</v>
      </c>
      <c r="J372" s="9"/>
      <c r="K372" s="9"/>
      <c r="L372" s="9"/>
      <c r="M372" s="9"/>
      <c r="N372" s="9"/>
      <c r="O372" s="9"/>
      <c r="P372" s="9"/>
      <c r="Q372" s="9"/>
    </row>
    <row r="373" spans="2:17" ht="11.25" hidden="1" customHeight="1" x14ac:dyDescent="0.2">
      <c r="B373" s="69" t="s">
        <v>1084</v>
      </c>
      <c r="C373" s="69" t="s">
        <v>310</v>
      </c>
      <c r="D373" s="217">
        <v>374.38964114999999</v>
      </c>
      <c r="E373" s="217">
        <v>429.15109472</v>
      </c>
      <c r="F373" s="217">
        <v>501.58732665000002</v>
      </c>
      <c r="G373" s="217">
        <v>434.02942947999998</v>
      </c>
      <c r="H373" s="217">
        <v>378.81291226000002</v>
      </c>
      <c r="I373" s="217">
        <v>451.60747991</v>
      </c>
      <c r="J373" s="9"/>
      <c r="K373" s="9"/>
      <c r="L373" s="9"/>
      <c r="M373" s="9"/>
      <c r="N373" s="9"/>
      <c r="O373" s="9"/>
      <c r="P373" s="9"/>
      <c r="Q373" s="9"/>
    </row>
    <row r="374" spans="2:17" ht="11.25" hidden="1" customHeight="1" x14ac:dyDescent="0.2">
      <c r="B374" s="69" t="s">
        <v>1085</v>
      </c>
      <c r="C374" s="69" t="s">
        <v>311</v>
      </c>
      <c r="D374" s="217">
        <v>104.75745649</v>
      </c>
      <c r="E374" s="217">
        <v>106.04626277</v>
      </c>
      <c r="F374" s="217">
        <v>115.00789727999999</v>
      </c>
      <c r="G374" s="217">
        <v>109.86238238</v>
      </c>
      <c r="H374" s="217">
        <v>95.563695019999997</v>
      </c>
      <c r="I374" s="217">
        <v>109.24749525999999</v>
      </c>
      <c r="J374" s="9"/>
      <c r="K374" s="9"/>
      <c r="L374" s="9"/>
      <c r="M374" s="9"/>
      <c r="N374" s="9"/>
      <c r="O374" s="9"/>
      <c r="P374" s="9"/>
      <c r="Q374" s="9"/>
    </row>
    <row r="375" spans="2:17" ht="36" hidden="1" customHeight="1" x14ac:dyDescent="0.2">
      <c r="B375" s="69" t="s">
        <v>1086</v>
      </c>
      <c r="C375" s="69" t="s">
        <v>118</v>
      </c>
      <c r="D375" s="217">
        <v>145.27695990000001</v>
      </c>
      <c r="E375" s="217">
        <v>157.38943183000001</v>
      </c>
      <c r="F375" s="217">
        <v>157.88924286</v>
      </c>
      <c r="G375" s="217">
        <v>124.09279481</v>
      </c>
      <c r="H375" s="217">
        <v>135.13621979999999</v>
      </c>
      <c r="I375" s="217">
        <v>149.98895275999999</v>
      </c>
      <c r="J375" s="9"/>
      <c r="K375" s="9"/>
      <c r="L375" s="9"/>
      <c r="M375" s="9"/>
      <c r="N375" s="9"/>
      <c r="O375" s="9"/>
      <c r="P375" s="9"/>
      <c r="Q375" s="9"/>
    </row>
    <row r="376" spans="2:17" ht="11.25" hidden="1" customHeight="1" x14ac:dyDescent="0.2">
      <c r="B376" s="69" t="s">
        <v>1087</v>
      </c>
      <c r="C376" s="69" t="s">
        <v>312</v>
      </c>
      <c r="D376" s="217">
        <v>228.08836837999999</v>
      </c>
      <c r="E376" s="217">
        <v>242.65948879999999</v>
      </c>
      <c r="F376" s="217">
        <v>249.92252583000001</v>
      </c>
      <c r="G376" s="217">
        <v>212.71745591999999</v>
      </c>
      <c r="H376" s="217">
        <v>209.42637592</v>
      </c>
      <c r="I376" s="217">
        <v>233.94867253000001</v>
      </c>
      <c r="J376" s="9"/>
      <c r="K376" s="9"/>
      <c r="L376" s="9"/>
      <c r="M376" s="9"/>
      <c r="N376" s="9"/>
      <c r="O376" s="9"/>
      <c r="P376" s="9"/>
      <c r="Q376" s="9"/>
    </row>
    <row r="377" spans="2:17" ht="11.25" hidden="1" customHeight="1" x14ac:dyDescent="0.2">
      <c r="B377" s="69" t="s">
        <v>1088</v>
      </c>
      <c r="C377" s="69" t="s">
        <v>313</v>
      </c>
      <c r="D377" s="217">
        <v>82.811408479999997</v>
      </c>
      <c r="E377" s="217">
        <v>85.270056969999999</v>
      </c>
      <c r="F377" s="217">
        <v>92.033282970000002</v>
      </c>
      <c r="G377" s="217">
        <v>88.624661110000005</v>
      </c>
      <c r="H377" s="217">
        <v>74.290156120000006</v>
      </c>
      <c r="I377" s="217">
        <v>83.959719770000007</v>
      </c>
      <c r="J377" s="9"/>
      <c r="K377" s="9"/>
      <c r="L377" s="9"/>
      <c r="M377" s="9"/>
      <c r="N377" s="9"/>
      <c r="O377" s="9"/>
      <c r="P377" s="9"/>
      <c r="Q377" s="9"/>
    </row>
    <row r="378" spans="2:17" ht="11.25" hidden="1" customHeight="1" x14ac:dyDescent="0.2">
      <c r="B378" s="69" t="s">
        <v>1089</v>
      </c>
      <c r="C378" s="69" t="s">
        <v>331</v>
      </c>
      <c r="D378" s="217">
        <v>0</v>
      </c>
      <c r="E378" s="217">
        <v>0</v>
      </c>
      <c r="F378" s="217">
        <v>0</v>
      </c>
      <c r="G378" s="217">
        <v>0</v>
      </c>
      <c r="H378" s="217">
        <v>0</v>
      </c>
      <c r="I378" s="217">
        <v>0</v>
      </c>
      <c r="J378" s="9"/>
      <c r="K378" s="9"/>
      <c r="L378" s="9"/>
      <c r="M378" s="9"/>
      <c r="N378" s="9"/>
      <c r="O378" s="9"/>
      <c r="P378" s="9"/>
      <c r="Q378" s="9"/>
    </row>
    <row r="379" spans="2:17" ht="11.25" hidden="1" customHeight="1" x14ac:dyDescent="0.2">
      <c r="B379" s="69" t="s">
        <v>1090</v>
      </c>
      <c r="C379" s="69" t="s">
        <v>314</v>
      </c>
      <c r="D379" s="217">
        <v>0</v>
      </c>
      <c r="E379" s="217">
        <v>0</v>
      </c>
      <c r="F379" s="217">
        <v>0</v>
      </c>
      <c r="G379" s="217">
        <v>0</v>
      </c>
      <c r="H379" s="217">
        <v>0</v>
      </c>
      <c r="I379" s="217">
        <v>0</v>
      </c>
      <c r="J379" s="9"/>
      <c r="K379" s="9"/>
      <c r="L379" s="9"/>
      <c r="M379" s="9"/>
      <c r="N379" s="9"/>
      <c r="O379" s="9"/>
      <c r="P379" s="9"/>
      <c r="Q379" s="9"/>
    </row>
    <row r="380" spans="2:17" ht="11.25" hidden="1" customHeight="1" x14ac:dyDescent="0.2">
      <c r="B380" s="69" t="s">
        <v>1091</v>
      </c>
      <c r="C380" s="69" t="s">
        <v>315</v>
      </c>
      <c r="D380" s="217">
        <v>0</v>
      </c>
      <c r="E380" s="217">
        <v>0</v>
      </c>
      <c r="F380" s="217">
        <v>0</v>
      </c>
      <c r="G380" s="217">
        <v>0</v>
      </c>
      <c r="H380" s="217">
        <v>0</v>
      </c>
      <c r="I380" s="217">
        <v>0</v>
      </c>
      <c r="J380" s="9"/>
      <c r="K380" s="9"/>
      <c r="L380" s="9"/>
      <c r="M380" s="9"/>
      <c r="N380" s="9"/>
      <c r="O380" s="9"/>
      <c r="P380" s="9"/>
      <c r="Q380" s="9"/>
    </row>
    <row r="381" spans="2:17" ht="11.25" hidden="1" customHeight="1" x14ac:dyDescent="0.2">
      <c r="B381" s="69" t="s">
        <v>1092</v>
      </c>
      <c r="C381" s="69" t="s">
        <v>120</v>
      </c>
      <c r="D381" s="217">
        <v>124.35522476</v>
      </c>
      <c r="E381" s="217">
        <v>165.71540013000001</v>
      </c>
      <c r="F381" s="217">
        <v>228.69018650999999</v>
      </c>
      <c r="G381" s="217">
        <v>200.07425229</v>
      </c>
      <c r="H381" s="217">
        <v>148.11299743999999</v>
      </c>
      <c r="I381" s="217">
        <v>192.37103189000001</v>
      </c>
      <c r="J381" s="9"/>
      <c r="K381" s="9"/>
      <c r="L381" s="9"/>
      <c r="M381" s="9"/>
      <c r="N381" s="9"/>
      <c r="O381" s="9"/>
      <c r="P381" s="9"/>
      <c r="Q381" s="9"/>
    </row>
    <row r="382" spans="2:17" ht="11.25" hidden="1" customHeight="1" x14ac:dyDescent="0.2">
      <c r="B382" s="69" t="s">
        <v>1093</v>
      </c>
      <c r="C382" s="69" t="s">
        <v>312</v>
      </c>
      <c r="D382" s="217">
        <v>146.30127277</v>
      </c>
      <c r="E382" s="217">
        <v>186.49160592999999</v>
      </c>
      <c r="F382" s="217">
        <v>251.66480082000001</v>
      </c>
      <c r="G382" s="217">
        <v>221.31197356000001</v>
      </c>
      <c r="H382" s="217">
        <v>169.38653633999999</v>
      </c>
      <c r="I382" s="217">
        <v>217.65880738000001</v>
      </c>
      <c r="J382" s="9"/>
      <c r="K382" s="9"/>
      <c r="L382" s="9"/>
      <c r="M382" s="9"/>
      <c r="N382" s="9"/>
      <c r="O382" s="9"/>
      <c r="P382" s="9"/>
      <c r="Q382" s="9"/>
    </row>
    <row r="383" spans="2:17" ht="11.25" hidden="1" customHeight="1" x14ac:dyDescent="0.2">
      <c r="B383" s="69" t="s">
        <v>1094</v>
      </c>
      <c r="C383" s="69" t="s">
        <v>313</v>
      </c>
      <c r="D383" s="217">
        <v>21.946048009999998</v>
      </c>
      <c r="E383" s="217">
        <v>20.7762058</v>
      </c>
      <c r="F383" s="217">
        <v>22.97461431</v>
      </c>
      <c r="G383" s="217">
        <v>21.237721270000002</v>
      </c>
      <c r="H383" s="217">
        <v>21.273538899999998</v>
      </c>
      <c r="I383" s="217">
        <v>25.287775490000001</v>
      </c>
      <c r="J383" s="9"/>
      <c r="K383" s="9"/>
      <c r="L383" s="9"/>
      <c r="M383" s="9"/>
      <c r="N383" s="9"/>
      <c r="O383" s="9"/>
      <c r="P383" s="9"/>
      <c r="Q383" s="9"/>
    </row>
    <row r="384" spans="2:17" ht="11.25" hidden="1" customHeight="1" x14ac:dyDescent="0.2">
      <c r="B384" s="69" t="s">
        <v>1095</v>
      </c>
      <c r="C384" s="69" t="s">
        <v>111</v>
      </c>
      <c r="D384" s="217">
        <v>6.7735996199999997</v>
      </c>
      <c r="E384" s="217">
        <v>6.1419523700000003</v>
      </c>
      <c r="F384" s="217">
        <v>6.7439278600000003</v>
      </c>
      <c r="G384" s="217">
        <v>8.4025205599999993</v>
      </c>
      <c r="H384" s="217">
        <v>7.7087404599999996</v>
      </c>
      <c r="I384" s="217">
        <v>9.6570089800000005</v>
      </c>
      <c r="J384" s="9"/>
      <c r="K384" s="9"/>
      <c r="L384" s="9"/>
      <c r="M384" s="9"/>
      <c r="N384" s="9"/>
      <c r="O384" s="9"/>
      <c r="P384" s="9"/>
      <c r="Q384" s="9"/>
    </row>
    <row r="385" spans="2:17" ht="11.25" hidden="1" customHeight="1" x14ac:dyDescent="0.2">
      <c r="B385" s="69" t="s">
        <v>1096</v>
      </c>
      <c r="C385" s="69" t="s">
        <v>122</v>
      </c>
      <c r="D385" s="217">
        <v>-5.5750939999999999E-2</v>
      </c>
      <c r="E385" s="217">
        <v>-8.0726270000000003E-2</v>
      </c>
      <c r="F385" s="217">
        <v>-3.1793490000000001E-2</v>
      </c>
      <c r="G385" s="217">
        <v>-5.2481079999999999E-2</v>
      </c>
      <c r="H385" s="217">
        <v>-1.9813799999999999E-2</v>
      </c>
      <c r="I385" s="217">
        <v>-6.51427E-3</v>
      </c>
      <c r="J385" s="9"/>
      <c r="K385" s="9"/>
      <c r="L385" s="9"/>
      <c r="M385" s="9"/>
      <c r="N385" s="9"/>
      <c r="O385" s="9"/>
      <c r="P385" s="9"/>
      <c r="Q385" s="9"/>
    </row>
    <row r="386" spans="2:17" ht="11.25" hidden="1" customHeight="1" x14ac:dyDescent="0.2">
      <c r="B386" s="69" t="s">
        <v>1097</v>
      </c>
      <c r="C386" s="69" t="s">
        <v>312</v>
      </c>
      <c r="D386" s="217">
        <v>0</v>
      </c>
      <c r="E386" s="217">
        <v>0</v>
      </c>
      <c r="F386" s="217">
        <v>0</v>
      </c>
      <c r="G386" s="217">
        <v>0</v>
      </c>
      <c r="H386" s="217">
        <v>0</v>
      </c>
      <c r="I386" s="217">
        <v>0</v>
      </c>
      <c r="J386" s="9"/>
      <c r="K386" s="9"/>
      <c r="L386" s="9"/>
      <c r="M386" s="9"/>
      <c r="N386" s="9"/>
      <c r="O386" s="9"/>
      <c r="P386" s="9"/>
      <c r="Q386" s="9"/>
    </row>
    <row r="387" spans="2:17" ht="11.25" hidden="1" customHeight="1" x14ac:dyDescent="0.2">
      <c r="B387" s="69" t="s">
        <v>1098</v>
      </c>
      <c r="C387" s="69" t="s">
        <v>313</v>
      </c>
      <c r="D387" s="217">
        <v>5.5750939999999999E-2</v>
      </c>
      <c r="E387" s="217">
        <v>8.0726270000000003E-2</v>
      </c>
      <c r="F387" s="217">
        <v>3.1793490000000001E-2</v>
      </c>
      <c r="G387" s="217">
        <v>5.2481079999999999E-2</v>
      </c>
      <c r="H387" s="217">
        <v>1.9813799999999999E-2</v>
      </c>
      <c r="I387" s="217">
        <v>6.51427E-3</v>
      </c>
      <c r="J387" s="9"/>
      <c r="K387" s="9"/>
      <c r="L387" s="9"/>
      <c r="M387" s="9"/>
      <c r="N387" s="9"/>
      <c r="O387" s="9"/>
      <c r="P387" s="9"/>
      <c r="Q387" s="9"/>
    </row>
    <row r="388" spans="2:17" ht="11.25" hidden="1" customHeight="1" x14ac:dyDescent="0.2">
      <c r="B388" s="69" t="s">
        <v>1099</v>
      </c>
      <c r="C388" s="69" t="s">
        <v>113</v>
      </c>
      <c r="D388" s="217">
        <v>4.7668082500000004</v>
      </c>
      <c r="E388" s="217">
        <v>4.8807877399999997</v>
      </c>
      <c r="F388" s="217">
        <v>6.8263529800000002</v>
      </c>
      <c r="G388" s="217">
        <v>8.2322371000000008</v>
      </c>
      <c r="H388" s="217">
        <v>6.0958523199999997</v>
      </c>
      <c r="I388" s="217">
        <v>6.2673674300000002</v>
      </c>
      <c r="J388" s="9"/>
      <c r="K388" s="9"/>
      <c r="L388" s="9"/>
      <c r="M388" s="9"/>
      <c r="N388" s="9"/>
      <c r="O388" s="9"/>
      <c r="P388" s="9"/>
      <c r="Q388" s="9"/>
    </row>
    <row r="389" spans="2:17" ht="11.25" hidden="1" customHeight="1" x14ac:dyDescent="0.2">
      <c r="B389" s="69" t="s">
        <v>1100</v>
      </c>
      <c r="C389" s="69" t="s">
        <v>312</v>
      </c>
      <c r="D389" s="217">
        <v>4.7842035000000003</v>
      </c>
      <c r="E389" s="217">
        <v>4.9452397699999997</v>
      </c>
      <c r="F389" s="217">
        <v>6.8346371499999998</v>
      </c>
      <c r="G389" s="217">
        <v>8.2565282599999996</v>
      </c>
      <c r="H389" s="217">
        <v>6.1176089200000003</v>
      </c>
      <c r="I389" s="217">
        <v>6.2832521300000002</v>
      </c>
      <c r="J389" s="9"/>
      <c r="K389" s="9"/>
      <c r="L389" s="9"/>
      <c r="M389" s="9"/>
      <c r="N389" s="9"/>
      <c r="O389" s="9"/>
      <c r="P389" s="9"/>
      <c r="Q389" s="9"/>
    </row>
    <row r="390" spans="2:17" ht="11.25" hidden="1" customHeight="1" x14ac:dyDescent="0.2">
      <c r="B390" s="69" t="s">
        <v>1101</v>
      </c>
      <c r="C390" s="69" t="s">
        <v>313</v>
      </c>
      <c r="D390" s="217">
        <v>1.7395250000000001E-2</v>
      </c>
      <c r="E390" s="217">
        <v>6.4452019999999999E-2</v>
      </c>
      <c r="F390" s="217">
        <v>8.2841600000000005E-3</v>
      </c>
      <c r="G390" s="217">
        <v>2.4291150000000001E-2</v>
      </c>
      <c r="H390" s="217">
        <v>2.1756600000000001E-2</v>
      </c>
      <c r="I390" s="217">
        <v>1.5884700000000002E-2</v>
      </c>
      <c r="J390" s="9"/>
      <c r="K390" s="9"/>
      <c r="L390" s="9"/>
      <c r="M390" s="9"/>
      <c r="N390" s="9"/>
      <c r="O390" s="9"/>
      <c r="P390" s="9"/>
      <c r="Q390" s="9"/>
    </row>
    <row r="391" spans="2:17" ht="24" hidden="1" customHeight="1" x14ac:dyDescent="0.2">
      <c r="B391" s="69" t="s">
        <v>1102</v>
      </c>
      <c r="C391" s="69" t="s">
        <v>124</v>
      </c>
      <c r="D391" s="217">
        <v>-5.1620156699999997</v>
      </c>
      <c r="E391" s="217">
        <v>-5.6477722899999998</v>
      </c>
      <c r="F391" s="217">
        <v>-4.3647248799999998</v>
      </c>
      <c r="G391" s="217">
        <v>-2.0018274900000002</v>
      </c>
      <c r="H391" s="217">
        <v>-2.8543476399999999</v>
      </c>
      <c r="I391" s="217">
        <v>-4.03485139</v>
      </c>
      <c r="J391" s="9"/>
      <c r="K391" s="9"/>
      <c r="L391" s="9"/>
      <c r="M391" s="9"/>
      <c r="N391" s="9"/>
      <c r="O391" s="9"/>
      <c r="P391" s="9"/>
      <c r="Q391" s="9"/>
    </row>
    <row r="392" spans="2:17" ht="11.25" hidden="1" customHeight="1" x14ac:dyDescent="0.2">
      <c r="B392" s="69" t="s">
        <v>1103</v>
      </c>
      <c r="C392" s="69" t="s">
        <v>312</v>
      </c>
      <c r="D392" s="217">
        <v>0.32726379999999999</v>
      </c>
      <c r="E392" s="217">
        <v>0.37945970000000001</v>
      </c>
      <c r="F392" s="217">
        <v>0.41079764000000002</v>
      </c>
      <c r="G392" s="217">
        <v>0.34366137000000002</v>
      </c>
      <c r="H392" s="217">
        <v>0.77646404999999996</v>
      </c>
      <c r="I392" s="217">
        <v>0.36132998</v>
      </c>
      <c r="J392" s="9"/>
      <c r="K392" s="9"/>
      <c r="L392" s="9"/>
      <c r="M392" s="9"/>
      <c r="N392" s="9"/>
      <c r="O392" s="9"/>
      <c r="P392" s="9"/>
      <c r="Q392" s="9"/>
    </row>
    <row r="393" spans="2:17" ht="11.25" hidden="1" customHeight="1" x14ac:dyDescent="0.2">
      <c r="B393" s="69" t="s">
        <v>1104</v>
      </c>
      <c r="C393" s="69" t="s">
        <v>313</v>
      </c>
      <c r="D393" s="217">
        <v>5.4892794699999996</v>
      </c>
      <c r="E393" s="217">
        <v>6.0272319999999997</v>
      </c>
      <c r="F393" s="217">
        <v>4.77552252</v>
      </c>
      <c r="G393" s="217">
        <v>2.3454888700000001</v>
      </c>
      <c r="H393" s="217">
        <v>3.6308116899999998</v>
      </c>
      <c r="I393" s="217">
        <v>4.3961813699999999</v>
      </c>
      <c r="J393" s="9"/>
      <c r="K393" s="9"/>
      <c r="L393" s="9"/>
      <c r="M393" s="9"/>
      <c r="N393" s="9"/>
      <c r="O393" s="9"/>
      <c r="P393" s="9"/>
      <c r="Q393" s="9"/>
    </row>
    <row r="394" spans="2:17" ht="24" hidden="1" customHeight="1" x14ac:dyDescent="0.2">
      <c r="B394" s="69" t="s">
        <v>1105</v>
      </c>
      <c r="C394" s="69" t="s">
        <v>125</v>
      </c>
      <c r="D394" s="217">
        <v>2.5496133400000001</v>
      </c>
      <c r="E394" s="217">
        <v>1.70084503</v>
      </c>
      <c r="F394" s="217">
        <v>5.2926569399999996</v>
      </c>
      <c r="G394" s="217">
        <v>2.3368973300000002</v>
      </c>
      <c r="H394" s="217">
        <v>4.8253412100000004</v>
      </c>
      <c r="I394" s="217">
        <v>3.7079337899999998</v>
      </c>
      <c r="J394" s="9"/>
      <c r="K394" s="9"/>
      <c r="L394" s="9"/>
      <c r="M394" s="9"/>
      <c r="N394" s="9"/>
      <c r="O394" s="9"/>
      <c r="P394" s="9"/>
      <c r="Q394" s="9"/>
    </row>
    <row r="395" spans="2:17" ht="11.25" hidden="1" customHeight="1" x14ac:dyDescent="0.2">
      <c r="B395" s="69" t="s">
        <v>1106</v>
      </c>
      <c r="C395" s="69" t="s">
        <v>312</v>
      </c>
      <c r="D395" s="217">
        <v>3.5770694600000001</v>
      </c>
      <c r="E395" s="217">
        <v>2.2288241100000001</v>
      </c>
      <c r="F395" s="217">
        <v>6.2067286499999996</v>
      </c>
      <c r="G395" s="217">
        <v>3.2647830400000002</v>
      </c>
      <c r="H395" s="217">
        <v>5.0744904599999998</v>
      </c>
      <c r="I395" s="217">
        <v>4.8091299100000002</v>
      </c>
      <c r="J395" s="9"/>
      <c r="K395" s="9"/>
      <c r="L395" s="9"/>
      <c r="M395" s="9"/>
      <c r="N395" s="9"/>
      <c r="O395" s="9"/>
      <c r="P395" s="9"/>
      <c r="Q395" s="9"/>
    </row>
    <row r="396" spans="2:17" ht="11.25" hidden="1" customHeight="1" x14ac:dyDescent="0.2">
      <c r="B396" s="69" t="s">
        <v>1107</v>
      </c>
      <c r="C396" s="69" t="s">
        <v>313</v>
      </c>
      <c r="D396" s="217">
        <v>1.0274561200000001</v>
      </c>
      <c r="E396" s="217">
        <v>0.52797906999999999</v>
      </c>
      <c r="F396" s="217">
        <v>0.91407170999999998</v>
      </c>
      <c r="G396" s="217">
        <v>0.92788570999999997</v>
      </c>
      <c r="H396" s="217">
        <v>0.24914924999999999</v>
      </c>
      <c r="I396" s="217">
        <v>1.10119612</v>
      </c>
      <c r="J396" s="9"/>
      <c r="K396" s="9"/>
      <c r="L396" s="9"/>
      <c r="M396" s="9"/>
      <c r="N396" s="9"/>
      <c r="O396" s="9"/>
      <c r="P396" s="9"/>
      <c r="Q396" s="9"/>
    </row>
    <row r="397" spans="2:17" ht="11.25" hidden="1" customHeight="1" x14ac:dyDescent="0.2">
      <c r="B397" s="69" t="s">
        <v>1108</v>
      </c>
      <c r="C397" s="69" t="s">
        <v>114</v>
      </c>
      <c r="D397" s="217">
        <v>43.722770799999999</v>
      </c>
      <c r="E397" s="217">
        <v>35.528280359999997</v>
      </c>
      <c r="F397" s="217">
        <v>63.880390599999998</v>
      </c>
      <c r="G397" s="217">
        <v>58.622616069999999</v>
      </c>
      <c r="H397" s="217">
        <v>36.23444233</v>
      </c>
      <c r="I397" s="217">
        <v>22.023502100000002</v>
      </c>
      <c r="J397" s="9"/>
      <c r="K397" s="9"/>
      <c r="L397" s="9"/>
      <c r="M397" s="9"/>
      <c r="N397" s="9"/>
      <c r="O397" s="9"/>
      <c r="P397" s="9"/>
      <c r="Q397" s="9"/>
    </row>
    <row r="398" spans="2:17" ht="11.25" hidden="1" customHeight="1" x14ac:dyDescent="0.2">
      <c r="B398" s="69" t="s">
        <v>1109</v>
      </c>
      <c r="C398" s="69" t="s">
        <v>312</v>
      </c>
      <c r="D398" s="217">
        <v>44.808713109999999</v>
      </c>
      <c r="E398" s="217">
        <v>36.931907709999997</v>
      </c>
      <c r="F398" s="217">
        <v>66.430759260000002</v>
      </c>
      <c r="G398" s="217">
        <v>60.005853090000002</v>
      </c>
      <c r="H398" s="217">
        <v>37.73866202</v>
      </c>
      <c r="I398" s="217">
        <v>22.37033439</v>
      </c>
      <c r="J398" s="9"/>
      <c r="K398" s="9"/>
      <c r="L398" s="9"/>
      <c r="M398" s="9"/>
      <c r="N398" s="9"/>
      <c r="O398" s="9"/>
      <c r="P398" s="9"/>
      <c r="Q398" s="9"/>
    </row>
    <row r="399" spans="2:17" ht="11.25" hidden="1" customHeight="1" x14ac:dyDescent="0.2">
      <c r="B399" s="69" t="s">
        <v>1110</v>
      </c>
      <c r="C399" s="69" t="s">
        <v>313</v>
      </c>
      <c r="D399" s="217">
        <v>1.0859423100000001</v>
      </c>
      <c r="E399" s="217">
        <v>1.4036273500000001</v>
      </c>
      <c r="F399" s="217">
        <v>2.5503686600000002</v>
      </c>
      <c r="G399" s="217">
        <v>1.3832370199999999</v>
      </c>
      <c r="H399" s="217">
        <v>1.5042196999999999</v>
      </c>
      <c r="I399" s="217">
        <v>0.34683228999999999</v>
      </c>
      <c r="J399" s="9"/>
      <c r="K399" s="9"/>
      <c r="L399" s="9"/>
      <c r="M399" s="9"/>
      <c r="N399" s="9"/>
      <c r="O399" s="9"/>
      <c r="P399" s="9"/>
      <c r="Q399" s="9"/>
    </row>
    <row r="400" spans="2:17" ht="11.25" hidden="1" customHeight="1" x14ac:dyDescent="0.2">
      <c r="B400" s="69" t="s">
        <v>1111</v>
      </c>
      <c r="C400" s="69" t="s">
        <v>126</v>
      </c>
      <c r="D400" s="217">
        <v>85.307398599999999</v>
      </c>
      <c r="E400" s="217">
        <v>135.47593792000001</v>
      </c>
      <c r="F400" s="217">
        <v>163.83123222</v>
      </c>
      <c r="G400" s="217">
        <v>141.33933092000001</v>
      </c>
      <c r="H400" s="217">
        <v>111.54026349</v>
      </c>
      <c r="I400" s="217">
        <v>174.07060322000001</v>
      </c>
      <c r="J400" s="9"/>
      <c r="K400" s="9"/>
      <c r="L400" s="9"/>
      <c r="M400" s="9"/>
      <c r="N400" s="9"/>
      <c r="O400" s="9"/>
      <c r="P400" s="9"/>
      <c r="Q400" s="9"/>
    </row>
    <row r="401" spans="2:17" ht="11.25" hidden="1" customHeight="1" x14ac:dyDescent="0.2">
      <c r="B401" s="69" t="s">
        <v>1112</v>
      </c>
      <c r="C401" s="69" t="s">
        <v>312</v>
      </c>
      <c r="D401" s="217">
        <v>92.804022900000007</v>
      </c>
      <c r="E401" s="217">
        <v>142.00617464000001</v>
      </c>
      <c r="F401" s="217">
        <v>171.78187813</v>
      </c>
      <c r="G401" s="217">
        <v>149.44114780999999</v>
      </c>
      <c r="H401" s="217">
        <v>119.67931089</v>
      </c>
      <c r="I401" s="217">
        <v>183.83476098</v>
      </c>
      <c r="J401" s="9"/>
      <c r="K401" s="9"/>
      <c r="L401" s="9"/>
      <c r="M401" s="9"/>
      <c r="N401" s="9"/>
      <c r="O401" s="9"/>
      <c r="P401" s="9"/>
      <c r="Q401" s="9"/>
    </row>
    <row r="402" spans="2:17" ht="11.25" hidden="1" customHeight="1" x14ac:dyDescent="0.2">
      <c r="B402" s="69" t="s">
        <v>1113</v>
      </c>
      <c r="C402" s="69" t="s">
        <v>313</v>
      </c>
      <c r="D402" s="217">
        <v>7.4966242999999997</v>
      </c>
      <c r="E402" s="217">
        <v>6.5302367200000004</v>
      </c>
      <c r="F402" s="217">
        <v>7.9506459100000004</v>
      </c>
      <c r="G402" s="217">
        <v>8.1018168900000003</v>
      </c>
      <c r="H402" s="217">
        <v>8.1390474000000008</v>
      </c>
      <c r="I402" s="217">
        <v>9.7641577599999998</v>
      </c>
      <c r="J402" s="9"/>
      <c r="K402" s="9"/>
      <c r="L402" s="9"/>
      <c r="M402" s="9"/>
      <c r="N402" s="9"/>
      <c r="O402" s="9"/>
      <c r="P402" s="9"/>
      <c r="Q402" s="9"/>
    </row>
    <row r="403" spans="2:17" ht="11.25" hidden="1" customHeight="1" x14ac:dyDescent="0.2">
      <c r="B403" s="69" t="s">
        <v>1114</v>
      </c>
      <c r="C403" s="69" t="s">
        <v>116</v>
      </c>
      <c r="D403" s="217">
        <v>0</v>
      </c>
      <c r="E403" s="217">
        <v>0</v>
      </c>
      <c r="F403" s="217">
        <v>0</v>
      </c>
      <c r="G403" s="217">
        <v>0</v>
      </c>
      <c r="H403" s="217">
        <v>0</v>
      </c>
      <c r="I403" s="217">
        <v>0</v>
      </c>
      <c r="J403" s="9"/>
      <c r="K403" s="9"/>
      <c r="L403" s="9"/>
      <c r="M403" s="9"/>
      <c r="N403" s="9"/>
      <c r="O403" s="9"/>
      <c r="P403" s="9"/>
      <c r="Q403" s="9"/>
    </row>
    <row r="404" spans="2:17" ht="11.25" hidden="1" customHeight="1" x14ac:dyDescent="0.2">
      <c r="B404" s="69" t="s">
        <v>1115</v>
      </c>
      <c r="C404" s="69" t="s">
        <v>314</v>
      </c>
      <c r="D404" s="217">
        <v>0</v>
      </c>
      <c r="E404" s="217">
        <v>0</v>
      </c>
      <c r="F404" s="217">
        <v>0</v>
      </c>
      <c r="G404" s="217">
        <v>0</v>
      </c>
      <c r="H404" s="217">
        <v>0</v>
      </c>
      <c r="I404" s="217">
        <v>0</v>
      </c>
      <c r="J404" s="9"/>
      <c r="K404" s="9"/>
      <c r="L404" s="9"/>
      <c r="M404" s="9"/>
      <c r="N404" s="9"/>
      <c r="O404" s="9"/>
      <c r="P404" s="9"/>
      <c r="Q404" s="9"/>
    </row>
    <row r="405" spans="2:17" ht="11.25" hidden="1" customHeight="1" x14ac:dyDescent="0.2">
      <c r="B405" s="69" t="s">
        <v>1116</v>
      </c>
      <c r="C405" s="69" t="s">
        <v>315</v>
      </c>
      <c r="D405" s="217">
        <v>0</v>
      </c>
      <c r="E405" s="217">
        <v>0</v>
      </c>
      <c r="F405" s="217">
        <v>0</v>
      </c>
      <c r="G405" s="217">
        <v>0</v>
      </c>
      <c r="H405" s="217">
        <v>0</v>
      </c>
      <c r="I405" s="217">
        <v>0</v>
      </c>
      <c r="J405" s="9"/>
      <c r="K405" s="9"/>
      <c r="L405" s="9"/>
      <c r="M405" s="9"/>
      <c r="N405" s="9"/>
      <c r="O405" s="9"/>
      <c r="P405" s="9"/>
      <c r="Q405" s="9"/>
    </row>
    <row r="406" spans="2:17" ht="11.25" hidden="1" customHeight="1" x14ac:dyDescent="0.2">
      <c r="B406" s="69" t="s">
        <v>1117</v>
      </c>
      <c r="C406" s="69" t="s">
        <v>332</v>
      </c>
      <c r="D406" s="217">
        <v>0</v>
      </c>
      <c r="E406" s="217">
        <v>0</v>
      </c>
      <c r="F406" s="217">
        <v>0</v>
      </c>
      <c r="G406" s="217">
        <v>0</v>
      </c>
      <c r="H406" s="217">
        <v>0</v>
      </c>
      <c r="I406" s="217">
        <v>0</v>
      </c>
      <c r="J406" s="9"/>
      <c r="K406" s="9"/>
      <c r="L406" s="9"/>
      <c r="M406" s="9"/>
      <c r="N406" s="9"/>
      <c r="O406" s="9"/>
      <c r="P406" s="9"/>
      <c r="Q406" s="9"/>
    </row>
    <row r="407" spans="2:17" ht="11.25" hidden="1" customHeight="1" x14ac:dyDescent="0.2">
      <c r="B407" s="69" t="s">
        <v>1118</v>
      </c>
      <c r="C407" s="69" t="s">
        <v>310</v>
      </c>
      <c r="D407" s="217">
        <v>0</v>
      </c>
      <c r="E407" s="217">
        <v>0</v>
      </c>
      <c r="F407" s="217">
        <v>0</v>
      </c>
      <c r="G407" s="217">
        <v>0</v>
      </c>
      <c r="H407" s="217">
        <v>0</v>
      </c>
      <c r="I407" s="217">
        <v>0</v>
      </c>
      <c r="J407" s="9"/>
      <c r="K407" s="9"/>
      <c r="L407" s="9"/>
      <c r="M407" s="9"/>
      <c r="N407" s="9"/>
      <c r="O407" s="9"/>
      <c r="P407" s="9"/>
      <c r="Q407" s="9"/>
    </row>
    <row r="408" spans="2:17" ht="11.25" hidden="1" customHeight="1" x14ac:dyDescent="0.2">
      <c r="B408" s="69" t="s">
        <v>1119</v>
      </c>
      <c r="C408" s="69" t="s">
        <v>311</v>
      </c>
      <c r="D408" s="217">
        <v>0</v>
      </c>
      <c r="E408" s="217">
        <v>0</v>
      </c>
      <c r="F408" s="217">
        <v>0</v>
      </c>
      <c r="G408" s="217">
        <v>0</v>
      </c>
      <c r="H408" s="217">
        <v>0</v>
      </c>
      <c r="I408" s="217">
        <v>0</v>
      </c>
      <c r="J408" s="9"/>
      <c r="K408" s="9"/>
      <c r="L408" s="9"/>
      <c r="M408" s="9"/>
      <c r="N408" s="9"/>
      <c r="O408" s="9"/>
      <c r="P408" s="9"/>
      <c r="Q408" s="9"/>
    </row>
    <row r="409" spans="2:17" s="9" customFormat="1" ht="12" x14ac:dyDescent="0.2">
      <c r="B409" s="75" t="s">
        <v>1120</v>
      </c>
      <c r="C409" s="75" t="s">
        <v>378</v>
      </c>
      <c r="D409" s="216">
        <v>6.17561041</v>
      </c>
      <c r="E409" s="216">
        <v>6.9393465699999997</v>
      </c>
      <c r="F409" s="216">
        <v>16.15575265</v>
      </c>
      <c r="G409" s="216">
        <v>20.2473885</v>
      </c>
      <c r="H409" s="216">
        <v>7.6876053100000004</v>
      </c>
      <c r="I409" s="216">
        <v>19.36625475</v>
      </c>
    </row>
    <row r="410" spans="2:17" s="5" customFormat="1" ht="12" x14ac:dyDescent="0.2">
      <c r="B410" s="69" t="s">
        <v>1121</v>
      </c>
      <c r="C410" s="69" t="s">
        <v>300</v>
      </c>
      <c r="D410" s="217">
        <v>20.70440383</v>
      </c>
      <c r="E410" s="217">
        <v>24.264906580000002</v>
      </c>
      <c r="F410" s="217">
        <v>32.969286339999996</v>
      </c>
      <c r="G410" s="217">
        <v>41.200058290000001</v>
      </c>
      <c r="H410" s="217">
        <v>22.74574539</v>
      </c>
      <c r="I410" s="217">
        <v>37.48858894</v>
      </c>
      <c r="J410" s="9"/>
      <c r="K410" s="9"/>
      <c r="L410" s="9"/>
      <c r="M410" s="9"/>
      <c r="N410" s="9"/>
      <c r="O410" s="9"/>
      <c r="P410" s="9"/>
      <c r="Q410" s="9"/>
    </row>
    <row r="411" spans="2:17" s="5" customFormat="1" ht="12" x14ac:dyDescent="0.2">
      <c r="B411" s="69" t="s">
        <v>1122</v>
      </c>
      <c r="C411" s="69" t="s">
        <v>301</v>
      </c>
      <c r="D411" s="217">
        <v>14.52879342</v>
      </c>
      <c r="E411" s="217">
        <v>17.32556001</v>
      </c>
      <c r="F411" s="217">
        <v>16.81353369</v>
      </c>
      <c r="G411" s="217">
        <v>20.952669790000002</v>
      </c>
      <c r="H411" s="217">
        <v>15.05814009</v>
      </c>
      <c r="I411" s="217">
        <v>18.12233419</v>
      </c>
      <c r="J411" s="9"/>
      <c r="K411" s="9"/>
      <c r="L411" s="9"/>
      <c r="M411" s="9"/>
      <c r="N411" s="9"/>
      <c r="O411" s="9"/>
      <c r="P411" s="9"/>
      <c r="Q411" s="9"/>
    </row>
    <row r="412" spans="2:17" ht="24" hidden="1" customHeight="1" x14ac:dyDescent="0.2">
      <c r="B412" s="69" t="s">
        <v>1123</v>
      </c>
      <c r="C412" s="69" t="s">
        <v>333</v>
      </c>
      <c r="D412" s="217">
        <v>-0.19026965000000001</v>
      </c>
      <c r="E412" s="217">
        <v>-0.73244547000000004</v>
      </c>
      <c r="F412" s="217">
        <v>-1.28374261</v>
      </c>
      <c r="G412" s="217">
        <v>-9.4506880000000001E-2</v>
      </c>
      <c r="H412" s="217">
        <v>-1.8422032399999999</v>
      </c>
      <c r="I412" s="217">
        <v>0</v>
      </c>
      <c r="J412" s="9"/>
      <c r="K412" s="9"/>
      <c r="L412" s="9"/>
      <c r="M412" s="9"/>
      <c r="N412" s="9"/>
      <c r="O412" s="9"/>
      <c r="P412" s="9"/>
      <c r="Q412" s="9"/>
    </row>
    <row r="413" spans="2:17" ht="11.25" hidden="1" customHeight="1" x14ac:dyDescent="0.2">
      <c r="B413" s="69" t="s">
        <v>1124</v>
      </c>
      <c r="C413" s="69" t="s">
        <v>302</v>
      </c>
      <c r="D413" s="217">
        <v>0</v>
      </c>
      <c r="E413" s="217">
        <v>0</v>
      </c>
      <c r="F413" s="217">
        <v>0</v>
      </c>
      <c r="G413" s="217">
        <v>0</v>
      </c>
      <c r="H413" s="217">
        <v>5.0427279999999998E-2</v>
      </c>
      <c r="I413" s="217">
        <v>0</v>
      </c>
      <c r="J413" s="9"/>
      <c r="K413" s="9"/>
      <c r="L413" s="9"/>
      <c r="M413" s="9"/>
      <c r="N413" s="9"/>
      <c r="O413" s="9"/>
      <c r="P413" s="9"/>
      <c r="Q413" s="9"/>
    </row>
    <row r="414" spans="2:17" ht="11.25" hidden="1" customHeight="1" x14ac:dyDescent="0.2">
      <c r="B414" s="69" t="s">
        <v>1125</v>
      </c>
      <c r="C414" s="69" t="s">
        <v>303</v>
      </c>
      <c r="D414" s="217">
        <v>0.19026965000000001</v>
      </c>
      <c r="E414" s="217">
        <v>0.73244547000000004</v>
      </c>
      <c r="F414" s="217">
        <v>1.28374261</v>
      </c>
      <c r="G414" s="217">
        <v>9.4506880000000001E-2</v>
      </c>
      <c r="H414" s="217">
        <v>1.89263052</v>
      </c>
      <c r="I414" s="217">
        <v>0</v>
      </c>
      <c r="J414" s="9"/>
      <c r="K414" s="9"/>
      <c r="L414" s="9"/>
      <c r="M414" s="9"/>
      <c r="N414" s="9"/>
      <c r="O414" s="9"/>
      <c r="P414" s="9"/>
      <c r="Q414" s="9"/>
    </row>
    <row r="415" spans="2:17" ht="11.25" hidden="1" customHeight="1" x14ac:dyDescent="0.2">
      <c r="B415" s="69" t="s">
        <v>1126</v>
      </c>
      <c r="C415" s="69" t="s">
        <v>130</v>
      </c>
      <c r="D415" s="217">
        <v>6.3658800600000003</v>
      </c>
      <c r="E415" s="217">
        <v>7.6717920399999997</v>
      </c>
      <c r="F415" s="217">
        <v>17.439495269999998</v>
      </c>
      <c r="G415" s="217">
        <v>20.34189538</v>
      </c>
      <c r="H415" s="217">
        <v>9.5298085500000003</v>
      </c>
      <c r="I415" s="217">
        <v>19.36625475</v>
      </c>
      <c r="J415" s="9"/>
      <c r="K415" s="9"/>
      <c r="L415" s="9"/>
      <c r="M415" s="9"/>
      <c r="N415" s="9"/>
      <c r="O415" s="9"/>
      <c r="P415" s="9"/>
      <c r="Q415" s="9"/>
    </row>
    <row r="416" spans="2:17" ht="11.25" hidden="1" customHeight="1" x14ac:dyDescent="0.2">
      <c r="B416" s="69" t="s">
        <v>1127</v>
      </c>
      <c r="C416" s="69" t="s">
        <v>302</v>
      </c>
      <c r="D416" s="217">
        <v>20.70440383</v>
      </c>
      <c r="E416" s="217">
        <v>24.264906580000002</v>
      </c>
      <c r="F416" s="217">
        <v>32.969286339999996</v>
      </c>
      <c r="G416" s="217">
        <v>41.200058290000001</v>
      </c>
      <c r="H416" s="217">
        <v>22.69531812</v>
      </c>
      <c r="I416" s="217">
        <v>37.48858894</v>
      </c>
      <c r="J416" s="9"/>
      <c r="K416" s="9"/>
      <c r="L416" s="9"/>
      <c r="M416" s="9"/>
      <c r="N416" s="9"/>
      <c r="O416" s="9"/>
      <c r="P416" s="9"/>
      <c r="Q416" s="9"/>
    </row>
    <row r="417" spans="2:17" ht="11.25" hidden="1" customHeight="1" x14ac:dyDescent="0.2">
      <c r="B417" s="69" t="s">
        <v>1128</v>
      </c>
      <c r="C417" s="69" t="s">
        <v>303</v>
      </c>
      <c r="D417" s="217">
        <v>14.33852377</v>
      </c>
      <c r="E417" s="217">
        <v>16.593114539999998</v>
      </c>
      <c r="F417" s="217">
        <v>15.529791080000001</v>
      </c>
      <c r="G417" s="217">
        <v>20.858162910000001</v>
      </c>
      <c r="H417" s="217">
        <v>13.165509569999999</v>
      </c>
      <c r="I417" s="217">
        <v>18.12233419</v>
      </c>
      <c r="J417" s="9"/>
      <c r="K417" s="9"/>
      <c r="L417" s="9"/>
      <c r="M417" s="9"/>
      <c r="N417" s="9"/>
      <c r="O417" s="9"/>
      <c r="P417" s="9"/>
      <c r="Q417" s="9"/>
    </row>
    <row r="418" spans="2:17" ht="11.25" hidden="1" customHeight="1" x14ac:dyDescent="0.2">
      <c r="B418" s="69" t="s">
        <v>1129</v>
      </c>
      <c r="C418" s="69" t="s">
        <v>131</v>
      </c>
      <c r="D418" s="217">
        <v>4.3437981700000003</v>
      </c>
      <c r="E418" s="217">
        <v>4.5618082500000003</v>
      </c>
      <c r="F418" s="217">
        <v>10.7830925</v>
      </c>
      <c r="G418" s="217">
        <v>16.289549050000002</v>
      </c>
      <c r="H418" s="217">
        <v>5.8029915599999997</v>
      </c>
      <c r="I418" s="217">
        <v>11.104533610000001</v>
      </c>
      <c r="J418" s="9"/>
      <c r="K418" s="9"/>
      <c r="L418" s="9"/>
      <c r="M418" s="9"/>
      <c r="N418" s="9"/>
      <c r="O418" s="9"/>
      <c r="P418" s="9"/>
      <c r="Q418" s="9"/>
    </row>
    <row r="419" spans="2:17" ht="11.25" hidden="1" customHeight="1" x14ac:dyDescent="0.2">
      <c r="B419" s="69" t="s">
        <v>1130</v>
      </c>
      <c r="C419" s="69" t="s">
        <v>304</v>
      </c>
      <c r="D419" s="217">
        <v>4.3437981700000003</v>
      </c>
      <c r="E419" s="217">
        <v>4.5618082500000003</v>
      </c>
      <c r="F419" s="217">
        <v>10.7830925</v>
      </c>
      <c r="G419" s="217">
        <v>16.289549050000002</v>
      </c>
      <c r="H419" s="217">
        <v>5.8029915599999997</v>
      </c>
      <c r="I419" s="217">
        <v>11.104533610000001</v>
      </c>
      <c r="J419" s="9"/>
      <c r="K419" s="9"/>
      <c r="L419" s="9"/>
      <c r="M419" s="9"/>
      <c r="N419" s="9"/>
      <c r="O419" s="9"/>
      <c r="P419" s="9"/>
      <c r="Q419" s="9"/>
    </row>
    <row r="420" spans="2:17" ht="11.25" hidden="1" customHeight="1" x14ac:dyDescent="0.2">
      <c r="B420" s="69" t="s">
        <v>1131</v>
      </c>
      <c r="C420" s="69" t="s">
        <v>305</v>
      </c>
      <c r="D420" s="217">
        <v>0</v>
      </c>
      <c r="E420" s="217">
        <v>0</v>
      </c>
      <c r="F420" s="217">
        <v>0</v>
      </c>
      <c r="G420" s="217">
        <v>0</v>
      </c>
      <c r="H420" s="217">
        <v>0</v>
      </c>
      <c r="I420" s="217">
        <v>0</v>
      </c>
      <c r="J420" s="9"/>
      <c r="K420" s="9"/>
      <c r="L420" s="9"/>
      <c r="M420" s="9"/>
      <c r="N420" s="9"/>
      <c r="O420" s="9"/>
      <c r="P420" s="9"/>
      <c r="Q420" s="9"/>
    </row>
    <row r="421" spans="2:17" ht="11.25" hidden="1" customHeight="1" x14ac:dyDescent="0.2">
      <c r="B421" s="69" t="s">
        <v>1132</v>
      </c>
      <c r="C421" s="69" t="s">
        <v>132</v>
      </c>
      <c r="D421" s="217">
        <v>0</v>
      </c>
      <c r="E421" s="217">
        <v>0</v>
      </c>
      <c r="F421" s="217">
        <v>0</v>
      </c>
      <c r="G421" s="217">
        <v>0</v>
      </c>
      <c r="H421" s="217">
        <v>0</v>
      </c>
      <c r="I421" s="217">
        <v>0</v>
      </c>
      <c r="J421" s="9"/>
      <c r="K421" s="9"/>
      <c r="L421" s="9"/>
      <c r="M421" s="9"/>
      <c r="N421" s="9"/>
      <c r="O421" s="9"/>
      <c r="P421" s="9"/>
      <c r="Q421" s="9"/>
    </row>
    <row r="422" spans="2:17" ht="11.25" hidden="1" customHeight="1" x14ac:dyDescent="0.2">
      <c r="B422" s="69" t="s">
        <v>1133</v>
      </c>
      <c r="C422" s="69" t="s">
        <v>306</v>
      </c>
      <c r="D422" s="217">
        <v>0</v>
      </c>
      <c r="E422" s="217">
        <v>0</v>
      </c>
      <c r="F422" s="217">
        <v>0</v>
      </c>
      <c r="G422" s="217">
        <v>0</v>
      </c>
      <c r="H422" s="217">
        <v>0</v>
      </c>
      <c r="I422" s="217">
        <v>0</v>
      </c>
      <c r="J422" s="9"/>
      <c r="K422" s="9"/>
      <c r="L422" s="9"/>
      <c r="M422" s="9"/>
      <c r="N422" s="9"/>
      <c r="O422" s="9"/>
      <c r="P422" s="9"/>
      <c r="Q422" s="9"/>
    </row>
    <row r="423" spans="2:17" ht="11.25" hidden="1" customHeight="1" x14ac:dyDescent="0.2">
      <c r="B423" s="69" t="s">
        <v>1134</v>
      </c>
      <c r="C423" s="69" t="s">
        <v>307</v>
      </c>
      <c r="D423" s="217">
        <v>0</v>
      </c>
      <c r="E423" s="217">
        <v>0</v>
      </c>
      <c r="F423" s="217">
        <v>0</v>
      </c>
      <c r="G423" s="217">
        <v>0</v>
      </c>
      <c r="H423" s="217">
        <v>0</v>
      </c>
      <c r="I423" s="217">
        <v>0</v>
      </c>
      <c r="J423" s="9"/>
      <c r="K423" s="9"/>
      <c r="L423" s="9"/>
      <c r="M423" s="9"/>
      <c r="N423" s="9"/>
      <c r="O423" s="9"/>
      <c r="P423" s="9"/>
      <c r="Q423" s="9"/>
    </row>
    <row r="424" spans="2:17" ht="11.25" hidden="1" customHeight="1" x14ac:dyDescent="0.2">
      <c r="B424" s="69" t="s">
        <v>1135</v>
      </c>
      <c r="C424" s="69" t="s">
        <v>133</v>
      </c>
      <c r="D424" s="217">
        <v>4.3437981700000003</v>
      </c>
      <c r="E424" s="217">
        <v>4.5618082500000003</v>
      </c>
      <c r="F424" s="217">
        <v>10.7830925</v>
      </c>
      <c r="G424" s="217">
        <v>16.289549050000002</v>
      </c>
      <c r="H424" s="217">
        <v>5.8029915599999997</v>
      </c>
      <c r="I424" s="217">
        <v>11.104533610000001</v>
      </c>
      <c r="J424" s="9"/>
      <c r="K424" s="9"/>
      <c r="L424" s="9"/>
      <c r="M424" s="9"/>
      <c r="N424" s="9"/>
      <c r="O424" s="9"/>
      <c r="P424" s="9"/>
      <c r="Q424" s="9"/>
    </row>
    <row r="425" spans="2:17" ht="11.25" hidden="1" customHeight="1" x14ac:dyDescent="0.2">
      <c r="B425" s="69" t="s">
        <v>1136</v>
      </c>
      <c r="C425" s="69" t="s">
        <v>306</v>
      </c>
      <c r="D425" s="217">
        <v>4.3437981700000003</v>
      </c>
      <c r="E425" s="217">
        <v>4.5618082500000003</v>
      </c>
      <c r="F425" s="217">
        <v>10.7830925</v>
      </c>
      <c r="G425" s="217">
        <v>16.289549050000002</v>
      </c>
      <c r="H425" s="217">
        <v>5.8029915599999997</v>
      </c>
      <c r="I425" s="217">
        <v>11.104533610000001</v>
      </c>
      <c r="J425" s="9"/>
      <c r="K425" s="9"/>
      <c r="L425" s="9"/>
      <c r="M425" s="9"/>
      <c r="N425" s="9"/>
      <c r="O425" s="9"/>
      <c r="P425" s="9"/>
      <c r="Q425" s="9"/>
    </row>
    <row r="426" spans="2:17" ht="11.25" hidden="1" customHeight="1" x14ac:dyDescent="0.2">
      <c r="B426" s="69" t="s">
        <v>1137</v>
      </c>
      <c r="C426" s="69" t="s">
        <v>307</v>
      </c>
      <c r="D426" s="217">
        <v>0</v>
      </c>
      <c r="E426" s="217">
        <v>0</v>
      </c>
      <c r="F426" s="217">
        <v>0</v>
      </c>
      <c r="G426" s="217">
        <v>0</v>
      </c>
      <c r="H426" s="217">
        <v>0</v>
      </c>
      <c r="I426" s="217">
        <v>0</v>
      </c>
      <c r="J426" s="9"/>
      <c r="K426" s="9"/>
      <c r="L426" s="9"/>
      <c r="M426" s="9"/>
      <c r="N426" s="9"/>
      <c r="O426" s="9"/>
      <c r="P426" s="9"/>
      <c r="Q426" s="9"/>
    </row>
    <row r="427" spans="2:17" ht="11.25" hidden="1" customHeight="1" x14ac:dyDescent="0.2">
      <c r="B427" s="69" t="s">
        <v>1138</v>
      </c>
      <c r="C427" s="69" t="s">
        <v>134</v>
      </c>
      <c r="D427" s="217">
        <v>0</v>
      </c>
      <c r="E427" s="217">
        <v>0</v>
      </c>
      <c r="F427" s="217">
        <v>0</v>
      </c>
      <c r="G427" s="217">
        <v>0</v>
      </c>
      <c r="H427" s="217">
        <v>0</v>
      </c>
      <c r="I427" s="217">
        <v>0</v>
      </c>
      <c r="J427" s="9"/>
      <c r="K427" s="9"/>
      <c r="L427" s="9"/>
      <c r="M427" s="9"/>
      <c r="N427" s="9"/>
      <c r="O427" s="9"/>
      <c r="P427" s="9"/>
      <c r="Q427" s="9"/>
    </row>
    <row r="428" spans="2:17" ht="24" hidden="1" customHeight="1" x14ac:dyDescent="0.2">
      <c r="B428" s="69" t="s">
        <v>1139</v>
      </c>
      <c r="C428" s="69" t="s">
        <v>135</v>
      </c>
      <c r="D428" s="217">
        <v>2.0220818899999999</v>
      </c>
      <c r="E428" s="217">
        <v>3.1099837899999998</v>
      </c>
      <c r="F428" s="217">
        <v>6.6564027699999997</v>
      </c>
      <c r="G428" s="217">
        <v>4.0523463199999998</v>
      </c>
      <c r="H428" s="217">
        <v>3.7268169900000001</v>
      </c>
      <c r="I428" s="217">
        <v>8.2617211400000006</v>
      </c>
      <c r="J428" s="9"/>
      <c r="K428" s="9"/>
      <c r="L428" s="9"/>
      <c r="M428" s="9"/>
      <c r="N428" s="9"/>
      <c r="O428" s="9"/>
      <c r="P428" s="9"/>
      <c r="Q428" s="9"/>
    </row>
    <row r="429" spans="2:17" ht="11.25" hidden="1" customHeight="1" x14ac:dyDescent="0.2">
      <c r="B429" s="69" t="s">
        <v>1140</v>
      </c>
      <c r="C429" s="69" t="s">
        <v>304</v>
      </c>
      <c r="D429" s="217">
        <v>16.360605660000001</v>
      </c>
      <c r="E429" s="217">
        <v>19.70309833</v>
      </c>
      <c r="F429" s="217">
        <v>22.186193840000001</v>
      </c>
      <c r="G429" s="217">
        <v>24.910509229999999</v>
      </c>
      <c r="H429" s="217">
        <v>16.892326560000001</v>
      </c>
      <c r="I429" s="217">
        <v>26.384055329999999</v>
      </c>
      <c r="J429" s="9"/>
      <c r="K429" s="9"/>
      <c r="L429" s="9"/>
      <c r="M429" s="9"/>
      <c r="N429" s="9"/>
      <c r="O429" s="9"/>
      <c r="P429" s="9"/>
      <c r="Q429" s="9"/>
    </row>
    <row r="430" spans="2:17" ht="11.25" hidden="1" customHeight="1" x14ac:dyDescent="0.2">
      <c r="B430" s="69" t="s">
        <v>1141</v>
      </c>
      <c r="C430" s="69" t="s">
        <v>305</v>
      </c>
      <c r="D430" s="217">
        <v>14.33852377</v>
      </c>
      <c r="E430" s="217">
        <v>16.593114539999998</v>
      </c>
      <c r="F430" s="217">
        <v>15.529791080000001</v>
      </c>
      <c r="G430" s="217">
        <v>20.858162910000001</v>
      </c>
      <c r="H430" s="217">
        <v>13.165509569999999</v>
      </c>
      <c r="I430" s="217">
        <v>18.12233419</v>
      </c>
      <c r="J430" s="9"/>
      <c r="K430" s="9"/>
      <c r="L430" s="9"/>
      <c r="M430" s="9"/>
      <c r="N430" s="9"/>
      <c r="O430" s="9"/>
      <c r="P430" s="9"/>
      <c r="Q430" s="9"/>
    </row>
    <row r="431" spans="2:17" ht="11.25" hidden="1" customHeight="1" x14ac:dyDescent="0.2">
      <c r="B431" s="69" t="s">
        <v>1142</v>
      </c>
      <c r="C431" s="69" t="s">
        <v>132</v>
      </c>
      <c r="D431" s="217">
        <v>0</v>
      </c>
      <c r="E431" s="217">
        <v>0</v>
      </c>
      <c r="F431" s="217">
        <v>0.41472682999999999</v>
      </c>
      <c r="G431" s="217">
        <v>1.2045597400000001</v>
      </c>
      <c r="H431" s="217">
        <v>0</v>
      </c>
      <c r="I431" s="217">
        <v>0</v>
      </c>
      <c r="J431" s="9"/>
      <c r="K431" s="9"/>
      <c r="L431" s="9"/>
      <c r="M431" s="9"/>
      <c r="N431" s="9"/>
      <c r="O431" s="9"/>
      <c r="P431" s="9"/>
      <c r="Q431" s="9"/>
    </row>
    <row r="432" spans="2:17" ht="11.25" hidden="1" customHeight="1" x14ac:dyDescent="0.2">
      <c r="B432" s="69" t="s">
        <v>1143</v>
      </c>
      <c r="C432" s="69" t="s">
        <v>306</v>
      </c>
      <c r="D432" s="217">
        <v>0</v>
      </c>
      <c r="E432" s="217">
        <v>0</v>
      </c>
      <c r="F432" s="217">
        <v>0.41472682999999999</v>
      </c>
      <c r="G432" s="217">
        <v>1.2045597400000001</v>
      </c>
      <c r="H432" s="217">
        <v>0</v>
      </c>
      <c r="I432" s="217">
        <v>0</v>
      </c>
      <c r="J432" s="9"/>
      <c r="K432" s="9"/>
      <c r="L432" s="9"/>
      <c r="M432" s="9"/>
      <c r="N432" s="9"/>
      <c r="O432" s="9"/>
      <c r="P432" s="9"/>
      <c r="Q432" s="9"/>
    </row>
    <row r="433" spans="2:17" ht="11.25" hidden="1" customHeight="1" x14ac:dyDescent="0.2">
      <c r="B433" s="69" t="s">
        <v>1144</v>
      </c>
      <c r="C433" s="69" t="s">
        <v>307</v>
      </c>
      <c r="D433" s="217">
        <v>0</v>
      </c>
      <c r="E433" s="217">
        <v>0</v>
      </c>
      <c r="F433" s="217">
        <v>0</v>
      </c>
      <c r="G433" s="217">
        <v>0</v>
      </c>
      <c r="H433" s="217">
        <v>0</v>
      </c>
      <c r="I433" s="217">
        <v>0</v>
      </c>
      <c r="J433" s="9"/>
      <c r="K433" s="9"/>
      <c r="L433" s="9"/>
      <c r="M433" s="9"/>
      <c r="N433" s="9"/>
      <c r="O433" s="9"/>
      <c r="P433" s="9"/>
      <c r="Q433" s="9"/>
    </row>
    <row r="434" spans="2:17" ht="11.25" hidden="1" customHeight="1" x14ac:dyDescent="0.2">
      <c r="B434" s="69" t="s">
        <v>1145</v>
      </c>
      <c r="C434" s="69" t="s">
        <v>133</v>
      </c>
      <c r="D434" s="217">
        <v>2.0220818899999999</v>
      </c>
      <c r="E434" s="217">
        <v>3.1099837899999998</v>
      </c>
      <c r="F434" s="217">
        <v>6.2416759400000004</v>
      </c>
      <c r="G434" s="217">
        <v>2.8477865800000002</v>
      </c>
      <c r="H434" s="217">
        <v>3.7268169900000001</v>
      </c>
      <c r="I434" s="217">
        <v>8.2617211400000006</v>
      </c>
      <c r="J434" s="9"/>
      <c r="K434" s="9"/>
      <c r="L434" s="9"/>
      <c r="M434" s="9"/>
      <c r="N434" s="9"/>
      <c r="O434" s="9"/>
      <c r="P434" s="9"/>
      <c r="Q434" s="9"/>
    </row>
    <row r="435" spans="2:17" ht="11.25" hidden="1" customHeight="1" x14ac:dyDescent="0.2">
      <c r="B435" s="69" t="s">
        <v>1146</v>
      </c>
      <c r="C435" s="69" t="s">
        <v>306</v>
      </c>
      <c r="D435" s="217">
        <v>16.360605660000001</v>
      </c>
      <c r="E435" s="217">
        <v>19.70309833</v>
      </c>
      <c r="F435" s="217">
        <v>21.771467009999999</v>
      </c>
      <c r="G435" s="217">
        <v>23.705949489999998</v>
      </c>
      <c r="H435" s="217">
        <v>16.892326560000001</v>
      </c>
      <c r="I435" s="217">
        <v>26.384055329999999</v>
      </c>
      <c r="J435" s="9"/>
      <c r="K435" s="9"/>
      <c r="L435" s="9"/>
      <c r="M435" s="9"/>
      <c r="N435" s="9"/>
      <c r="O435" s="9"/>
      <c r="P435" s="9"/>
      <c r="Q435" s="9"/>
    </row>
    <row r="436" spans="2:17" ht="11.25" hidden="1" customHeight="1" x14ac:dyDescent="0.2">
      <c r="B436" s="69" t="s">
        <v>1147</v>
      </c>
      <c r="C436" s="69" t="s">
        <v>307</v>
      </c>
      <c r="D436" s="217">
        <v>14.33852377</v>
      </c>
      <c r="E436" s="217">
        <v>16.593114539999998</v>
      </c>
      <c r="F436" s="217">
        <v>15.529791080000001</v>
      </c>
      <c r="G436" s="217">
        <v>20.858162910000001</v>
      </c>
      <c r="H436" s="217">
        <v>13.165509569999999</v>
      </c>
      <c r="I436" s="217">
        <v>18.12233419</v>
      </c>
      <c r="J436" s="9"/>
      <c r="K436" s="9"/>
      <c r="L436" s="9"/>
      <c r="M436" s="9"/>
      <c r="N436" s="9"/>
      <c r="O436" s="9"/>
      <c r="P436" s="9"/>
      <c r="Q436" s="9"/>
    </row>
    <row r="437" spans="2:17" ht="11.25" hidden="1" customHeight="1" x14ac:dyDescent="0.2">
      <c r="B437" s="69" t="s">
        <v>1148</v>
      </c>
      <c r="C437" s="69" t="s">
        <v>134</v>
      </c>
      <c r="D437" s="217">
        <v>0</v>
      </c>
      <c r="E437" s="217">
        <v>0</v>
      </c>
      <c r="F437" s="217">
        <v>0</v>
      </c>
      <c r="G437" s="217">
        <v>0</v>
      </c>
      <c r="H437" s="217">
        <v>0</v>
      </c>
      <c r="I437" s="217">
        <v>0</v>
      </c>
      <c r="J437" s="9"/>
      <c r="K437" s="9"/>
      <c r="L437" s="9"/>
      <c r="M437" s="9"/>
      <c r="N437" s="9"/>
      <c r="O437" s="9"/>
      <c r="P437" s="9"/>
      <c r="Q437" s="9"/>
    </row>
    <row r="438" spans="2:17" ht="11.25" hidden="1" customHeight="1" x14ac:dyDescent="0.2">
      <c r="B438" s="69" t="s">
        <v>1149</v>
      </c>
      <c r="C438" s="69" t="s">
        <v>137</v>
      </c>
      <c r="D438" s="218">
        <v>2.0220818899999999</v>
      </c>
      <c r="E438" s="218">
        <v>3.1099837899999998</v>
      </c>
      <c r="F438" s="218">
        <v>6.2416759400000004</v>
      </c>
      <c r="G438" s="218">
        <v>2.8477865800000002</v>
      </c>
      <c r="H438" s="218">
        <v>3.7268169900000001</v>
      </c>
      <c r="I438" s="218">
        <v>8.2617211400000006</v>
      </c>
      <c r="J438" s="9"/>
      <c r="K438" s="9"/>
      <c r="L438" s="9"/>
      <c r="M438" s="9"/>
      <c r="N438" s="9"/>
      <c r="O438" s="9"/>
      <c r="P438" s="9"/>
      <c r="Q438" s="9"/>
    </row>
    <row r="439" spans="2:17" ht="11.25" hidden="1" customHeight="1" x14ac:dyDescent="0.2">
      <c r="B439" s="69" t="s">
        <v>1150</v>
      </c>
      <c r="C439" s="69" t="s">
        <v>310</v>
      </c>
      <c r="D439" s="218">
        <v>16.360605660000001</v>
      </c>
      <c r="E439" s="218">
        <v>19.70309833</v>
      </c>
      <c r="F439" s="218">
        <v>21.771467009999999</v>
      </c>
      <c r="G439" s="218">
        <v>23.705949489999998</v>
      </c>
      <c r="H439" s="218">
        <v>16.892326560000001</v>
      </c>
      <c r="I439" s="218">
        <v>26.384055329999999</v>
      </c>
      <c r="J439" s="9"/>
      <c r="K439" s="9"/>
      <c r="L439" s="9"/>
      <c r="M439" s="9"/>
      <c r="N439" s="9"/>
      <c r="O439" s="9"/>
      <c r="P439" s="9"/>
      <c r="Q439" s="9"/>
    </row>
    <row r="440" spans="2:17" ht="11.25" hidden="1" customHeight="1" x14ac:dyDescent="0.2">
      <c r="B440" s="69" t="s">
        <v>1151</v>
      </c>
      <c r="C440" s="69" t="s">
        <v>311</v>
      </c>
      <c r="D440" s="218">
        <v>14.33852377</v>
      </c>
      <c r="E440" s="218">
        <v>16.593114539999998</v>
      </c>
      <c r="F440" s="218">
        <v>15.529791080000001</v>
      </c>
      <c r="G440" s="218">
        <v>20.858162910000001</v>
      </c>
      <c r="H440" s="218">
        <v>13.165509569999999</v>
      </c>
      <c r="I440" s="218">
        <v>18.12233419</v>
      </c>
      <c r="J440" s="9"/>
      <c r="K440" s="9"/>
      <c r="L440" s="9"/>
      <c r="M440" s="9"/>
      <c r="N440" s="9"/>
      <c r="O440" s="9"/>
      <c r="P440" s="9"/>
      <c r="Q440" s="9"/>
    </row>
    <row r="441" spans="2:17" ht="11.25" hidden="1" customHeight="1" x14ac:dyDescent="0.2">
      <c r="B441" s="69" t="s">
        <v>1152</v>
      </c>
      <c r="C441" s="69" t="s">
        <v>138</v>
      </c>
      <c r="D441" s="217">
        <v>0</v>
      </c>
      <c r="E441" s="217">
        <v>0</v>
      </c>
      <c r="F441" s="217">
        <v>0</v>
      </c>
      <c r="G441" s="217">
        <v>0</v>
      </c>
      <c r="H441" s="217">
        <v>0</v>
      </c>
      <c r="I441" s="217">
        <v>0</v>
      </c>
      <c r="J441" s="9"/>
      <c r="K441" s="9"/>
      <c r="L441" s="9"/>
      <c r="M441" s="9"/>
      <c r="N441" s="9"/>
      <c r="O441" s="9"/>
      <c r="P441" s="9"/>
      <c r="Q441" s="9"/>
    </row>
    <row r="442" spans="2:17" ht="11.25" hidden="1" customHeight="1" x14ac:dyDescent="0.2">
      <c r="B442" s="69" t="s">
        <v>1153</v>
      </c>
      <c r="C442" s="69" t="s">
        <v>304</v>
      </c>
      <c r="D442" s="217">
        <v>0</v>
      </c>
      <c r="E442" s="217">
        <v>0</v>
      </c>
      <c r="F442" s="217">
        <v>0</v>
      </c>
      <c r="G442" s="217">
        <v>0</v>
      </c>
      <c r="H442" s="217">
        <v>0</v>
      </c>
      <c r="I442" s="217">
        <v>0</v>
      </c>
      <c r="J442" s="9"/>
      <c r="K442" s="9"/>
      <c r="L442" s="9"/>
      <c r="M442" s="9"/>
      <c r="N442" s="9"/>
      <c r="O442" s="9"/>
      <c r="P442" s="9"/>
      <c r="Q442" s="9"/>
    </row>
    <row r="443" spans="2:17" ht="11.25" hidden="1" customHeight="1" x14ac:dyDescent="0.2">
      <c r="B443" s="69" t="s">
        <v>1154</v>
      </c>
      <c r="C443" s="69" t="s">
        <v>305</v>
      </c>
      <c r="D443" s="217">
        <v>0</v>
      </c>
      <c r="E443" s="217">
        <v>0</v>
      </c>
      <c r="F443" s="217">
        <v>0</v>
      </c>
      <c r="G443" s="217">
        <v>0</v>
      </c>
      <c r="H443" s="217">
        <v>0</v>
      </c>
      <c r="I443" s="217">
        <v>0</v>
      </c>
      <c r="J443" s="9"/>
      <c r="K443" s="9"/>
      <c r="L443" s="9"/>
      <c r="M443" s="9"/>
      <c r="N443" s="9"/>
      <c r="O443" s="9"/>
      <c r="P443" s="9"/>
      <c r="Q443" s="9"/>
    </row>
    <row r="444" spans="2:17" s="48" customFormat="1" ht="24" customHeight="1" x14ac:dyDescent="0.2">
      <c r="B444" s="75" t="s">
        <v>1155</v>
      </c>
      <c r="C444" s="75" t="s">
        <v>641</v>
      </c>
      <c r="D444" s="187">
        <v>-964.84763356999997</v>
      </c>
      <c r="E444" s="187">
        <v>-898.44796293000002</v>
      </c>
      <c r="F444" s="187">
        <v>-711.43765354000004</v>
      </c>
      <c r="G444" s="187">
        <v>-920.44267687000001</v>
      </c>
      <c r="H444" s="187">
        <v>-808.60813829999995</v>
      </c>
      <c r="I444" s="187">
        <v>-866.98992636000003</v>
      </c>
      <c r="J444" s="9"/>
      <c r="K444" s="9"/>
      <c r="L444" s="9"/>
      <c r="M444" s="9"/>
      <c r="N444" s="9"/>
      <c r="O444" s="9"/>
      <c r="P444" s="9"/>
      <c r="Q444" s="9"/>
    </row>
    <row r="445" spans="2:17" s="48" customFormat="1" ht="11.25" customHeight="1" x14ac:dyDescent="0.2">
      <c r="B445" s="75" t="s">
        <v>1156</v>
      </c>
      <c r="C445" s="75" t="s">
        <v>140</v>
      </c>
      <c r="D445" s="187">
        <v>0</v>
      </c>
      <c r="E445" s="187">
        <v>0</v>
      </c>
      <c r="F445" s="187">
        <v>0</v>
      </c>
      <c r="G445" s="187">
        <v>0</v>
      </c>
      <c r="H445" s="187">
        <v>0</v>
      </c>
      <c r="I445" s="187">
        <v>0</v>
      </c>
      <c r="J445" s="9"/>
      <c r="K445" s="9"/>
      <c r="L445" s="9"/>
      <c r="M445" s="9"/>
      <c r="N445" s="9"/>
      <c r="O445" s="9"/>
      <c r="P445" s="9"/>
      <c r="Q445" s="9"/>
    </row>
    <row r="446" spans="2:17" s="9" customFormat="1" ht="12" x14ac:dyDescent="0.2">
      <c r="B446" s="75" t="s">
        <v>1157</v>
      </c>
      <c r="C446" s="75" t="s">
        <v>379</v>
      </c>
      <c r="D446" s="187">
        <v>-594.9758951</v>
      </c>
      <c r="E446" s="187">
        <v>-999.16088060000004</v>
      </c>
      <c r="F446" s="187">
        <v>-859.90288002</v>
      </c>
      <c r="G446" s="187">
        <v>-1004.8786489399999</v>
      </c>
      <c r="H446" s="187">
        <v>-764.26286596</v>
      </c>
      <c r="I446" s="187">
        <v>-850.53737960000001</v>
      </c>
    </row>
    <row r="447" spans="2:17" s="8" customFormat="1" ht="12" x14ac:dyDescent="0.2">
      <c r="B447" s="76" t="s">
        <v>1158</v>
      </c>
      <c r="C447" s="76" t="s">
        <v>334</v>
      </c>
      <c r="D447" s="219">
        <v>-106.40611152</v>
      </c>
      <c r="E447" s="219">
        <v>-87.13626884</v>
      </c>
      <c r="F447" s="219">
        <v>-10.18913783</v>
      </c>
      <c r="G447" s="219">
        <v>-135.06270293</v>
      </c>
      <c r="H447" s="219">
        <v>-42.591634569999997</v>
      </c>
      <c r="I447" s="219">
        <v>-62.155552100000001</v>
      </c>
      <c r="J447" s="9"/>
      <c r="K447" s="9"/>
      <c r="L447" s="9"/>
      <c r="M447" s="9"/>
      <c r="N447" s="9"/>
      <c r="O447" s="9"/>
      <c r="P447" s="9"/>
      <c r="Q447" s="9"/>
    </row>
    <row r="448" spans="2:17" s="5" customFormat="1" ht="12" customHeight="1" x14ac:dyDescent="0.2">
      <c r="B448" s="69" t="s">
        <v>1159</v>
      </c>
      <c r="C448" s="69" t="s">
        <v>335</v>
      </c>
      <c r="D448" s="188">
        <v>-1.0223464099999999</v>
      </c>
      <c r="E448" s="188">
        <v>17.67677162</v>
      </c>
      <c r="F448" s="188">
        <v>105.68654524999999</v>
      </c>
      <c r="G448" s="188">
        <v>-58.715348609999999</v>
      </c>
      <c r="H448" s="188">
        <v>22.289166590000001</v>
      </c>
      <c r="I448" s="188">
        <v>33.097309879999997</v>
      </c>
      <c r="J448" s="9"/>
      <c r="K448" s="9"/>
      <c r="L448" s="9"/>
      <c r="M448" s="9"/>
      <c r="N448" s="9"/>
      <c r="O448" s="9"/>
      <c r="P448" s="9"/>
      <c r="Q448" s="9"/>
    </row>
    <row r="449" spans="2:17" ht="24" hidden="1" customHeight="1" x14ac:dyDescent="0.2">
      <c r="B449" s="69" t="s">
        <v>1160</v>
      </c>
      <c r="C449" s="69" t="s">
        <v>144</v>
      </c>
      <c r="D449" s="217">
        <v>16.670355610000001</v>
      </c>
      <c r="E449" s="217">
        <v>19.403834159999999</v>
      </c>
      <c r="F449" s="217">
        <v>15.090299999999999</v>
      </c>
      <c r="G449" s="217">
        <v>16.700709969999998</v>
      </c>
      <c r="H449" s="217">
        <v>13.014114470000001</v>
      </c>
      <c r="I449" s="217">
        <v>13.259810910000001</v>
      </c>
      <c r="J449" s="9"/>
      <c r="K449" s="9"/>
      <c r="L449" s="9"/>
      <c r="M449" s="9"/>
      <c r="N449" s="9"/>
      <c r="O449" s="9"/>
      <c r="P449" s="9"/>
      <c r="Q449" s="9"/>
    </row>
    <row r="450" spans="2:17" ht="22.5" hidden="1" customHeight="1" x14ac:dyDescent="0.2">
      <c r="B450" s="69" t="s">
        <v>1161</v>
      </c>
      <c r="C450" s="69" t="s">
        <v>145</v>
      </c>
      <c r="D450" s="217">
        <v>16.670355610000001</v>
      </c>
      <c r="E450" s="217">
        <v>19.403834159999999</v>
      </c>
      <c r="F450" s="217">
        <v>15.090299999999999</v>
      </c>
      <c r="G450" s="217">
        <v>16.700709969999998</v>
      </c>
      <c r="H450" s="217">
        <v>13.014114470000001</v>
      </c>
      <c r="I450" s="217">
        <v>13.259810910000001</v>
      </c>
      <c r="J450" s="9"/>
      <c r="K450" s="9"/>
      <c r="L450" s="9"/>
      <c r="M450" s="9"/>
      <c r="N450" s="9"/>
      <c r="O450" s="9"/>
      <c r="P450" s="9"/>
      <c r="Q450" s="9"/>
    </row>
    <row r="451" spans="2:17" ht="24" hidden="1" customHeight="1" x14ac:dyDescent="0.2">
      <c r="B451" s="69" t="s">
        <v>1162</v>
      </c>
      <c r="C451" s="69" t="s">
        <v>146</v>
      </c>
      <c r="D451" s="217">
        <v>16.670355610000001</v>
      </c>
      <c r="E451" s="217">
        <v>19.403834159999999</v>
      </c>
      <c r="F451" s="217">
        <v>15.090299999999999</v>
      </c>
      <c r="G451" s="217">
        <v>16.700709969999998</v>
      </c>
      <c r="H451" s="217">
        <v>13.014114470000001</v>
      </c>
      <c r="I451" s="217">
        <v>13.259810910000001</v>
      </c>
      <c r="J451" s="9"/>
      <c r="K451" s="9"/>
      <c r="L451" s="9"/>
      <c r="M451" s="9"/>
      <c r="N451" s="9"/>
      <c r="O451" s="9"/>
      <c r="P451" s="9"/>
      <c r="Q451" s="9"/>
    </row>
    <row r="452" spans="2:17" ht="24" hidden="1" customHeight="1" x14ac:dyDescent="0.2">
      <c r="B452" s="69" t="s">
        <v>1163</v>
      </c>
      <c r="C452" s="69" t="s">
        <v>147</v>
      </c>
      <c r="D452" s="217">
        <v>0</v>
      </c>
      <c r="E452" s="217">
        <v>0</v>
      </c>
      <c r="F452" s="217">
        <v>0</v>
      </c>
      <c r="G452" s="217">
        <v>0</v>
      </c>
      <c r="H452" s="217">
        <v>0</v>
      </c>
      <c r="I452" s="217">
        <v>0</v>
      </c>
      <c r="J452" s="9"/>
      <c r="K452" s="9"/>
      <c r="L452" s="9"/>
      <c r="M452" s="9"/>
      <c r="N452" s="9"/>
      <c r="O452" s="9"/>
      <c r="P452" s="9"/>
      <c r="Q452" s="9"/>
    </row>
    <row r="453" spans="2:17" ht="11.25" hidden="1" customHeight="1" x14ac:dyDescent="0.2">
      <c r="B453" s="69" t="s">
        <v>1164</v>
      </c>
      <c r="C453" s="69" t="s">
        <v>148</v>
      </c>
      <c r="D453" s="217">
        <v>0</v>
      </c>
      <c r="E453" s="217">
        <v>0</v>
      </c>
      <c r="F453" s="217">
        <v>0</v>
      </c>
      <c r="G453" s="217">
        <v>0</v>
      </c>
      <c r="H453" s="217">
        <v>0</v>
      </c>
      <c r="I453" s="217">
        <v>0</v>
      </c>
      <c r="J453" s="9"/>
      <c r="K453" s="9"/>
      <c r="L453" s="9"/>
      <c r="M453" s="9"/>
      <c r="N453" s="9"/>
      <c r="O453" s="9"/>
      <c r="P453" s="9"/>
      <c r="Q453" s="9"/>
    </row>
    <row r="454" spans="2:17" ht="11.25" hidden="1" customHeight="1" x14ac:dyDescent="0.2">
      <c r="B454" s="69" t="s">
        <v>1165</v>
      </c>
      <c r="C454" s="69" t="s">
        <v>149</v>
      </c>
      <c r="D454" s="217">
        <v>0</v>
      </c>
      <c r="E454" s="217">
        <v>0</v>
      </c>
      <c r="F454" s="217">
        <v>0</v>
      </c>
      <c r="G454" s="217">
        <v>0</v>
      </c>
      <c r="H454" s="217">
        <v>0</v>
      </c>
      <c r="I454" s="217">
        <v>0</v>
      </c>
      <c r="J454" s="9"/>
      <c r="K454" s="9"/>
      <c r="L454" s="9"/>
      <c r="M454" s="9"/>
      <c r="N454" s="9"/>
      <c r="O454" s="9"/>
      <c r="P454" s="9"/>
      <c r="Q454" s="9"/>
    </row>
    <row r="455" spans="2:17" ht="11.25" hidden="1" customHeight="1" x14ac:dyDescent="0.2">
      <c r="B455" s="69" t="s">
        <v>1166</v>
      </c>
      <c r="C455" s="69" t="s">
        <v>150</v>
      </c>
      <c r="D455" s="217">
        <v>0</v>
      </c>
      <c r="E455" s="217">
        <v>0</v>
      </c>
      <c r="F455" s="217">
        <v>0</v>
      </c>
      <c r="G455" s="217">
        <v>0</v>
      </c>
      <c r="H455" s="217">
        <v>0</v>
      </c>
      <c r="I455" s="217">
        <v>0</v>
      </c>
      <c r="J455" s="9"/>
      <c r="K455" s="9"/>
      <c r="L455" s="9"/>
      <c r="M455" s="9"/>
      <c r="N455" s="9"/>
      <c r="O455" s="9"/>
      <c r="P455" s="9"/>
      <c r="Q455" s="9"/>
    </row>
    <row r="456" spans="2:17" ht="11.25" hidden="1" customHeight="1" x14ac:dyDescent="0.2">
      <c r="B456" s="69" t="s">
        <v>1167</v>
      </c>
      <c r="C456" s="69" t="s">
        <v>151</v>
      </c>
      <c r="D456" s="217">
        <v>0</v>
      </c>
      <c r="E456" s="217">
        <v>0</v>
      </c>
      <c r="F456" s="217">
        <v>0</v>
      </c>
      <c r="G456" s="217">
        <v>0</v>
      </c>
      <c r="H456" s="217">
        <v>0</v>
      </c>
      <c r="I456" s="217">
        <v>0</v>
      </c>
      <c r="J456" s="9"/>
      <c r="K456" s="9"/>
      <c r="L456" s="9"/>
      <c r="M456" s="9"/>
      <c r="N456" s="9"/>
      <c r="O456" s="9"/>
      <c r="P456" s="9"/>
      <c r="Q456" s="9"/>
    </row>
    <row r="457" spans="2:17" ht="11.25" hidden="1" customHeight="1" x14ac:dyDescent="0.2">
      <c r="B457" s="69" t="s">
        <v>1168</v>
      </c>
      <c r="C457" s="69" t="s">
        <v>152</v>
      </c>
      <c r="D457" s="217">
        <v>0</v>
      </c>
      <c r="E457" s="217">
        <v>0</v>
      </c>
      <c r="F457" s="217">
        <v>0</v>
      </c>
      <c r="G457" s="217">
        <v>0</v>
      </c>
      <c r="H457" s="217">
        <v>0</v>
      </c>
      <c r="I457" s="217">
        <v>0</v>
      </c>
      <c r="J457" s="9"/>
      <c r="K457" s="9"/>
      <c r="L457" s="9"/>
      <c r="M457" s="9"/>
      <c r="N457" s="9"/>
      <c r="O457" s="9"/>
      <c r="P457" s="9"/>
      <c r="Q457" s="9"/>
    </row>
    <row r="458" spans="2:17" ht="11.25" hidden="1" customHeight="1" x14ac:dyDescent="0.2">
      <c r="B458" s="69" t="s">
        <v>1169</v>
      </c>
      <c r="C458" s="69" t="s">
        <v>153</v>
      </c>
      <c r="D458" s="217">
        <v>0</v>
      </c>
      <c r="E458" s="217">
        <v>0</v>
      </c>
      <c r="F458" s="217">
        <v>0</v>
      </c>
      <c r="G458" s="217">
        <v>0</v>
      </c>
      <c r="H458" s="217">
        <v>0</v>
      </c>
      <c r="I458" s="217">
        <v>0</v>
      </c>
      <c r="J458" s="9"/>
      <c r="K458" s="9"/>
      <c r="L458" s="9"/>
      <c r="M458" s="9"/>
      <c r="N458" s="9"/>
      <c r="O458" s="9"/>
      <c r="P458" s="9"/>
      <c r="Q458" s="9"/>
    </row>
    <row r="459" spans="2:17" ht="24" hidden="1" customHeight="1" x14ac:dyDescent="0.2">
      <c r="B459" s="69" t="s">
        <v>1170</v>
      </c>
      <c r="C459" s="69" t="s">
        <v>154</v>
      </c>
      <c r="D459" s="217">
        <v>0</v>
      </c>
      <c r="E459" s="217">
        <v>0</v>
      </c>
      <c r="F459" s="217">
        <v>0</v>
      </c>
      <c r="G459" s="217">
        <v>0</v>
      </c>
      <c r="H459" s="217">
        <v>0</v>
      </c>
      <c r="I459" s="217">
        <v>0</v>
      </c>
      <c r="J459" s="9"/>
      <c r="K459" s="9"/>
      <c r="L459" s="9"/>
      <c r="M459" s="9"/>
      <c r="N459" s="9"/>
      <c r="O459" s="9"/>
      <c r="P459" s="9"/>
      <c r="Q459" s="9"/>
    </row>
    <row r="460" spans="2:17" ht="11.25" hidden="1" customHeight="1" x14ac:dyDescent="0.2">
      <c r="B460" s="69" t="s">
        <v>1171</v>
      </c>
      <c r="C460" s="69" t="s">
        <v>336</v>
      </c>
      <c r="D460" s="217">
        <v>-17.692702019999999</v>
      </c>
      <c r="E460" s="217">
        <v>-1.7270625399999999</v>
      </c>
      <c r="F460" s="217">
        <v>90.596245249999996</v>
      </c>
      <c r="G460" s="217">
        <v>-75.416058579999998</v>
      </c>
      <c r="H460" s="217">
        <v>9.2750521300000006</v>
      </c>
      <c r="I460" s="217">
        <v>19.837498969999999</v>
      </c>
      <c r="J460" s="9"/>
      <c r="K460" s="9"/>
      <c r="L460" s="9"/>
      <c r="M460" s="9"/>
      <c r="N460" s="9"/>
      <c r="O460" s="9"/>
      <c r="P460" s="9"/>
      <c r="Q460" s="9"/>
    </row>
    <row r="461" spans="2:17" ht="11.25" hidden="1" customHeight="1" x14ac:dyDescent="0.2">
      <c r="B461" s="69" t="s">
        <v>1172</v>
      </c>
      <c r="C461" s="69" t="s">
        <v>337</v>
      </c>
      <c r="D461" s="217">
        <v>2.0480309000000001</v>
      </c>
      <c r="E461" s="217">
        <v>-1.6222323999999999</v>
      </c>
      <c r="F461" s="217">
        <v>12.44196464</v>
      </c>
      <c r="G461" s="217">
        <v>6.3472373700000002</v>
      </c>
      <c r="H461" s="217">
        <v>11.444585500000001</v>
      </c>
      <c r="I461" s="217">
        <v>16.950351250000001</v>
      </c>
      <c r="J461" s="9"/>
      <c r="K461" s="9"/>
      <c r="L461" s="9"/>
      <c r="M461" s="9"/>
      <c r="N461" s="9"/>
      <c r="O461" s="9"/>
      <c r="P461" s="9"/>
      <c r="Q461" s="9"/>
    </row>
    <row r="462" spans="2:17" ht="22.5" hidden="1" customHeight="1" x14ac:dyDescent="0.2">
      <c r="B462" s="69" t="s">
        <v>1173</v>
      </c>
      <c r="C462" s="69" t="s">
        <v>338</v>
      </c>
      <c r="D462" s="217">
        <v>-19.74073293</v>
      </c>
      <c r="E462" s="217">
        <v>-0.10483014</v>
      </c>
      <c r="F462" s="217">
        <v>78.154280619999994</v>
      </c>
      <c r="G462" s="217">
        <v>-81.76329595</v>
      </c>
      <c r="H462" s="217">
        <v>-2.1695333699999999</v>
      </c>
      <c r="I462" s="217">
        <v>2.8871477200000002</v>
      </c>
      <c r="J462" s="9"/>
      <c r="K462" s="9"/>
      <c r="L462" s="9"/>
      <c r="M462" s="9"/>
      <c r="N462" s="9"/>
      <c r="O462" s="9"/>
      <c r="P462" s="9"/>
      <c r="Q462" s="9"/>
    </row>
    <row r="463" spans="2:17" ht="11.25" hidden="1" customHeight="1" x14ac:dyDescent="0.2">
      <c r="B463" s="69" t="s">
        <v>1174</v>
      </c>
      <c r="C463" s="69" t="s">
        <v>339</v>
      </c>
      <c r="D463" s="217">
        <v>0</v>
      </c>
      <c r="E463" s="217">
        <v>0</v>
      </c>
      <c r="F463" s="217">
        <v>0</v>
      </c>
      <c r="G463" s="217">
        <v>0</v>
      </c>
      <c r="H463" s="217">
        <v>0</v>
      </c>
      <c r="I463" s="217">
        <v>0</v>
      </c>
      <c r="J463" s="9"/>
      <c r="K463" s="9"/>
      <c r="L463" s="9"/>
      <c r="M463" s="9"/>
      <c r="N463" s="9"/>
      <c r="O463" s="9"/>
      <c r="P463" s="9"/>
      <c r="Q463" s="9"/>
    </row>
    <row r="464" spans="2:17" ht="11.25" hidden="1" customHeight="1" x14ac:dyDescent="0.2">
      <c r="B464" s="69" t="s">
        <v>1175</v>
      </c>
      <c r="C464" s="69" t="s">
        <v>340</v>
      </c>
      <c r="D464" s="217">
        <v>0</v>
      </c>
      <c r="E464" s="217">
        <v>0</v>
      </c>
      <c r="F464" s="217">
        <v>0</v>
      </c>
      <c r="G464" s="217">
        <v>0</v>
      </c>
      <c r="H464" s="217">
        <v>0</v>
      </c>
      <c r="I464" s="217">
        <v>0</v>
      </c>
      <c r="J464" s="9"/>
      <c r="K464" s="9"/>
      <c r="L464" s="9"/>
      <c r="M464" s="9"/>
      <c r="N464" s="9"/>
      <c r="O464" s="9"/>
      <c r="P464" s="9"/>
      <c r="Q464" s="9"/>
    </row>
    <row r="465" spans="2:17" ht="11.25" hidden="1" customHeight="1" x14ac:dyDescent="0.2">
      <c r="B465" s="69" t="s">
        <v>1176</v>
      </c>
      <c r="C465" s="69" t="s">
        <v>341</v>
      </c>
      <c r="D465" s="217">
        <v>0</v>
      </c>
      <c r="E465" s="217">
        <v>0</v>
      </c>
      <c r="F465" s="217">
        <v>0</v>
      </c>
      <c r="G465" s="217">
        <v>0</v>
      </c>
      <c r="H465" s="217">
        <v>0</v>
      </c>
      <c r="I465" s="217">
        <v>0</v>
      </c>
      <c r="J465" s="9"/>
      <c r="K465" s="9"/>
      <c r="L465" s="9"/>
      <c r="M465" s="9"/>
      <c r="N465" s="9"/>
      <c r="O465" s="9"/>
      <c r="P465" s="9"/>
      <c r="Q465" s="9"/>
    </row>
    <row r="466" spans="2:17" ht="11.25" hidden="1" customHeight="1" x14ac:dyDescent="0.2">
      <c r="B466" s="69" t="s">
        <v>1177</v>
      </c>
      <c r="C466" s="69" t="s">
        <v>342</v>
      </c>
      <c r="D466" s="217">
        <v>0</v>
      </c>
      <c r="E466" s="217">
        <v>0</v>
      </c>
      <c r="F466" s="217">
        <v>0</v>
      </c>
      <c r="G466" s="217">
        <v>0</v>
      </c>
      <c r="H466" s="217">
        <v>0</v>
      </c>
      <c r="I466" s="217">
        <v>0</v>
      </c>
      <c r="J466" s="9"/>
      <c r="K466" s="9"/>
      <c r="L466" s="9"/>
      <c r="M466" s="9"/>
      <c r="N466" s="9"/>
      <c r="O466" s="9"/>
      <c r="P466" s="9"/>
      <c r="Q466" s="9"/>
    </row>
    <row r="467" spans="2:17" ht="11.25" hidden="1" customHeight="1" x14ac:dyDescent="0.2">
      <c r="B467" s="69" t="s">
        <v>1178</v>
      </c>
      <c r="C467" s="69" t="s">
        <v>343</v>
      </c>
      <c r="D467" s="217">
        <v>0</v>
      </c>
      <c r="E467" s="217">
        <v>0</v>
      </c>
      <c r="F467" s="217">
        <v>0</v>
      </c>
      <c r="G467" s="217">
        <v>0</v>
      </c>
      <c r="H467" s="217">
        <v>0</v>
      </c>
      <c r="I467" s="217">
        <v>0</v>
      </c>
      <c r="J467" s="9"/>
      <c r="K467" s="9"/>
      <c r="L467" s="9"/>
      <c r="M467" s="9"/>
      <c r="N467" s="9"/>
      <c r="O467" s="9"/>
      <c r="P467" s="9"/>
      <c r="Q467" s="9"/>
    </row>
    <row r="468" spans="2:17" ht="24" hidden="1" customHeight="1" x14ac:dyDescent="0.2">
      <c r="B468" s="69" t="s">
        <v>1179</v>
      </c>
      <c r="C468" s="69" t="s">
        <v>344</v>
      </c>
      <c r="D468" s="217">
        <v>0</v>
      </c>
      <c r="E468" s="217">
        <v>0</v>
      </c>
      <c r="F468" s="217">
        <v>0</v>
      </c>
      <c r="G468" s="217">
        <v>0</v>
      </c>
      <c r="H468" s="217">
        <v>0</v>
      </c>
      <c r="I468" s="217">
        <v>0</v>
      </c>
      <c r="J468" s="9"/>
      <c r="K468" s="9"/>
      <c r="L468" s="9"/>
      <c r="M468" s="9"/>
      <c r="N468" s="9"/>
      <c r="O468" s="9"/>
      <c r="P468" s="9"/>
      <c r="Q468" s="9"/>
    </row>
    <row r="469" spans="2:17" ht="24" hidden="1" customHeight="1" x14ac:dyDescent="0.2">
      <c r="B469" s="69" t="s">
        <v>1180</v>
      </c>
      <c r="C469" s="69" t="s">
        <v>345</v>
      </c>
      <c r="D469" s="217">
        <v>0</v>
      </c>
      <c r="E469" s="217">
        <v>0</v>
      </c>
      <c r="F469" s="217">
        <v>0</v>
      </c>
      <c r="G469" s="217">
        <v>0</v>
      </c>
      <c r="H469" s="217">
        <v>0</v>
      </c>
      <c r="I469" s="217">
        <v>0</v>
      </c>
      <c r="J469" s="9"/>
      <c r="K469" s="9"/>
      <c r="L469" s="9"/>
      <c r="M469" s="9"/>
      <c r="N469" s="9"/>
      <c r="O469" s="9"/>
      <c r="P469" s="9"/>
      <c r="Q469" s="9"/>
    </row>
    <row r="470" spans="2:17" ht="11.25" hidden="1" customHeight="1" x14ac:dyDescent="0.2">
      <c r="B470" s="69" t="s">
        <v>1181</v>
      </c>
      <c r="C470" s="69" t="s">
        <v>346</v>
      </c>
      <c r="D470" s="217">
        <v>0</v>
      </c>
      <c r="E470" s="217">
        <v>0</v>
      </c>
      <c r="F470" s="217">
        <v>0</v>
      </c>
      <c r="G470" s="217">
        <v>0</v>
      </c>
      <c r="H470" s="217">
        <v>0</v>
      </c>
      <c r="I470" s="217">
        <v>0</v>
      </c>
      <c r="J470" s="9"/>
      <c r="K470" s="9"/>
      <c r="L470" s="9"/>
      <c r="M470" s="9"/>
      <c r="N470" s="9"/>
      <c r="O470" s="9"/>
      <c r="P470" s="9"/>
      <c r="Q470" s="9"/>
    </row>
    <row r="471" spans="2:17" ht="11.25" hidden="1" customHeight="1" x14ac:dyDescent="0.2">
      <c r="B471" s="69" t="s">
        <v>1182</v>
      </c>
      <c r="C471" s="69" t="s">
        <v>347</v>
      </c>
      <c r="D471" s="217">
        <v>0</v>
      </c>
      <c r="E471" s="217">
        <v>0</v>
      </c>
      <c r="F471" s="217">
        <v>0</v>
      </c>
      <c r="G471" s="217">
        <v>0</v>
      </c>
      <c r="H471" s="217">
        <v>0</v>
      </c>
      <c r="I471" s="217">
        <v>0</v>
      </c>
      <c r="J471" s="9"/>
      <c r="K471" s="9"/>
      <c r="L471" s="9"/>
      <c r="M471" s="9"/>
      <c r="N471" s="9"/>
      <c r="O471" s="9"/>
      <c r="P471" s="9"/>
      <c r="Q471" s="9"/>
    </row>
    <row r="472" spans="2:17" ht="24" hidden="1" customHeight="1" x14ac:dyDescent="0.2">
      <c r="B472" s="69" t="s">
        <v>1183</v>
      </c>
      <c r="C472" s="69" t="s">
        <v>348</v>
      </c>
      <c r="D472" s="217">
        <v>0</v>
      </c>
      <c r="E472" s="217">
        <v>0</v>
      </c>
      <c r="F472" s="217">
        <v>0</v>
      </c>
      <c r="G472" s="217">
        <v>0</v>
      </c>
      <c r="H472" s="217">
        <v>0</v>
      </c>
      <c r="I472" s="217">
        <v>0</v>
      </c>
      <c r="J472" s="9"/>
      <c r="K472" s="9"/>
      <c r="L472" s="9"/>
      <c r="M472" s="9"/>
      <c r="N472" s="9"/>
      <c r="O472" s="9"/>
      <c r="P472" s="9"/>
      <c r="Q472" s="9"/>
    </row>
    <row r="473" spans="2:17" ht="24" hidden="1" customHeight="1" x14ac:dyDescent="0.2">
      <c r="B473" s="69" t="s">
        <v>1184</v>
      </c>
      <c r="C473" s="69" t="s">
        <v>349</v>
      </c>
      <c r="D473" s="217">
        <v>0</v>
      </c>
      <c r="E473" s="217">
        <v>0</v>
      </c>
      <c r="F473" s="217">
        <v>0</v>
      </c>
      <c r="G473" s="217">
        <v>0</v>
      </c>
      <c r="H473" s="217">
        <v>0</v>
      </c>
      <c r="I473" s="217">
        <v>0</v>
      </c>
      <c r="J473" s="9"/>
      <c r="K473" s="9"/>
      <c r="L473" s="9"/>
      <c r="M473" s="9"/>
      <c r="N473" s="9"/>
      <c r="O473" s="9"/>
      <c r="P473" s="9"/>
      <c r="Q473" s="9"/>
    </row>
    <row r="474" spans="2:17" ht="11.25" hidden="1" customHeight="1" x14ac:dyDescent="0.2">
      <c r="B474" s="69" t="s">
        <v>1185</v>
      </c>
      <c r="C474" s="69" t="s">
        <v>350</v>
      </c>
      <c r="D474" s="217">
        <v>-14.90201703</v>
      </c>
      <c r="E474" s="217">
        <v>1.3004963899999999</v>
      </c>
      <c r="F474" s="217">
        <v>90.600663470000001</v>
      </c>
      <c r="G474" s="217">
        <v>-74.781487859999999</v>
      </c>
      <c r="H474" s="217">
        <v>10.17139274</v>
      </c>
      <c r="I474" s="217">
        <v>20.371234959999999</v>
      </c>
      <c r="J474" s="9"/>
      <c r="K474" s="9"/>
      <c r="L474" s="9"/>
      <c r="M474" s="9"/>
      <c r="N474" s="9"/>
      <c r="O474" s="9"/>
      <c r="P474" s="9"/>
      <c r="Q474" s="9"/>
    </row>
    <row r="475" spans="2:17" ht="24" hidden="1" customHeight="1" x14ac:dyDescent="0.2">
      <c r="B475" s="69" t="s">
        <v>1186</v>
      </c>
      <c r="C475" s="69" t="s">
        <v>351</v>
      </c>
      <c r="D475" s="217">
        <v>4.8387158899999996</v>
      </c>
      <c r="E475" s="217">
        <v>1.40532653</v>
      </c>
      <c r="F475" s="217">
        <v>12.446382850000001</v>
      </c>
      <c r="G475" s="217">
        <v>6.9818080900000004</v>
      </c>
      <c r="H475" s="217">
        <v>12.340926120000001</v>
      </c>
      <c r="I475" s="217">
        <v>17.484087240000001</v>
      </c>
      <c r="J475" s="9"/>
      <c r="K475" s="9"/>
      <c r="L475" s="9"/>
      <c r="M475" s="9"/>
      <c r="N475" s="9"/>
      <c r="O475" s="9"/>
      <c r="P475" s="9"/>
      <c r="Q475" s="9"/>
    </row>
    <row r="476" spans="2:17" ht="24" hidden="1" customHeight="1" x14ac:dyDescent="0.2">
      <c r="B476" s="69" t="s">
        <v>1187</v>
      </c>
      <c r="C476" s="69" t="s">
        <v>345</v>
      </c>
      <c r="D476" s="217">
        <v>-19.74073293</v>
      </c>
      <c r="E476" s="217">
        <v>-0.10483014</v>
      </c>
      <c r="F476" s="217">
        <v>78.154280619999994</v>
      </c>
      <c r="G476" s="217">
        <v>-81.76329595</v>
      </c>
      <c r="H476" s="217">
        <v>-2.1695333699999999</v>
      </c>
      <c r="I476" s="217">
        <v>2.8871477200000002</v>
      </c>
      <c r="J476" s="9"/>
      <c r="K476" s="9"/>
      <c r="L476" s="9"/>
      <c r="M476" s="9"/>
      <c r="N476" s="9"/>
      <c r="O476" s="9"/>
      <c r="P476" s="9"/>
      <c r="Q476" s="9"/>
    </row>
    <row r="477" spans="2:17" ht="11.25" hidden="1" customHeight="1" x14ac:dyDescent="0.2">
      <c r="B477" s="69" t="s">
        <v>1188</v>
      </c>
      <c r="C477" s="69" t="s">
        <v>346</v>
      </c>
      <c r="D477" s="217">
        <v>0</v>
      </c>
      <c r="E477" s="217">
        <v>0</v>
      </c>
      <c r="F477" s="217">
        <v>0</v>
      </c>
      <c r="G477" s="217">
        <v>0</v>
      </c>
      <c r="H477" s="217">
        <v>0</v>
      </c>
      <c r="I477" s="217">
        <v>0</v>
      </c>
      <c r="J477" s="9"/>
      <c r="K477" s="9"/>
      <c r="L477" s="9"/>
      <c r="M477" s="9"/>
      <c r="N477" s="9"/>
      <c r="O477" s="9"/>
      <c r="P477" s="9"/>
      <c r="Q477" s="9"/>
    </row>
    <row r="478" spans="2:17" ht="11.25" hidden="1" customHeight="1" x14ac:dyDescent="0.2">
      <c r="B478" s="69" t="s">
        <v>1189</v>
      </c>
      <c r="C478" s="69" t="s">
        <v>347</v>
      </c>
      <c r="D478" s="217">
        <v>0</v>
      </c>
      <c r="E478" s="217">
        <v>0</v>
      </c>
      <c r="F478" s="217">
        <v>0</v>
      </c>
      <c r="G478" s="217">
        <v>0</v>
      </c>
      <c r="H478" s="217">
        <v>0</v>
      </c>
      <c r="I478" s="217">
        <v>0</v>
      </c>
      <c r="J478" s="9"/>
      <c r="K478" s="9"/>
      <c r="L478" s="9"/>
      <c r="M478" s="9"/>
      <c r="N478" s="9"/>
      <c r="O478" s="9"/>
      <c r="P478" s="9"/>
      <c r="Q478" s="9"/>
    </row>
    <row r="479" spans="2:17" ht="11.25" hidden="1" customHeight="1" x14ac:dyDescent="0.2">
      <c r="B479" s="69" t="s">
        <v>1190</v>
      </c>
      <c r="C479" s="69" t="s">
        <v>348</v>
      </c>
      <c r="D479" s="217">
        <v>0</v>
      </c>
      <c r="E479" s="217">
        <v>0</v>
      </c>
      <c r="F479" s="217">
        <v>0</v>
      </c>
      <c r="G479" s="217">
        <v>0</v>
      </c>
      <c r="H479" s="217">
        <v>0</v>
      </c>
      <c r="I479" s="217">
        <v>0</v>
      </c>
      <c r="J479" s="9"/>
      <c r="K479" s="9"/>
      <c r="L479" s="9"/>
      <c r="M479" s="9"/>
      <c r="N479" s="9"/>
      <c r="O479" s="9"/>
      <c r="P479" s="9"/>
      <c r="Q479" s="9"/>
    </row>
    <row r="480" spans="2:17" ht="24" hidden="1" customHeight="1" x14ac:dyDescent="0.2">
      <c r="B480" s="69" t="s">
        <v>1191</v>
      </c>
      <c r="C480" s="69" t="s">
        <v>349</v>
      </c>
      <c r="D480" s="217">
        <v>0</v>
      </c>
      <c r="E480" s="217">
        <v>0</v>
      </c>
      <c r="F480" s="217">
        <v>0</v>
      </c>
      <c r="G480" s="217">
        <v>0</v>
      </c>
      <c r="H480" s="217">
        <v>0</v>
      </c>
      <c r="I480" s="217">
        <v>0</v>
      </c>
      <c r="J480" s="9"/>
      <c r="K480" s="9"/>
      <c r="L480" s="9"/>
      <c r="M480" s="9"/>
      <c r="N480" s="9"/>
      <c r="O480" s="9"/>
      <c r="P480" s="9"/>
      <c r="Q480" s="9"/>
    </row>
    <row r="481" spans="2:17" ht="11.25" hidden="1" customHeight="1" x14ac:dyDescent="0.2">
      <c r="B481" s="69" t="s">
        <v>1192</v>
      </c>
      <c r="C481" s="69" t="s">
        <v>352</v>
      </c>
      <c r="D481" s="217">
        <v>-2.7906849899999999</v>
      </c>
      <c r="E481" s="217">
        <v>-3.02755894</v>
      </c>
      <c r="F481" s="217">
        <v>-4.4182099999999997E-3</v>
      </c>
      <c r="G481" s="217">
        <v>-0.63457072000000003</v>
      </c>
      <c r="H481" s="217">
        <v>-0.89634062000000003</v>
      </c>
      <c r="I481" s="217">
        <v>-0.53373599000000005</v>
      </c>
      <c r="J481" s="9"/>
      <c r="K481" s="9"/>
      <c r="L481" s="9"/>
      <c r="M481" s="9"/>
      <c r="N481" s="9"/>
      <c r="O481" s="9"/>
      <c r="P481" s="9"/>
      <c r="Q481" s="9"/>
    </row>
    <row r="482" spans="2:17" ht="24" hidden="1" customHeight="1" x14ac:dyDescent="0.2">
      <c r="B482" s="69" t="s">
        <v>1193</v>
      </c>
      <c r="C482" s="69" t="s">
        <v>351</v>
      </c>
      <c r="D482" s="217">
        <v>-2.7906849899999999</v>
      </c>
      <c r="E482" s="217">
        <v>-3.02755894</v>
      </c>
      <c r="F482" s="217">
        <v>-4.4182099999999997E-3</v>
      </c>
      <c r="G482" s="217">
        <v>-0.63457072000000003</v>
      </c>
      <c r="H482" s="217">
        <v>-0.89634062000000003</v>
      </c>
      <c r="I482" s="217">
        <v>-0.53373599000000005</v>
      </c>
      <c r="J482" s="9"/>
      <c r="K482" s="9"/>
      <c r="L482" s="9"/>
      <c r="M482" s="9"/>
      <c r="N482" s="9"/>
      <c r="O482" s="9"/>
      <c r="P482" s="9"/>
      <c r="Q482" s="9"/>
    </row>
    <row r="483" spans="2:17" ht="24" hidden="1" customHeight="1" x14ac:dyDescent="0.2">
      <c r="B483" s="69" t="s">
        <v>1194</v>
      </c>
      <c r="C483" s="69" t="s">
        <v>345</v>
      </c>
      <c r="D483" s="217">
        <v>0</v>
      </c>
      <c r="E483" s="217">
        <v>0</v>
      </c>
      <c r="F483" s="217">
        <v>0</v>
      </c>
      <c r="G483" s="217">
        <v>0</v>
      </c>
      <c r="H483" s="217">
        <v>0</v>
      </c>
      <c r="I483" s="217">
        <v>0</v>
      </c>
      <c r="J483" s="9"/>
      <c r="K483" s="9"/>
      <c r="L483" s="9"/>
      <c r="M483" s="9"/>
      <c r="N483" s="9"/>
      <c r="O483" s="9"/>
      <c r="P483" s="9"/>
      <c r="Q483" s="9"/>
    </row>
    <row r="484" spans="2:17" ht="11.25" hidden="1" customHeight="1" x14ac:dyDescent="0.2">
      <c r="B484" s="69" t="s">
        <v>1195</v>
      </c>
      <c r="C484" s="69" t="s">
        <v>346</v>
      </c>
      <c r="D484" s="217">
        <v>0</v>
      </c>
      <c r="E484" s="217">
        <v>0</v>
      </c>
      <c r="F484" s="217">
        <v>0</v>
      </c>
      <c r="G484" s="217">
        <v>0</v>
      </c>
      <c r="H484" s="217">
        <v>0</v>
      </c>
      <c r="I484" s="217">
        <v>0</v>
      </c>
      <c r="J484" s="9"/>
      <c r="K484" s="9"/>
      <c r="L484" s="9"/>
      <c r="M484" s="9"/>
      <c r="N484" s="9"/>
      <c r="O484" s="9"/>
      <c r="P484" s="9"/>
      <c r="Q484" s="9"/>
    </row>
    <row r="485" spans="2:17" ht="11.25" hidden="1" customHeight="1" x14ac:dyDescent="0.2">
      <c r="B485" s="69" t="s">
        <v>1196</v>
      </c>
      <c r="C485" s="69" t="s">
        <v>347</v>
      </c>
      <c r="D485" s="217">
        <v>0</v>
      </c>
      <c r="E485" s="217">
        <v>0</v>
      </c>
      <c r="F485" s="217">
        <v>0</v>
      </c>
      <c r="G485" s="217">
        <v>0</v>
      </c>
      <c r="H485" s="217">
        <v>0</v>
      </c>
      <c r="I485" s="217">
        <v>0</v>
      </c>
      <c r="J485" s="9"/>
      <c r="K485" s="9"/>
      <c r="L485" s="9"/>
      <c r="M485" s="9"/>
      <c r="N485" s="9"/>
      <c r="O485" s="9"/>
      <c r="P485" s="9"/>
      <c r="Q485" s="9"/>
    </row>
    <row r="486" spans="2:17" ht="11.25" hidden="1" customHeight="1" x14ac:dyDescent="0.2">
      <c r="B486" s="69" t="s">
        <v>1197</v>
      </c>
      <c r="C486" s="69" t="s">
        <v>348</v>
      </c>
      <c r="D486" s="217">
        <v>0</v>
      </c>
      <c r="E486" s="217">
        <v>0</v>
      </c>
      <c r="F486" s="217">
        <v>0</v>
      </c>
      <c r="G486" s="217">
        <v>0</v>
      </c>
      <c r="H486" s="217">
        <v>0</v>
      </c>
      <c r="I486" s="217">
        <v>0</v>
      </c>
      <c r="J486" s="9"/>
      <c r="K486" s="9"/>
      <c r="L486" s="9"/>
      <c r="M486" s="9"/>
      <c r="N486" s="9"/>
      <c r="O486" s="9"/>
      <c r="P486" s="9"/>
      <c r="Q486" s="9"/>
    </row>
    <row r="487" spans="2:17" ht="11.25" hidden="1" customHeight="1" x14ac:dyDescent="0.2">
      <c r="B487" s="69" t="s">
        <v>1198</v>
      </c>
      <c r="C487" s="69" t="s">
        <v>349</v>
      </c>
      <c r="D487" s="217">
        <v>0</v>
      </c>
      <c r="E487" s="217">
        <v>0</v>
      </c>
      <c r="F487" s="217">
        <v>0</v>
      </c>
      <c r="G487" s="217">
        <v>0</v>
      </c>
      <c r="H487" s="217">
        <v>0</v>
      </c>
      <c r="I487" s="217">
        <v>0</v>
      </c>
      <c r="J487" s="9"/>
      <c r="K487" s="9"/>
      <c r="L487" s="9"/>
      <c r="M487" s="9"/>
      <c r="N487" s="9"/>
      <c r="O487" s="9"/>
      <c r="P487" s="9"/>
      <c r="Q487" s="9"/>
    </row>
    <row r="488" spans="2:17" ht="11.25" hidden="1" customHeight="1" x14ac:dyDescent="0.2">
      <c r="B488" s="69" t="s">
        <v>1199</v>
      </c>
      <c r="C488" s="69" t="s">
        <v>353</v>
      </c>
      <c r="D488" s="217">
        <v>0</v>
      </c>
      <c r="E488" s="217">
        <v>0</v>
      </c>
      <c r="F488" s="217">
        <v>0</v>
      </c>
      <c r="G488" s="217">
        <v>0</v>
      </c>
      <c r="H488" s="217">
        <v>0</v>
      </c>
      <c r="I488" s="217">
        <v>0</v>
      </c>
      <c r="J488" s="9"/>
      <c r="K488" s="9"/>
      <c r="L488" s="9"/>
      <c r="M488" s="9"/>
      <c r="N488" s="9"/>
      <c r="O488" s="9"/>
      <c r="P488" s="9"/>
      <c r="Q488" s="9"/>
    </row>
    <row r="489" spans="2:17" ht="11.25" hidden="1" customHeight="1" x14ac:dyDescent="0.2">
      <c r="B489" s="69" t="s">
        <v>1200</v>
      </c>
      <c r="C489" s="69" t="s">
        <v>351</v>
      </c>
      <c r="D489" s="217">
        <v>0</v>
      </c>
      <c r="E489" s="217">
        <v>0</v>
      </c>
      <c r="F489" s="217">
        <v>0</v>
      </c>
      <c r="G489" s="217">
        <v>0</v>
      </c>
      <c r="H489" s="217">
        <v>0</v>
      </c>
      <c r="I489" s="217">
        <v>0</v>
      </c>
      <c r="J489" s="9"/>
      <c r="K489" s="9"/>
      <c r="L489" s="9"/>
      <c r="M489" s="9"/>
      <c r="N489" s="9"/>
      <c r="O489" s="9"/>
      <c r="P489" s="9"/>
      <c r="Q489" s="9"/>
    </row>
    <row r="490" spans="2:17" ht="11.25" hidden="1" customHeight="1" x14ac:dyDescent="0.2">
      <c r="B490" s="69" t="s">
        <v>1201</v>
      </c>
      <c r="C490" s="69" t="s">
        <v>345</v>
      </c>
      <c r="D490" s="217">
        <v>0</v>
      </c>
      <c r="E490" s="217">
        <v>0</v>
      </c>
      <c r="F490" s="217">
        <v>0</v>
      </c>
      <c r="G490" s="217">
        <v>0</v>
      </c>
      <c r="H490" s="217">
        <v>0</v>
      </c>
      <c r="I490" s="217">
        <v>0</v>
      </c>
      <c r="J490" s="9"/>
      <c r="K490" s="9"/>
      <c r="L490" s="9"/>
      <c r="M490" s="9"/>
      <c r="N490" s="9"/>
      <c r="O490" s="9"/>
      <c r="P490" s="9"/>
      <c r="Q490" s="9"/>
    </row>
    <row r="491" spans="2:17" ht="11.25" hidden="1" customHeight="1" x14ac:dyDescent="0.2">
      <c r="B491" s="69" t="s">
        <v>1202</v>
      </c>
      <c r="C491" s="69" t="s">
        <v>346</v>
      </c>
      <c r="D491" s="217">
        <v>0</v>
      </c>
      <c r="E491" s="217">
        <v>0</v>
      </c>
      <c r="F491" s="217">
        <v>0</v>
      </c>
      <c r="G491" s="217">
        <v>0</v>
      </c>
      <c r="H491" s="217">
        <v>0</v>
      </c>
      <c r="I491" s="217">
        <v>0</v>
      </c>
      <c r="J491" s="9"/>
      <c r="K491" s="9"/>
      <c r="L491" s="9"/>
      <c r="M491" s="9"/>
      <c r="N491" s="9"/>
      <c r="O491" s="9"/>
      <c r="P491" s="9"/>
      <c r="Q491" s="9"/>
    </row>
    <row r="492" spans="2:17" ht="11.25" hidden="1" customHeight="1" x14ac:dyDescent="0.2">
      <c r="B492" s="69" t="s">
        <v>1203</v>
      </c>
      <c r="C492" s="69" t="s">
        <v>347</v>
      </c>
      <c r="D492" s="217">
        <v>0</v>
      </c>
      <c r="E492" s="217">
        <v>0</v>
      </c>
      <c r="F492" s="217">
        <v>0</v>
      </c>
      <c r="G492" s="217">
        <v>0</v>
      </c>
      <c r="H492" s="217">
        <v>0</v>
      </c>
      <c r="I492" s="217">
        <v>0</v>
      </c>
      <c r="J492" s="9"/>
      <c r="K492" s="9"/>
      <c r="L492" s="9"/>
      <c r="M492" s="9"/>
      <c r="N492" s="9"/>
      <c r="O492" s="9"/>
      <c r="P492" s="9"/>
      <c r="Q492" s="9"/>
    </row>
    <row r="493" spans="2:17" ht="11.25" hidden="1" customHeight="1" x14ac:dyDescent="0.2">
      <c r="B493" s="69" t="s">
        <v>1204</v>
      </c>
      <c r="C493" s="69" t="s">
        <v>348</v>
      </c>
      <c r="D493" s="217">
        <v>0</v>
      </c>
      <c r="E493" s="217">
        <v>0</v>
      </c>
      <c r="F493" s="217">
        <v>0</v>
      </c>
      <c r="G493" s="217">
        <v>0</v>
      </c>
      <c r="H493" s="217">
        <v>0</v>
      </c>
      <c r="I493" s="217">
        <v>0</v>
      </c>
      <c r="J493" s="9"/>
      <c r="K493" s="9"/>
      <c r="L493" s="9"/>
      <c r="M493" s="9"/>
      <c r="N493" s="9"/>
      <c r="O493" s="9"/>
      <c r="P493" s="9"/>
      <c r="Q493" s="9"/>
    </row>
    <row r="494" spans="2:17" ht="11.25" hidden="1" customHeight="1" x14ac:dyDescent="0.2">
      <c r="B494" s="69" t="s">
        <v>1205</v>
      </c>
      <c r="C494" s="69" t="s">
        <v>349</v>
      </c>
      <c r="D494" s="217">
        <v>0</v>
      </c>
      <c r="E494" s="217">
        <v>0</v>
      </c>
      <c r="F494" s="217">
        <v>0</v>
      </c>
      <c r="G494" s="217">
        <v>0</v>
      </c>
      <c r="H494" s="217">
        <v>0</v>
      </c>
      <c r="I494" s="217">
        <v>0</v>
      </c>
      <c r="J494" s="9"/>
      <c r="K494" s="9"/>
      <c r="L494" s="9"/>
      <c r="M494" s="9"/>
      <c r="N494" s="9"/>
      <c r="O494" s="9"/>
      <c r="P494" s="9"/>
      <c r="Q494" s="9"/>
    </row>
    <row r="495" spans="2:17" s="5" customFormat="1" ht="12" x14ac:dyDescent="0.2">
      <c r="B495" s="69" t="s">
        <v>1206</v>
      </c>
      <c r="C495" s="69" t="s">
        <v>354</v>
      </c>
      <c r="D495" s="217">
        <v>105.38376511</v>
      </c>
      <c r="E495" s="217">
        <v>104.81304046</v>
      </c>
      <c r="F495" s="217">
        <v>115.87568308</v>
      </c>
      <c r="G495" s="217">
        <v>76.347354319999994</v>
      </c>
      <c r="H495" s="217">
        <v>64.880801169999998</v>
      </c>
      <c r="I495" s="217">
        <v>95.25286199</v>
      </c>
      <c r="J495" s="9"/>
      <c r="K495" s="9"/>
      <c r="L495" s="9"/>
      <c r="M495" s="9"/>
      <c r="N495" s="9"/>
      <c r="O495" s="9"/>
      <c r="P495" s="9"/>
      <c r="Q495" s="9"/>
    </row>
    <row r="496" spans="2:17" ht="11.25" hidden="1" customHeight="1" x14ac:dyDescent="0.2">
      <c r="B496" s="69" t="s">
        <v>1207</v>
      </c>
      <c r="C496" s="69" t="s">
        <v>144</v>
      </c>
      <c r="D496" s="217">
        <v>93.791789809999997</v>
      </c>
      <c r="E496" s="217">
        <v>109.40854498</v>
      </c>
      <c r="F496" s="217">
        <v>126.91297679</v>
      </c>
      <c r="G496" s="217">
        <v>70.577931620000001</v>
      </c>
      <c r="H496" s="217">
        <v>55.725680959999998</v>
      </c>
      <c r="I496" s="217">
        <v>70.087641320000003</v>
      </c>
      <c r="J496" s="9"/>
      <c r="K496" s="9"/>
      <c r="L496" s="9"/>
      <c r="M496" s="9"/>
      <c r="N496" s="9"/>
      <c r="O496" s="9"/>
      <c r="P496" s="9"/>
      <c r="Q496" s="9"/>
    </row>
    <row r="497" spans="2:17" ht="22.5" hidden="1" customHeight="1" x14ac:dyDescent="0.2">
      <c r="B497" s="69" t="s">
        <v>1208</v>
      </c>
      <c r="C497" s="69" t="s">
        <v>145</v>
      </c>
      <c r="D497" s="217">
        <v>9.4739266000000004</v>
      </c>
      <c r="E497" s="217">
        <v>10.95853185</v>
      </c>
      <c r="F497" s="217">
        <v>26.634299649999999</v>
      </c>
      <c r="G497" s="217">
        <v>-50.459495879999999</v>
      </c>
      <c r="H497" s="217">
        <v>-7.0748374500000004</v>
      </c>
      <c r="I497" s="217">
        <v>-28.986337819999999</v>
      </c>
      <c r="J497" s="9"/>
      <c r="K497" s="9"/>
      <c r="L497" s="9"/>
      <c r="M497" s="9"/>
      <c r="N497" s="9"/>
      <c r="O497" s="9"/>
      <c r="P497" s="9"/>
      <c r="Q497" s="9"/>
    </row>
    <row r="498" spans="2:17" ht="22.5" hidden="1" customHeight="1" x14ac:dyDescent="0.2">
      <c r="B498" s="69" t="s">
        <v>1209</v>
      </c>
      <c r="C498" s="69" t="s">
        <v>146</v>
      </c>
      <c r="D498" s="217">
        <v>9.4739266000000004</v>
      </c>
      <c r="E498" s="217">
        <v>10.95853185</v>
      </c>
      <c r="F498" s="217">
        <v>26.634299649999999</v>
      </c>
      <c r="G498" s="217">
        <v>-50.459495879999999</v>
      </c>
      <c r="H498" s="217">
        <v>-7.0748374500000004</v>
      </c>
      <c r="I498" s="217">
        <v>-28.986337819999999</v>
      </c>
      <c r="J498" s="9"/>
      <c r="K498" s="9"/>
      <c r="L498" s="9"/>
      <c r="M498" s="9"/>
      <c r="N498" s="9"/>
      <c r="O498" s="9"/>
      <c r="P498" s="9"/>
      <c r="Q498" s="9"/>
    </row>
    <row r="499" spans="2:17" ht="11.25" hidden="1" customHeight="1" x14ac:dyDescent="0.2">
      <c r="B499" s="69" t="s">
        <v>1210</v>
      </c>
      <c r="C499" s="69" t="s">
        <v>147</v>
      </c>
      <c r="D499" s="217">
        <v>0</v>
      </c>
      <c r="E499" s="217">
        <v>0</v>
      </c>
      <c r="F499" s="217">
        <v>0</v>
      </c>
      <c r="G499" s="217">
        <v>0</v>
      </c>
      <c r="H499" s="217">
        <v>0</v>
      </c>
      <c r="I499" s="217">
        <v>0</v>
      </c>
      <c r="J499" s="9"/>
      <c r="K499" s="9"/>
      <c r="L499" s="9"/>
      <c r="M499" s="9"/>
      <c r="N499" s="9"/>
      <c r="O499" s="9"/>
      <c r="P499" s="9"/>
      <c r="Q499" s="9"/>
    </row>
    <row r="500" spans="2:17" ht="11.25" hidden="1" customHeight="1" x14ac:dyDescent="0.2">
      <c r="B500" s="69" t="s">
        <v>1211</v>
      </c>
      <c r="C500" s="69" t="s">
        <v>148</v>
      </c>
      <c r="D500" s="217">
        <v>0</v>
      </c>
      <c r="E500" s="217">
        <v>0</v>
      </c>
      <c r="F500" s="217">
        <v>0</v>
      </c>
      <c r="G500" s="217">
        <v>0</v>
      </c>
      <c r="H500" s="217">
        <v>0</v>
      </c>
      <c r="I500" s="217">
        <v>0</v>
      </c>
      <c r="J500" s="9"/>
      <c r="K500" s="9"/>
      <c r="L500" s="9"/>
      <c r="M500" s="9"/>
      <c r="N500" s="9"/>
      <c r="O500" s="9"/>
      <c r="P500" s="9"/>
      <c r="Q500" s="9"/>
    </row>
    <row r="501" spans="2:17" ht="11.25" hidden="1" customHeight="1" x14ac:dyDescent="0.2">
      <c r="B501" s="69" t="s">
        <v>1212</v>
      </c>
      <c r="C501" s="69" t="s">
        <v>149</v>
      </c>
      <c r="D501" s="217">
        <v>0</v>
      </c>
      <c r="E501" s="217">
        <v>0</v>
      </c>
      <c r="F501" s="217">
        <v>0</v>
      </c>
      <c r="G501" s="217">
        <v>0</v>
      </c>
      <c r="H501" s="217">
        <v>0</v>
      </c>
      <c r="I501" s="217">
        <v>0</v>
      </c>
      <c r="J501" s="9"/>
      <c r="K501" s="9"/>
      <c r="L501" s="9"/>
      <c r="M501" s="9"/>
      <c r="N501" s="9"/>
      <c r="O501" s="9"/>
      <c r="P501" s="9"/>
      <c r="Q501" s="9"/>
    </row>
    <row r="502" spans="2:17" ht="11.25" hidden="1" customHeight="1" x14ac:dyDescent="0.2">
      <c r="B502" s="69" t="s">
        <v>1213</v>
      </c>
      <c r="C502" s="69" t="s">
        <v>150</v>
      </c>
      <c r="D502" s="217">
        <v>0</v>
      </c>
      <c r="E502" s="217">
        <v>0</v>
      </c>
      <c r="F502" s="217">
        <v>0</v>
      </c>
      <c r="G502" s="217">
        <v>0</v>
      </c>
      <c r="H502" s="217">
        <v>0</v>
      </c>
      <c r="I502" s="217">
        <v>0</v>
      </c>
      <c r="J502" s="9"/>
      <c r="K502" s="9"/>
      <c r="L502" s="9"/>
      <c r="M502" s="9"/>
      <c r="N502" s="9"/>
      <c r="O502" s="9"/>
      <c r="P502" s="9"/>
      <c r="Q502" s="9"/>
    </row>
    <row r="503" spans="2:17" ht="24" hidden="1" customHeight="1" x14ac:dyDescent="0.2">
      <c r="B503" s="69" t="s">
        <v>1214</v>
      </c>
      <c r="C503" s="69" t="s">
        <v>151</v>
      </c>
      <c r="D503" s="217">
        <v>0</v>
      </c>
      <c r="E503" s="217">
        <v>0</v>
      </c>
      <c r="F503" s="217">
        <v>0</v>
      </c>
      <c r="G503" s="217">
        <v>0</v>
      </c>
      <c r="H503" s="217">
        <v>0</v>
      </c>
      <c r="I503" s="217">
        <v>0</v>
      </c>
      <c r="J503" s="9"/>
      <c r="K503" s="9"/>
      <c r="L503" s="9"/>
      <c r="M503" s="9"/>
      <c r="N503" s="9"/>
      <c r="O503" s="9"/>
      <c r="P503" s="9"/>
      <c r="Q503" s="9"/>
    </row>
    <row r="504" spans="2:17" ht="11.25" hidden="1" customHeight="1" x14ac:dyDescent="0.2">
      <c r="B504" s="69" t="s">
        <v>1215</v>
      </c>
      <c r="C504" s="69" t="s">
        <v>152</v>
      </c>
      <c r="D504" s="217">
        <v>84.317863209999999</v>
      </c>
      <c r="E504" s="217">
        <v>98.450013130000002</v>
      </c>
      <c r="F504" s="217">
        <v>100.27867714</v>
      </c>
      <c r="G504" s="217">
        <v>121.03742750000001</v>
      </c>
      <c r="H504" s="217">
        <v>62.800518400000001</v>
      </c>
      <c r="I504" s="217">
        <v>99.073979140000006</v>
      </c>
      <c r="J504" s="9"/>
      <c r="K504" s="9"/>
      <c r="L504" s="9"/>
      <c r="M504" s="9"/>
      <c r="N504" s="9"/>
      <c r="O504" s="9"/>
      <c r="P504" s="9"/>
      <c r="Q504" s="9"/>
    </row>
    <row r="505" spans="2:17" ht="11.25" hidden="1" customHeight="1" x14ac:dyDescent="0.2">
      <c r="B505" s="69" t="s">
        <v>1216</v>
      </c>
      <c r="C505" s="69" t="s">
        <v>153</v>
      </c>
      <c r="D505" s="217">
        <v>0</v>
      </c>
      <c r="E505" s="217">
        <v>0</v>
      </c>
      <c r="F505" s="217">
        <v>0</v>
      </c>
      <c r="G505" s="217">
        <v>0</v>
      </c>
      <c r="H505" s="217">
        <v>0</v>
      </c>
      <c r="I505" s="217">
        <v>0</v>
      </c>
      <c r="J505" s="9"/>
      <c r="K505" s="9"/>
      <c r="L505" s="9"/>
      <c r="M505" s="9"/>
      <c r="N505" s="9"/>
      <c r="O505" s="9"/>
      <c r="P505" s="9"/>
      <c r="Q505" s="9"/>
    </row>
    <row r="506" spans="2:17" ht="24" hidden="1" customHeight="1" x14ac:dyDescent="0.2">
      <c r="B506" s="69" t="s">
        <v>1217</v>
      </c>
      <c r="C506" s="69" t="s">
        <v>154</v>
      </c>
      <c r="D506" s="217">
        <v>0</v>
      </c>
      <c r="E506" s="217">
        <v>0</v>
      </c>
      <c r="F506" s="217">
        <v>0</v>
      </c>
      <c r="G506" s="217">
        <v>0</v>
      </c>
      <c r="H506" s="217">
        <v>0</v>
      </c>
      <c r="I506" s="217">
        <v>0</v>
      </c>
      <c r="J506" s="9"/>
      <c r="K506" s="9"/>
      <c r="L506" s="9"/>
      <c r="M506" s="9"/>
      <c r="N506" s="9"/>
      <c r="O506" s="9"/>
      <c r="P506" s="9"/>
      <c r="Q506" s="9"/>
    </row>
    <row r="507" spans="2:17" ht="11.25" hidden="1" customHeight="1" x14ac:dyDescent="0.2">
      <c r="B507" s="69" t="s">
        <v>1218</v>
      </c>
      <c r="C507" s="69" t="s">
        <v>336</v>
      </c>
      <c r="D507" s="217">
        <v>11.5919753</v>
      </c>
      <c r="E507" s="217">
        <v>-4.5955045200000004</v>
      </c>
      <c r="F507" s="217">
        <v>-11.03729371</v>
      </c>
      <c r="G507" s="217">
        <v>5.7694226999999998</v>
      </c>
      <c r="H507" s="217">
        <v>9.1551202099999998</v>
      </c>
      <c r="I507" s="217">
        <v>25.165220659999999</v>
      </c>
      <c r="J507" s="9"/>
      <c r="K507" s="9"/>
      <c r="L507" s="9"/>
      <c r="M507" s="9"/>
      <c r="N507" s="9"/>
      <c r="O507" s="9"/>
      <c r="P507" s="9"/>
      <c r="Q507" s="9"/>
    </row>
    <row r="508" spans="2:17" ht="22.5" hidden="1" customHeight="1" x14ac:dyDescent="0.2">
      <c r="B508" s="69" t="s">
        <v>1219</v>
      </c>
      <c r="C508" s="69" t="s">
        <v>337</v>
      </c>
      <c r="D508" s="217">
        <v>11.5919753</v>
      </c>
      <c r="E508" s="217">
        <v>-4.5955045200000004</v>
      </c>
      <c r="F508" s="217">
        <v>-11.03729371</v>
      </c>
      <c r="G508" s="217">
        <v>5.7694226999999998</v>
      </c>
      <c r="H508" s="217">
        <v>9.1551202099999998</v>
      </c>
      <c r="I508" s="217">
        <v>25.165220659999999</v>
      </c>
      <c r="J508" s="9"/>
      <c r="K508" s="9"/>
      <c r="L508" s="9"/>
      <c r="M508" s="9"/>
      <c r="N508" s="9"/>
      <c r="O508" s="9"/>
      <c r="P508" s="9"/>
      <c r="Q508" s="9"/>
    </row>
    <row r="509" spans="2:17" ht="11.25" hidden="1" customHeight="1" x14ac:dyDescent="0.2">
      <c r="B509" s="69" t="s">
        <v>1220</v>
      </c>
      <c r="C509" s="69" t="s">
        <v>338</v>
      </c>
      <c r="D509" s="217">
        <v>0</v>
      </c>
      <c r="E509" s="217">
        <v>0</v>
      </c>
      <c r="F509" s="217">
        <v>0</v>
      </c>
      <c r="G509" s="217">
        <v>0</v>
      </c>
      <c r="H509" s="217">
        <v>0</v>
      </c>
      <c r="I509" s="217">
        <v>0</v>
      </c>
      <c r="J509" s="9"/>
      <c r="K509" s="9"/>
      <c r="L509" s="9"/>
      <c r="M509" s="9"/>
      <c r="N509" s="9"/>
      <c r="O509" s="9"/>
      <c r="P509" s="9"/>
      <c r="Q509" s="9"/>
    </row>
    <row r="510" spans="2:17" ht="11.25" hidden="1" customHeight="1" x14ac:dyDescent="0.2">
      <c r="B510" s="69" t="s">
        <v>1221</v>
      </c>
      <c r="C510" s="69" t="s">
        <v>339</v>
      </c>
      <c r="D510" s="217">
        <v>0</v>
      </c>
      <c r="E510" s="217">
        <v>0</v>
      </c>
      <c r="F510" s="217">
        <v>0</v>
      </c>
      <c r="G510" s="217">
        <v>0</v>
      </c>
      <c r="H510" s="217">
        <v>0</v>
      </c>
      <c r="I510" s="217">
        <v>0</v>
      </c>
      <c r="J510" s="9"/>
      <c r="K510" s="9"/>
      <c r="L510" s="9"/>
      <c r="M510" s="9"/>
      <c r="N510" s="9"/>
      <c r="O510" s="9"/>
      <c r="P510" s="9"/>
      <c r="Q510" s="9"/>
    </row>
    <row r="511" spans="2:17" ht="11.25" hidden="1" customHeight="1" x14ac:dyDescent="0.2">
      <c r="B511" s="69" t="s">
        <v>1222</v>
      </c>
      <c r="C511" s="69" t="s">
        <v>340</v>
      </c>
      <c r="D511" s="217">
        <v>0</v>
      </c>
      <c r="E511" s="217">
        <v>0</v>
      </c>
      <c r="F511" s="217">
        <v>0</v>
      </c>
      <c r="G511" s="217">
        <v>0</v>
      </c>
      <c r="H511" s="217">
        <v>0</v>
      </c>
      <c r="I511" s="217">
        <v>0</v>
      </c>
      <c r="J511" s="9"/>
      <c r="K511" s="9"/>
      <c r="L511" s="9"/>
      <c r="M511" s="9"/>
      <c r="N511" s="9"/>
      <c r="O511" s="9"/>
      <c r="P511" s="9"/>
      <c r="Q511" s="9"/>
    </row>
    <row r="512" spans="2:17" ht="11.25" hidden="1" customHeight="1" x14ac:dyDescent="0.2">
      <c r="B512" s="69" t="s">
        <v>1223</v>
      </c>
      <c r="C512" s="69" t="s">
        <v>341</v>
      </c>
      <c r="D512" s="217">
        <v>0</v>
      </c>
      <c r="E512" s="217">
        <v>0</v>
      </c>
      <c r="F512" s="217">
        <v>0</v>
      </c>
      <c r="G512" s="217">
        <v>0</v>
      </c>
      <c r="H512" s="217">
        <v>0</v>
      </c>
      <c r="I512" s="217">
        <v>0</v>
      </c>
      <c r="J512" s="9"/>
      <c r="K512" s="9"/>
      <c r="L512" s="9"/>
      <c r="M512" s="9"/>
      <c r="N512" s="9"/>
      <c r="O512" s="9"/>
      <c r="P512" s="9"/>
      <c r="Q512" s="9"/>
    </row>
    <row r="513" spans="2:17" ht="11.25" hidden="1" customHeight="1" x14ac:dyDescent="0.2">
      <c r="B513" s="69" t="s">
        <v>1224</v>
      </c>
      <c r="C513" s="69" t="s">
        <v>342</v>
      </c>
      <c r="D513" s="217">
        <v>0</v>
      </c>
      <c r="E513" s="217">
        <v>0</v>
      </c>
      <c r="F513" s="217">
        <v>0</v>
      </c>
      <c r="G513" s="217">
        <v>0</v>
      </c>
      <c r="H513" s="217">
        <v>0</v>
      </c>
      <c r="I513" s="217">
        <v>0</v>
      </c>
      <c r="J513" s="9"/>
      <c r="K513" s="9"/>
      <c r="L513" s="9"/>
      <c r="M513" s="9"/>
      <c r="N513" s="9"/>
      <c r="O513" s="9"/>
      <c r="P513" s="9"/>
      <c r="Q513" s="9"/>
    </row>
    <row r="514" spans="2:17" ht="11.25" hidden="1" customHeight="1" x14ac:dyDescent="0.2">
      <c r="B514" s="69" t="s">
        <v>1225</v>
      </c>
      <c r="C514" s="69" t="s">
        <v>355</v>
      </c>
      <c r="D514" s="217">
        <v>0</v>
      </c>
      <c r="E514" s="217">
        <v>0</v>
      </c>
      <c r="F514" s="217">
        <v>0</v>
      </c>
      <c r="G514" s="217">
        <v>0</v>
      </c>
      <c r="H514" s="217">
        <v>0</v>
      </c>
      <c r="I514" s="217">
        <v>0</v>
      </c>
      <c r="J514" s="9"/>
      <c r="K514" s="9"/>
      <c r="L514" s="9"/>
      <c r="M514" s="9"/>
      <c r="N514" s="9"/>
      <c r="O514" s="9"/>
      <c r="P514" s="9"/>
      <c r="Q514" s="9"/>
    </row>
    <row r="515" spans="2:17" ht="24" hidden="1" customHeight="1" x14ac:dyDescent="0.2">
      <c r="B515" s="69" t="s">
        <v>1226</v>
      </c>
      <c r="C515" s="69" t="s">
        <v>344</v>
      </c>
      <c r="D515" s="217">
        <v>0</v>
      </c>
      <c r="E515" s="217">
        <v>0</v>
      </c>
      <c r="F515" s="217">
        <v>0</v>
      </c>
      <c r="G515" s="217">
        <v>0</v>
      </c>
      <c r="H515" s="217">
        <v>0</v>
      </c>
      <c r="I515" s="217">
        <v>0</v>
      </c>
      <c r="J515" s="9"/>
      <c r="K515" s="9"/>
      <c r="L515" s="9"/>
      <c r="M515" s="9"/>
      <c r="N515" s="9"/>
      <c r="O515" s="9"/>
      <c r="P515" s="9"/>
      <c r="Q515" s="9"/>
    </row>
    <row r="516" spans="2:17" ht="24" hidden="1" customHeight="1" x14ac:dyDescent="0.2">
      <c r="B516" s="69" t="s">
        <v>1227</v>
      </c>
      <c r="C516" s="69" t="s">
        <v>345</v>
      </c>
      <c r="D516" s="217">
        <v>0</v>
      </c>
      <c r="E516" s="217">
        <v>0</v>
      </c>
      <c r="F516" s="217">
        <v>0</v>
      </c>
      <c r="G516" s="217">
        <v>0</v>
      </c>
      <c r="H516" s="217">
        <v>0</v>
      </c>
      <c r="I516" s="217">
        <v>0</v>
      </c>
      <c r="J516" s="9"/>
      <c r="K516" s="9"/>
      <c r="L516" s="9"/>
      <c r="M516" s="9"/>
      <c r="N516" s="9"/>
      <c r="O516" s="9"/>
      <c r="P516" s="9"/>
      <c r="Q516" s="9"/>
    </row>
    <row r="517" spans="2:17" ht="11.25" hidden="1" customHeight="1" x14ac:dyDescent="0.2">
      <c r="B517" s="69" t="s">
        <v>1228</v>
      </c>
      <c r="C517" s="69" t="s">
        <v>346</v>
      </c>
      <c r="D517" s="217">
        <v>0</v>
      </c>
      <c r="E517" s="217">
        <v>0</v>
      </c>
      <c r="F517" s="217">
        <v>0</v>
      </c>
      <c r="G517" s="217">
        <v>0</v>
      </c>
      <c r="H517" s="217">
        <v>0</v>
      </c>
      <c r="I517" s="217">
        <v>0</v>
      </c>
      <c r="J517" s="9"/>
      <c r="K517" s="9"/>
      <c r="L517" s="9"/>
      <c r="M517" s="9"/>
      <c r="N517" s="9"/>
      <c r="O517" s="9"/>
      <c r="P517" s="9"/>
      <c r="Q517" s="9"/>
    </row>
    <row r="518" spans="2:17" ht="11.25" hidden="1" customHeight="1" x14ac:dyDescent="0.2">
      <c r="B518" s="69" t="s">
        <v>1229</v>
      </c>
      <c r="C518" s="69" t="s">
        <v>347</v>
      </c>
      <c r="D518" s="217">
        <v>0</v>
      </c>
      <c r="E518" s="217">
        <v>0</v>
      </c>
      <c r="F518" s="217">
        <v>0</v>
      </c>
      <c r="G518" s="217">
        <v>0</v>
      </c>
      <c r="H518" s="217">
        <v>0</v>
      </c>
      <c r="I518" s="217">
        <v>0</v>
      </c>
      <c r="J518" s="9"/>
      <c r="K518" s="9"/>
      <c r="L518" s="9"/>
      <c r="M518" s="9"/>
      <c r="N518" s="9"/>
      <c r="O518" s="9"/>
      <c r="P518" s="9"/>
      <c r="Q518" s="9"/>
    </row>
    <row r="519" spans="2:17" ht="24" hidden="1" customHeight="1" x14ac:dyDescent="0.2">
      <c r="B519" s="69" t="s">
        <v>1230</v>
      </c>
      <c r="C519" s="69" t="s">
        <v>348</v>
      </c>
      <c r="D519" s="217">
        <v>0</v>
      </c>
      <c r="E519" s="217">
        <v>0</v>
      </c>
      <c r="F519" s="217">
        <v>0</v>
      </c>
      <c r="G519" s="217">
        <v>0</v>
      </c>
      <c r="H519" s="217">
        <v>0</v>
      </c>
      <c r="I519" s="217">
        <v>0</v>
      </c>
      <c r="J519" s="9"/>
      <c r="K519" s="9"/>
      <c r="L519" s="9"/>
      <c r="M519" s="9"/>
      <c r="N519" s="9"/>
      <c r="O519" s="9"/>
      <c r="P519" s="9"/>
      <c r="Q519" s="9"/>
    </row>
    <row r="520" spans="2:17" ht="24" hidden="1" customHeight="1" x14ac:dyDescent="0.2">
      <c r="B520" s="69" t="s">
        <v>1231</v>
      </c>
      <c r="C520" s="69" t="s">
        <v>349</v>
      </c>
      <c r="D520" s="217">
        <v>0</v>
      </c>
      <c r="E520" s="217">
        <v>0</v>
      </c>
      <c r="F520" s="217">
        <v>0</v>
      </c>
      <c r="G520" s="217">
        <v>0</v>
      </c>
      <c r="H520" s="217">
        <v>0</v>
      </c>
      <c r="I520" s="217">
        <v>0</v>
      </c>
      <c r="J520" s="9"/>
      <c r="K520" s="9"/>
      <c r="L520" s="9"/>
      <c r="M520" s="9"/>
      <c r="N520" s="9"/>
      <c r="O520" s="9"/>
      <c r="P520" s="9"/>
      <c r="Q520" s="9"/>
    </row>
    <row r="521" spans="2:17" ht="11.25" hidden="1" customHeight="1" x14ac:dyDescent="0.2">
      <c r="B521" s="69" t="s">
        <v>1232</v>
      </c>
      <c r="C521" s="69" t="s">
        <v>350</v>
      </c>
      <c r="D521" s="217">
        <v>-1.00466082</v>
      </c>
      <c r="E521" s="217">
        <v>-17.002001570000001</v>
      </c>
      <c r="F521" s="217">
        <v>-18.476565900000001</v>
      </c>
      <c r="G521" s="217">
        <v>0.24041098</v>
      </c>
      <c r="H521" s="217">
        <v>-2.5729839000000001</v>
      </c>
      <c r="I521" s="217">
        <v>13.0472568</v>
      </c>
      <c r="J521" s="9"/>
      <c r="K521" s="9"/>
      <c r="L521" s="9"/>
      <c r="M521" s="9"/>
      <c r="N521" s="9"/>
      <c r="O521" s="9"/>
      <c r="P521" s="9"/>
      <c r="Q521" s="9"/>
    </row>
    <row r="522" spans="2:17" ht="24" hidden="1" customHeight="1" x14ac:dyDescent="0.2">
      <c r="B522" s="69" t="s">
        <v>1233</v>
      </c>
      <c r="C522" s="69" t="s">
        <v>344</v>
      </c>
      <c r="D522" s="217">
        <v>-1.00466082</v>
      </c>
      <c r="E522" s="217">
        <v>-17.002001570000001</v>
      </c>
      <c r="F522" s="217">
        <v>-18.476565900000001</v>
      </c>
      <c r="G522" s="217">
        <v>0.24041098</v>
      </c>
      <c r="H522" s="217">
        <v>-2.5729839000000001</v>
      </c>
      <c r="I522" s="217">
        <v>13.0472568</v>
      </c>
      <c r="J522" s="9"/>
      <c r="K522" s="9"/>
      <c r="L522" s="9"/>
      <c r="M522" s="9"/>
      <c r="N522" s="9"/>
      <c r="O522" s="9"/>
      <c r="P522" s="9"/>
      <c r="Q522" s="9"/>
    </row>
    <row r="523" spans="2:17" ht="24" hidden="1" customHeight="1" x14ac:dyDescent="0.2">
      <c r="B523" s="69" t="s">
        <v>1234</v>
      </c>
      <c r="C523" s="69" t="s">
        <v>345</v>
      </c>
      <c r="D523" s="217">
        <v>0</v>
      </c>
      <c r="E523" s="217">
        <v>0</v>
      </c>
      <c r="F523" s="217">
        <v>0</v>
      </c>
      <c r="G523" s="217">
        <v>0</v>
      </c>
      <c r="H523" s="217">
        <v>0</v>
      </c>
      <c r="I523" s="217">
        <v>0</v>
      </c>
      <c r="J523" s="9"/>
      <c r="K523" s="9"/>
      <c r="L523" s="9"/>
      <c r="M523" s="9"/>
      <c r="N523" s="9"/>
      <c r="O523" s="9"/>
      <c r="P523" s="9"/>
      <c r="Q523" s="9"/>
    </row>
    <row r="524" spans="2:17" ht="11.25" hidden="1" customHeight="1" x14ac:dyDescent="0.2">
      <c r="B524" s="69" t="s">
        <v>1235</v>
      </c>
      <c r="C524" s="69" t="s">
        <v>346</v>
      </c>
      <c r="D524" s="217">
        <v>0</v>
      </c>
      <c r="E524" s="217">
        <v>0</v>
      </c>
      <c r="F524" s="217">
        <v>0</v>
      </c>
      <c r="G524" s="217">
        <v>0</v>
      </c>
      <c r="H524" s="217">
        <v>0</v>
      </c>
      <c r="I524" s="217">
        <v>0</v>
      </c>
      <c r="J524" s="9"/>
      <c r="K524" s="9"/>
      <c r="L524" s="9"/>
      <c r="M524" s="9"/>
      <c r="N524" s="9"/>
      <c r="O524" s="9"/>
      <c r="P524" s="9"/>
      <c r="Q524" s="9"/>
    </row>
    <row r="525" spans="2:17" ht="11.25" hidden="1" customHeight="1" x14ac:dyDescent="0.2">
      <c r="B525" s="69" t="s">
        <v>1236</v>
      </c>
      <c r="C525" s="69" t="s">
        <v>347</v>
      </c>
      <c r="D525" s="217">
        <v>0</v>
      </c>
      <c r="E525" s="217">
        <v>0</v>
      </c>
      <c r="F525" s="217">
        <v>0</v>
      </c>
      <c r="G525" s="217">
        <v>0</v>
      </c>
      <c r="H525" s="217">
        <v>0</v>
      </c>
      <c r="I525" s="217">
        <v>0</v>
      </c>
      <c r="J525" s="9"/>
      <c r="K525" s="9"/>
      <c r="L525" s="9"/>
      <c r="M525" s="9"/>
      <c r="N525" s="9"/>
      <c r="O525" s="9"/>
      <c r="P525" s="9"/>
      <c r="Q525" s="9"/>
    </row>
    <row r="526" spans="2:17" ht="11.25" hidden="1" customHeight="1" x14ac:dyDescent="0.2">
      <c r="B526" s="69" t="s">
        <v>1237</v>
      </c>
      <c r="C526" s="69" t="s">
        <v>348</v>
      </c>
      <c r="D526" s="217">
        <v>0</v>
      </c>
      <c r="E526" s="217">
        <v>0</v>
      </c>
      <c r="F526" s="217">
        <v>0</v>
      </c>
      <c r="G526" s="217">
        <v>0</v>
      </c>
      <c r="H526" s="217">
        <v>0</v>
      </c>
      <c r="I526" s="217">
        <v>0</v>
      </c>
      <c r="J526" s="9"/>
      <c r="K526" s="9"/>
      <c r="L526" s="9"/>
      <c r="M526" s="9"/>
      <c r="N526" s="9"/>
      <c r="O526" s="9"/>
      <c r="P526" s="9"/>
      <c r="Q526" s="9"/>
    </row>
    <row r="527" spans="2:17" ht="11.25" hidden="1" customHeight="1" x14ac:dyDescent="0.2">
      <c r="B527" s="69" t="s">
        <v>1238</v>
      </c>
      <c r="C527" s="69" t="s">
        <v>349</v>
      </c>
      <c r="D527" s="217">
        <v>0</v>
      </c>
      <c r="E527" s="217">
        <v>0</v>
      </c>
      <c r="F527" s="217">
        <v>0</v>
      </c>
      <c r="G527" s="217">
        <v>0</v>
      </c>
      <c r="H527" s="217">
        <v>0</v>
      </c>
      <c r="I527" s="217">
        <v>0</v>
      </c>
      <c r="J527" s="9"/>
      <c r="K527" s="9"/>
      <c r="L527" s="9"/>
      <c r="M527" s="9"/>
      <c r="N527" s="9"/>
      <c r="O527" s="9"/>
      <c r="P527" s="9"/>
      <c r="Q527" s="9"/>
    </row>
    <row r="528" spans="2:17" ht="11.25" hidden="1" customHeight="1" x14ac:dyDescent="0.2">
      <c r="B528" s="69" t="s">
        <v>1239</v>
      </c>
      <c r="C528" s="69" t="s">
        <v>352</v>
      </c>
      <c r="D528" s="217">
        <v>12.596636119999999</v>
      </c>
      <c r="E528" s="217">
        <v>12.40649705</v>
      </c>
      <c r="F528" s="217">
        <v>7.4392721899999996</v>
      </c>
      <c r="G528" s="217">
        <v>5.5290117199999997</v>
      </c>
      <c r="H528" s="217">
        <v>11.72810411</v>
      </c>
      <c r="I528" s="217">
        <v>12.117963870000001</v>
      </c>
      <c r="J528" s="9"/>
      <c r="K528" s="9"/>
      <c r="L528" s="9"/>
      <c r="M528" s="9"/>
      <c r="N528" s="9"/>
      <c r="O528" s="9"/>
      <c r="P528" s="9"/>
      <c r="Q528" s="9"/>
    </row>
    <row r="529" spans="2:17" ht="24" hidden="1" customHeight="1" x14ac:dyDescent="0.2">
      <c r="B529" s="69" t="s">
        <v>1240</v>
      </c>
      <c r="C529" s="69" t="s">
        <v>344</v>
      </c>
      <c r="D529" s="217">
        <v>12.596636119999999</v>
      </c>
      <c r="E529" s="217">
        <v>12.40649705</v>
      </c>
      <c r="F529" s="217">
        <v>7.4392721899999996</v>
      </c>
      <c r="G529" s="217">
        <v>5.5290117199999997</v>
      </c>
      <c r="H529" s="217">
        <v>11.72810411</v>
      </c>
      <c r="I529" s="217">
        <v>12.117963870000001</v>
      </c>
      <c r="J529" s="9"/>
      <c r="K529" s="9"/>
      <c r="L529" s="9"/>
      <c r="M529" s="9"/>
      <c r="N529" s="9"/>
      <c r="O529" s="9"/>
      <c r="P529" s="9"/>
      <c r="Q529" s="9"/>
    </row>
    <row r="530" spans="2:17" ht="11.25" hidden="1" customHeight="1" x14ac:dyDescent="0.2">
      <c r="B530" s="69" t="s">
        <v>1241</v>
      </c>
      <c r="C530" s="69" t="s">
        <v>345</v>
      </c>
      <c r="D530" s="217">
        <v>0</v>
      </c>
      <c r="E530" s="217">
        <v>0</v>
      </c>
      <c r="F530" s="217">
        <v>0</v>
      </c>
      <c r="G530" s="217">
        <v>0</v>
      </c>
      <c r="H530" s="217">
        <v>0</v>
      </c>
      <c r="I530" s="217">
        <v>0</v>
      </c>
      <c r="J530" s="9"/>
      <c r="K530" s="9"/>
      <c r="L530" s="9"/>
      <c r="M530" s="9"/>
      <c r="N530" s="9"/>
      <c r="O530" s="9"/>
      <c r="P530" s="9"/>
      <c r="Q530" s="9"/>
    </row>
    <row r="531" spans="2:17" ht="11.25" hidden="1" customHeight="1" x14ac:dyDescent="0.2">
      <c r="B531" s="69" t="s">
        <v>1242</v>
      </c>
      <c r="C531" s="69" t="s">
        <v>346</v>
      </c>
      <c r="D531" s="217">
        <v>0</v>
      </c>
      <c r="E531" s="217">
        <v>0</v>
      </c>
      <c r="F531" s="217">
        <v>0</v>
      </c>
      <c r="G531" s="217">
        <v>0</v>
      </c>
      <c r="H531" s="217">
        <v>0</v>
      </c>
      <c r="I531" s="217">
        <v>0</v>
      </c>
      <c r="J531" s="9"/>
      <c r="K531" s="9"/>
      <c r="L531" s="9"/>
      <c r="M531" s="9"/>
      <c r="N531" s="9"/>
      <c r="O531" s="9"/>
      <c r="P531" s="9"/>
      <c r="Q531" s="9"/>
    </row>
    <row r="532" spans="2:17" ht="11.25" hidden="1" customHeight="1" x14ac:dyDescent="0.2">
      <c r="B532" s="69" t="s">
        <v>1243</v>
      </c>
      <c r="C532" s="69" t="s">
        <v>347</v>
      </c>
      <c r="D532" s="217">
        <v>0</v>
      </c>
      <c r="E532" s="217">
        <v>0</v>
      </c>
      <c r="F532" s="217">
        <v>0</v>
      </c>
      <c r="G532" s="217">
        <v>0</v>
      </c>
      <c r="H532" s="217">
        <v>0</v>
      </c>
      <c r="I532" s="217">
        <v>0</v>
      </c>
      <c r="J532" s="9"/>
      <c r="K532" s="9"/>
      <c r="L532" s="9"/>
      <c r="M532" s="9"/>
      <c r="N532" s="9"/>
      <c r="O532" s="9"/>
      <c r="P532" s="9"/>
      <c r="Q532" s="9"/>
    </row>
    <row r="533" spans="2:17" ht="11.25" hidden="1" customHeight="1" x14ac:dyDescent="0.2">
      <c r="B533" s="69" t="s">
        <v>1244</v>
      </c>
      <c r="C533" s="69" t="s">
        <v>348</v>
      </c>
      <c r="D533" s="217">
        <v>0</v>
      </c>
      <c r="E533" s="217">
        <v>0</v>
      </c>
      <c r="F533" s="217">
        <v>0</v>
      </c>
      <c r="G533" s="217">
        <v>0</v>
      </c>
      <c r="H533" s="217">
        <v>0</v>
      </c>
      <c r="I533" s="217">
        <v>0</v>
      </c>
      <c r="J533" s="9"/>
      <c r="K533" s="9"/>
      <c r="L533" s="9"/>
      <c r="M533" s="9"/>
      <c r="N533" s="9"/>
      <c r="O533" s="9"/>
      <c r="P533" s="9"/>
      <c r="Q533" s="9"/>
    </row>
    <row r="534" spans="2:17" ht="24" hidden="1" customHeight="1" x14ac:dyDescent="0.2">
      <c r="B534" s="69" t="s">
        <v>1245</v>
      </c>
      <c r="C534" s="69" t="s">
        <v>349</v>
      </c>
      <c r="D534" s="217">
        <v>0</v>
      </c>
      <c r="E534" s="217">
        <v>0</v>
      </c>
      <c r="F534" s="217">
        <v>0</v>
      </c>
      <c r="G534" s="217">
        <v>0</v>
      </c>
      <c r="H534" s="217">
        <v>0</v>
      </c>
      <c r="I534" s="217">
        <v>0</v>
      </c>
      <c r="J534" s="9"/>
      <c r="K534" s="9"/>
      <c r="L534" s="9"/>
      <c r="M534" s="9"/>
      <c r="N534" s="9"/>
      <c r="O534" s="9"/>
      <c r="P534" s="9"/>
      <c r="Q534" s="9"/>
    </row>
    <row r="535" spans="2:17" ht="11.25" hidden="1" customHeight="1" x14ac:dyDescent="0.2">
      <c r="B535" s="69" t="s">
        <v>1246</v>
      </c>
      <c r="C535" s="69" t="s">
        <v>356</v>
      </c>
      <c r="D535" s="217">
        <v>0</v>
      </c>
      <c r="E535" s="217">
        <v>0</v>
      </c>
      <c r="F535" s="217">
        <v>0</v>
      </c>
      <c r="G535" s="217">
        <v>0</v>
      </c>
      <c r="H535" s="217">
        <v>0</v>
      </c>
      <c r="I535" s="217">
        <v>0</v>
      </c>
      <c r="J535" s="9"/>
      <c r="K535" s="9"/>
      <c r="L535" s="9"/>
      <c r="M535" s="9"/>
      <c r="N535" s="9"/>
      <c r="O535" s="9"/>
      <c r="P535" s="9"/>
      <c r="Q535" s="9"/>
    </row>
    <row r="536" spans="2:17" ht="24" hidden="1" customHeight="1" x14ac:dyDescent="0.2">
      <c r="B536" s="69" t="s">
        <v>1247</v>
      </c>
      <c r="C536" s="69" t="s">
        <v>344</v>
      </c>
      <c r="D536" s="217">
        <v>0</v>
      </c>
      <c r="E536" s="217">
        <v>0</v>
      </c>
      <c r="F536" s="217">
        <v>0</v>
      </c>
      <c r="G536" s="217">
        <v>0</v>
      </c>
      <c r="H536" s="217">
        <v>0</v>
      </c>
      <c r="I536" s="217">
        <v>0</v>
      </c>
      <c r="J536" s="9"/>
      <c r="K536" s="9"/>
      <c r="L536" s="9"/>
      <c r="M536" s="9"/>
      <c r="N536" s="9"/>
      <c r="O536" s="9"/>
      <c r="P536" s="9"/>
      <c r="Q536" s="9"/>
    </row>
    <row r="537" spans="2:17" ht="24" hidden="1" customHeight="1" x14ac:dyDescent="0.2">
      <c r="B537" s="69" t="s">
        <v>1248</v>
      </c>
      <c r="C537" s="69" t="s">
        <v>345</v>
      </c>
      <c r="D537" s="217">
        <v>0</v>
      </c>
      <c r="E537" s="217">
        <v>0</v>
      </c>
      <c r="F537" s="217">
        <v>0</v>
      </c>
      <c r="G537" s="217">
        <v>0</v>
      </c>
      <c r="H537" s="217">
        <v>0</v>
      </c>
      <c r="I537" s="217">
        <v>0</v>
      </c>
      <c r="J537" s="9"/>
      <c r="K537" s="9"/>
      <c r="L537" s="9"/>
      <c r="M537" s="9"/>
      <c r="N537" s="9"/>
      <c r="O537" s="9"/>
      <c r="P537" s="9"/>
      <c r="Q537" s="9"/>
    </row>
    <row r="538" spans="2:17" ht="11.25" hidden="1" customHeight="1" x14ac:dyDescent="0.2">
      <c r="B538" s="69" t="s">
        <v>1249</v>
      </c>
      <c r="C538" s="69" t="s">
        <v>346</v>
      </c>
      <c r="D538" s="217">
        <v>0</v>
      </c>
      <c r="E538" s="217">
        <v>0</v>
      </c>
      <c r="F538" s="217">
        <v>0</v>
      </c>
      <c r="G538" s="217">
        <v>0</v>
      </c>
      <c r="H538" s="217">
        <v>0</v>
      </c>
      <c r="I538" s="217">
        <v>0</v>
      </c>
      <c r="J538" s="9"/>
      <c r="K538" s="9"/>
      <c r="L538" s="9"/>
      <c r="M538" s="9"/>
      <c r="N538" s="9"/>
      <c r="O538" s="9"/>
      <c r="P538" s="9"/>
      <c r="Q538" s="9"/>
    </row>
    <row r="539" spans="2:17" ht="11.25" hidden="1" customHeight="1" x14ac:dyDescent="0.2">
      <c r="B539" s="69" t="s">
        <v>1250</v>
      </c>
      <c r="C539" s="69" t="s">
        <v>347</v>
      </c>
      <c r="D539" s="217">
        <v>0</v>
      </c>
      <c r="E539" s="217">
        <v>0</v>
      </c>
      <c r="F539" s="217">
        <v>0</v>
      </c>
      <c r="G539" s="217">
        <v>0</v>
      </c>
      <c r="H539" s="217">
        <v>0</v>
      </c>
      <c r="I539" s="217">
        <v>0</v>
      </c>
      <c r="J539" s="9"/>
      <c r="K539" s="9"/>
      <c r="L539" s="9"/>
      <c r="M539" s="9"/>
      <c r="N539" s="9"/>
      <c r="O539" s="9"/>
      <c r="P539" s="9"/>
      <c r="Q539" s="9"/>
    </row>
    <row r="540" spans="2:17" ht="24" hidden="1" customHeight="1" x14ac:dyDescent="0.2">
      <c r="B540" s="69" t="s">
        <v>1251</v>
      </c>
      <c r="C540" s="69" t="s">
        <v>348</v>
      </c>
      <c r="D540" s="217">
        <v>0</v>
      </c>
      <c r="E540" s="217">
        <v>0</v>
      </c>
      <c r="F540" s="217">
        <v>0</v>
      </c>
      <c r="G540" s="217">
        <v>0</v>
      </c>
      <c r="H540" s="217">
        <v>0</v>
      </c>
      <c r="I540" s="217">
        <v>0</v>
      </c>
      <c r="J540" s="9"/>
      <c r="K540" s="9"/>
      <c r="L540" s="9"/>
      <c r="M540" s="9"/>
      <c r="N540" s="9"/>
      <c r="O540" s="9"/>
      <c r="P540" s="9"/>
      <c r="Q540" s="9"/>
    </row>
    <row r="541" spans="2:17" ht="24" hidden="1" customHeight="1" x14ac:dyDescent="0.2">
      <c r="B541" s="69" t="s">
        <v>1252</v>
      </c>
      <c r="C541" s="69" t="s">
        <v>349</v>
      </c>
      <c r="D541" s="217">
        <v>0</v>
      </c>
      <c r="E541" s="217">
        <v>0</v>
      </c>
      <c r="F541" s="217">
        <v>0</v>
      </c>
      <c r="G541" s="217">
        <v>0</v>
      </c>
      <c r="H541" s="217">
        <v>0</v>
      </c>
      <c r="I541" s="217">
        <v>0</v>
      </c>
      <c r="J541" s="9"/>
      <c r="K541" s="9"/>
      <c r="L541" s="9"/>
      <c r="M541" s="9"/>
      <c r="N541" s="9"/>
      <c r="O541" s="9"/>
      <c r="P541" s="9"/>
      <c r="Q541" s="9"/>
    </row>
    <row r="542" spans="2:17" s="8" customFormat="1" ht="12" x14ac:dyDescent="0.2">
      <c r="B542" s="76" t="s">
        <v>1253</v>
      </c>
      <c r="C542" s="76" t="s">
        <v>357</v>
      </c>
      <c r="D542" s="220">
        <v>29.63461092</v>
      </c>
      <c r="E542" s="220">
        <v>-1.2741734</v>
      </c>
      <c r="F542" s="220">
        <v>14.74098375</v>
      </c>
      <c r="G542" s="220">
        <v>-6.5168572999999999</v>
      </c>
      <c r="H542" s="220">
        <v>34.048906940000002</v>
      </c>
      <c r="I542" s="220">
        <v>-24.945629010000001</v>
      </c>
      <c r="J542" s="9"/>
      <c r="K542" s="9"/>
      <c r="L542" s="9"/>
      <c r="M542" s="9"/>
      <c r="N542" s="9"/>
      <c r="O542" s="9"/>
      <c r="P542" s="9"/>
      <c r="Q542" s="9"/>
    </row>
    <row r="543" spans="2:17" s="8" customFormat="1" ht="12" customHeight="1" x14ac:dyDescent="0.2">
      <c r="B543" s="69" t="s">
        <v>1254</v>
      </c>
      <c r="C543" s="69" t="s">
        <v>358</v>
      </c>
      <c r="D543" s="220">
        <v>29.388581500000001</v>
      </c>
      <c r="E543" s="220">
        <v>-0.95890830000000005</v>
      </c>
      <c r="F543" s="220">
        <v>15.3124734</v>
      </c>
      <c r="G543" s="220">
        <v>-3.7656346100000002</v>
      </c>
      <c r="H543" s="220">
        <v>34.184159059999999</v>
      </c>
      <c r="I543" s="220">
        <v>-24.93781444</v>
      </c>
      <c r="J543" s="9"/>
      <c r="K543" s="9"/>
      <c r="L543" s="9"/>
      <c r="M543" s="9"/>
      <c r="N543" s="9"/>
      <c r="O543" s="9"/>
      <c r="P543" s="9"/>
      <c r="Q543" s="9"/>
    </row>
    <row r="544" spans="2:17" ht="24" hidden="1" customHeight="1" x14ac:dyDescent="0.2">
      <c r="B544" s="69" t="s">
        <v>1255</v>
      </c>
      <c r="C544" s="69" t="s">
        <v>144</v>
      </c>
      <c r="D544" s="217">
        <v>7.6670800799999999</v>
      </c>
      <c r="E544" s="217">
        <v>0.87752147000000003</v>
      </c>
      <c r="F544" s="217">
        <v>1.22441304</v>
      </c>
      <c r="G544" s="217">
        <v>1.7340179200000001</v>
      </c>
      <c r="H544" s="217">
        <v>2.2186815900000001</v>
      </c>
      <c r="I544" s="217">
        <v>2.4368945499999999</v>
      </c>
      <c r="J544" s="9"/>
      <c r="K544" s="9"/>
      <c r="L544" s="9"/>
      <c r="M544" s="9"/>
      <c r="N544" s="9"/>
      <c r="O544" s="9"/>
      <c r="P544" s="9"/>
      <c r="Q544" s="9"/>
    </row>
    <row r="545" spans="2:17" ht="11.25" hidden="1" customHeight="1" x14ac:dyDescent="0.2">
      <c r="B545" s="69" t="s">
        <v>1256</v>
      </c>
      <c r="C545" s="69" t="s">
        <v>167</v>
      </c>
      <c r="D545" s="217">
        <v>0</v>
      </c>
      <c r="E545" s="217">
        <v>0</v>
      </c>
      <c r="F545" s="217">
        <v>0</v>
      </c>
      <c r="G545" s="217">
        <v>0</v>
      </c>
      <c r="H545" s="217">
        <v>0</v>
      </c>
      <c r="I545" s="217">
        <v>0</v>
      </c>
      <c r="J545" s="9"/>
      <c r="K545" s="9"/>
      <c r="L545" s="9"/>
      <c r="M545" s="9"/>
      <c r="N545" s="9"/>
      <c r="O545" s="9"/>
      <c r="P545" s="9"/>
      <c r="Q545" s="9"/>
    </row>
    <row r="546" spans="2:17" ht="24" hidden="1" customHeight="1" x14ac:dyDescent="0.2">
      <c r="B546" s="69" t="s">
        <v>1257</v>
      </c>
      <c r="C546" s="69" t="s">
        <v>627</v>
      </c>
      <c r="D546" s="217">
        <v>0</v>
      </c>
      <c r="E546" s="217">
        <v>0</v>
      </c>
      <c r="F546" s="217">
        <v>0</v>
      </c>
      <c r="G546" s="217">
        <v>0</v>
      </c>
      <c r="H546" s="217">
        <v>0</v>
      </c>
      <c r="I546" s="217">
        <v>0</v>
      </c>
      <c r="J546" s="9"/>
      <c r="K546" s="9"/>
      <c r="L546" s="9"/>
      <c r="M546" s="9"/>
      <c r="N546" s="9"/>
      <c r="O546" s="9"/>
      <c r="P546" s="9"/>
      <c r="Q546" s="9"/>
    </row>
    <row r="547" spans="2:17" ht="11.25" hidden="1" customHeight="1" x14ac:dyDescent="0.2">
      <c r="B547" s="69" t="s">
        <v>1258</v>
      </c>
      <c r="C547" s="69" t="s">
        <v>110</v>
      </c>
      <c r="D547" s="217">
        <v>0</v>
      </c>
      <c r="E547" s="217">
        <v>0</v>
      </c>
      <c r="F547" s="217">
        <v>0</v>
      </c>
      <c r="G547" s="217">
        <v>0</v>
      </c>
      <c r="H547" s="217">
        <v>0</v>
      </c>
      <c r="I547" s="217">
        <v>0</v>
      </c>
      <c r="J547" s="9"/>
      <c r="K547" s="9"/>
      <c r="L547" s="9"/>
      <c r="M547" s="9"/>
      <c r="N547" s="9"/>
      <c r="O547" s="9"/>
      <c r="P547" s="9"/>
      <c r="Q547" s="9"/>
    </row>
    <row r="548" spans="2:17" ht="11.25" hidden="1" customHeight="1" x14ac:dyDescent="0.2">
      <c r="B548" s="69" t="s">
        <v>1259</v>
      </c>
      <c r="C548" s="69" t="s">
        <v>168</v>
      </c>
      <c r="D548" s="217">
        <v>7.6670800799999999</v>
      </c>
      <c r="E548" s="217">
        <v>0.87752147000000003</v>
      </c>
      <c r="F548" s="217">
        <v>1.22441304</v>
      </c>
      <c r="G548" s="217">
        <v>1.7340179200000001</v>
      </c>
      <c r="H548" s="217">
        <v>2.2186815900000001</v>
      </c>
      <c r="I548" s="217">
        <v>2.4368945499999999</v>
      </c>
      <c r="J548" s="9"/>
      <c r="K548" s="9"/>
      <c r="L548" s="9"/>
      <c r="M548" s="9"/>
      <c r="N548" s="9"/>
      <c r="O548" s="9"/>
      <c r="P548" s="9"/>
      <c r="Q548" s="9"/>
    </row>
    <row r="549" spans="2:17" ht="11.25" hidden="1" customHeight="1" x14ac:dyDescent="0.2">
      <c r="B549" s="69" t="s">
        <v>1260</v>
      </c>
      <c r="C549" s="69" t="s">
        <v>169</v>
      </c>
      <c r="D549" s="217">
        <v>0</v>
      </c>
      <c r="E549" s="217">
        <v>0</v>
      </c>
      <c r="F549" s="217">
        <v>0</v>
      </c>
      <c r="G549" s="217">
        <v>0</v>
      </c>
      <c r="H549" s="217">
        <v>0</v>
      </c>
      <c r="I549" s="217">
        <v>0</v>
      </c>
      <c r="J549" s="9"/>
      <c r="K549" s="9"/>
      <c r="L549" s="9"/>
      <c r="M549" s="9"/>
      <c r="N549" s="9"/>
      <c r="O549" s="9"/>
      <c r="P549" s="9"/>
      <c r="Q549" s="9"/>
    </row>
    <row r="550" spans="2:17" ht="11.25" hidden="1" customHeight="1" x14ac:dyDescent="0.2">
      <c r="B550" s="69" t="s">
        <v>1261</v>
      </c>
      <c r="C550" s="69" t="s">
        <v>170</v>
      </c>
      <c r="D550" s="217">
        <v>7.6670800799999999</v>
      </c>
      <c r="E550" s="217">
        <v>0.87752147000000003</v>
      </c>
      <c r="F550" s="217">
        <v>1.22441304</v>
      </c>
      <c r="G550" s="217">
        <v>1.7340179200000001</v>
      </c>
      <c r="H550" s="217">
        <v>2.2186815900000001</v>
      </c>
      <c r="I550" s="217">
        <v>2.4368945499999999</v>
      </c>
      <c r="J550" s="9"/>
      <c r="K550" s="9"/>
      <c r="L550" s="9"/>
      <c r="M550" s="9"/>
      <c r="N550" s="9"/>
      <c r="O550" s="9"/>
      <c r="P550" s="9"/>
      <c r="Q550" s="9"/>
    </row>
    <row r="551" spans="2:17" ht="24" hidden="1" customHeight="1" x14ac:dyDescent="0.2">
      <c r="B551" s="69" t="s">
        <v>1262</v>
      </c>
      <c r="C551" s="69" t="s">
        <v>171</v>
      </c>
      <c r="D551" s="217">
        <v>7.6670800799999999</v>
      </c>
      <c r="E551" s="217">
        <v>0.87752147000000003</v>
      </c>
      <c r="F551" s="217">
        <v>1.22441304</v>
      </c>
      <c r="G551" s="217">
        <v>1.7340179200000001</v>
      </c>
      <c r="H551" s="217">
        <v>2.2186815900000001</v>
      </c>
      <c r="I551" s="217">
        <v>2.4368945499999999</v>
      </c>
      <c r="J551" s="9"/>
      <c r="K551" s="9"/>
      <c r="L551" s="9"/>
      <c r="M551" s="9"/>
      <c r="N551" s="9"/>
      <c r="O551" s="9"/>
      <c r="P551" s="9"/>
      <c r="Q551" s="9"/>
    </row>
    <row r="552" spans="2:17" ht="11.25" hidden="1" customHeight="1" x14ac:dyDescent="0.2">
      <c r="B552" s="69" t="s">
        <v>1263</v>
      </c>
      <c r="C552" s="69" t="s">
        <v>172</v>
      </c>
      <c r="D552" s="217">
        <v>0</v>
      </c>
      <c r="E552" s="217">
        <v>0</v>
      </c>
      <c r="F552" s="217">
        <v>0</v>
      </c>
      <c r="G552" s="217">
        <v>0</v>
      </c>
      <c r="H552" s="217">
        <v>0</v>
      </c>
      <c r="I552" s="217">
        <v>0</v>
      </c>
      <c r="J552" s="9"/>
      <c r="K552" s="9"/>
      <c r="L552" s="9"/>
      <c r="M552" s="9"/>
      <c r="N552" s="9"/>
      <c r="O552" s="9"/>
      <c r="P552" s="9"/>
      <c r="Q552" s="9"/>
    </row>
    <row r="553" spans="2:17" ht="11.25" hidden="1" customHeight="1" x14ac:dyDescent="0.2">
      <c r="B553" s="69" t="s">
        <v>1264</v>
      </c>
      <c r="C553" s="69" t="s">
        <v>173</v>
      </c>
      <c r="D553" s="217">
        <v>7.6670800799999999</v>
      </c>
      <c r="E553" s="217">
        <v>0.87752147000000003</v>
      </c>
      <c r="F553" s="217">
        <v>1.22441304</v>
      </c>
      <c r="G553" s="217">
        <v>1.7340179200000001</v>
      </c>
      <c r="H553" s="217">
        <v>2.2186815900000001</v>
      </c>
      <c r="I553" s="217">
        <v>2.4368945499999999</v>
      </c>
      <c r="J553" s="9"/>
      <c r="K553" s="9"/>
      <c r="L553" s="9"/>
      <c r="M553" s="9"/>
      <c r="N553" s="9"/>
      <c r="O553" s="9"/>
      <c r="P553" s="9"/>
      <c r="Q553" s="9"/>
    </row>
    <row r="554" spans="2:17" ht="11.25" hidden="1" customHeight="1" x14ac:dyDescent="0.2">
      <c r="B554" s="69" t="s">
        <v>1265</v>
      </c>
      <c r="C554" s="69" t="s">
        <v>174</v>
      </c>
      <c r="D554" s="217">
        <v>0</v>
      </c>
      <c r="E554" s="217">
        <v>0</v>
      </c>
      <c r="F554" s="217">
        <v>0</v>
      </c>
      <c r="G554" s="217">
        <v>0</v>
      </c>
      <c r="H554" s="217">
        <v>0</v>
      </c>
      <c r="I554" s="217">
        <v>0</v>
      </c>
      <c r="J554" s="9"/>
      <c r="K554" s="9"/>
      <c r="L554" s="9"/>
      <c r="M554" s="9"/>
      <c r="N554" s="9"/>
      <c r="O554" s="9"/>
      <c r="P554" s="9"/>
      <c r="Q554" s="9"/>
    </row>
    <row r="555" spans="2:17" ht="11.25" hidden="1" customHeight="1" x14ac:dyDescent="0.2">
      <c r="B555" s="69" t="s">
        <v>1266</v>
      </c>
      <c r="C555" s="69" t="s">
        <v>175</v>
      </c>
      <c r="D555" s="217">
        <v>0</v>
      </c>
      <c r="E555" s="217">
        <v>0</v>
      </c>
      <c r="F555" s="217">
        <v>0</v>
      </c>
      <c r="G555" s="217">
        <v>0</v>
      </c>
      <c r="H555" s="217">
        <v>0</v>
      </c>
      <c r="I555" s="217">
        <v>0</v>
      </c>
      <c r="J555" s="9"/>
      <c r="K555" s="9"/>
      <c r="L555" s="9"/>
      <c r="M555" s="9"/>
      <c r="N555" s="9"/>
      <c r="O555" s="9"/>
      <c r="P555" s="9"/>
      <c r="Q555" s="9"/>
    </row>
    <row r="556" spans="2:17" ht="24" hidden="1" customHeight="1" x14ac:dyDescent="0.2">
      <c r="B556" s="69" t="s">
        <v>1267</v>
      </c>
      <c r="C556" s="69" t="s">
        <v>176</v>
      </c>
      <c r="D556" s="217">
        <v>0</v>
      </c>
      <c r="E556" s="217">
        <v>0</v>
      </c>
      <c r="F556" s="217">
        <v>0</v>
      </c>
      <c r="G556" s="217">
        <v>0</v>
      </c>
      <c r="H556" s="217">
        <v>0</v>
      </c>
      <c r="I556" s="217">
        <v>0</v>
      </c>
      <c r="J556" s="9"/>
      <c r="K556" s="9"/>
      <c r="L556" s="9"/>
      <c r="M556" s="9"/>
      <c r="N556" s="9"/>
      <c r="O556" s="9"/>
      <c r="P556" s="9"/>
      <c r="Q556" s="9"/>
    </row>
    <row r="557" spans="2:17" ht="11.25" hidden="1" customHeight="1" x14ac:dyDescent="0.2">
      <c r="B557" s="69" t="s">
        <v>1268</v>
      </c>
      <c r="C557" s="69" t="s">
        <v>359</v>
      </c>
      <c r="D557" s="217">
        <v>21.72150143</v>
      </c>
      <c r="E557" s="217">
        <v>-1.8364297700000001</v>
      </c>
      <c r="F557" s="217">
        <v>14.088060370000001</v>
      </c>
      <c r="G557" s="217">
        <v>-5.4996525199999997</v>
      </c>
      <c r="H557" s="217">
        <v>31.96547747</v>
      </c>
      <c r="I557" s="217">
        <v>-27.374708989999998</v>
      </c>
      <c r="J557" s="9"/>
      <c r="K557" s="9"/>
      <c r="L557" s="9"/>
      <c r="M557" s="9"/>
      <c r="N557" s="9"/>
      <c r="O557" s="9"/>
      <c r="P557" s="9"/>
      <c r="Q557" s="9"/>
    </row>
    <row r="558" spans="2:17" ht="11.25" hidden="1" customHeight="1" x14ac:dyDescent="0.2">
      <c r="B558" s="69" t="s">
        <v>1269</v>
      </c>
      <c r="C558" s="69" t="s">
        <v>167</v>
      </c>
      <c r="D558" s="217">
        <v>0</v>
      </c>
      <c r="E558" s="217">
        <v>0</v>
      </c>
      <c r="F558" s="217">
        <v>0</v>
      </c>
      <c r="G558" s="217">
        <v>0</v>
      </c>
      <c r="H558" s="217">
        <v>0</v>
      </c>
      <c r="I558" s="217">
        <v>0</v>
      </c>
      <c r="J558" s="9"/>
      <c r="K558" s="9"/>
      <c r="L558" s="9"/>
      <c r="M558" s="9"/>
      <c r="N558" s="9"/>
      <c r="O558" s="9"/>
      <c r="P558" s="9"/>
      <c r="Q558" s="9"/>
    </row>
    <row r="559" spans="2:17" ht="11.25" hidden="1" customHeight="1" x14ac:dyDescent="0.2">
      <c r="B559" s="69" t="s">
        <v>1270</v>
      </c>
      <c r="C559" s="69" t="s">
        <v>179</v>
      </c>
      <c r="D559" s="217">
        <v>0</v>
      </c>
      <c r="E559" s="217">
        <v>0</v>
      </c>
      <c r="F559" s="217">
        <v>0</v>
      </c>
      <c r="G559" s="217">
        <v>0</v>
      </c>
      <c r="H559" s="217">
        <v>0</v>
      </c>
      <c r="I559" s="217">
        <v>0</v>
      </c>
      <c r="J559" s="9"/>
      <c r="K559" s="9"/>
      <c r="L559" s="9"/>
      <c r="M559" s="9"/>
      <c r="N559" s="9"/>
      <c r="O559" s="9"/>
      <c r="P559" s="9"/>
      <c r="Q559" s="9"/>
    </row>
    <row r="560" spans="2:17" ht="11.25" hidden="1" customHeight="1" x14ac:dyDescent="0.2">
      <c r="B560" s="69" t="s">
        <v>1271</v>
      </c>
      <c r="C560" s="69" t="s">
        <v>180</v>
      </c>
      <c r="D560" s="217">
        <v>0</v>
      </c>
      <c r="E560" s="217">
        <v>0</v>
      </c>
      <c r="F560" s="217">
        <v>0</v>
      </c>
      <c r="G560" s="217">
        <v>0</v>
      </c>
      <c r="H560" s="217">
        <v>0</v>
      </c>
      <c r="I560" s="217">
        <v>0</v>
      </c>
      <c r="J560" s="9"/>
      <c r="K560" s="9"/>
      <c r="L560" s="9"/>
      <c r="M560" s="9"/>
      <c r="N560" s="9"/>
      <c r="O560" s="9"/>
      <c r="P560" s="9"/>
      <c r="Q560" s="9"/>
    </row>
    <row r="561" spans="2:17" ht="24" hidden="1" customHeight="1" x14ac:dyDescent="0.2">
      <c r="B561" s="69" t="s">
        <v>1272</v>
      </c>
      <c r="C561" s="69" t="s">
        <v>627</v>
      </c>
      <c r="D561" s="217">
        <v>21.72150143</v>
      </c>
      <c r="E561" s="217">
        <v>-1.8364297700000001</v>
      </c>
      <c r="F561" s="217">
        <v>14.088060370000001</v>
      </c>
      <c r="G561" s="217">
        <v>-5.4996525199999997</v>
      </c>
      <c r="H561" s="217">
        <v>31.96547747</v>
      </c>
      <c r="I561" s="217">
        <v>-27.374708989999998</v>
      </c>
      <c r="J561" s="9"/>
      <c r="K561" s="9"/>
      <c r="L561" s="9"/>
      <c r="M561" s="9"/>
      <c r="N561" s="9"/>
      <c r="O561" s="9"/>
      <c r="P561" s="9"/>
      <c r="Q561" s="9"/>
    </row>
    <row r="562" spans="2:17" ht="11.25" hidden="1" customHeight="1" x14ac:dyDescent="0.2">
      <c r="B562" s="69" t="s">
        <v>1273</v>
      </c>
      <c r="C562" s="69" t="s">
        <v>179</v>
      </c>
      <c r="D562" s="217">
        <v>13.54245163</v>
      </c>
      <c r="E562" s="217">
        <v>-2.2727909199999998</v>
      </c>
      <c r="F562" s="217">
        <v>12.93634767</v>
      </c>
      <c r="G562" s="217">
        <v>-2.2892109399999998</v>
      </c>
      <c r="H562" s="217">
        <v>29.585509200000001</v>
      </c>
      <c r="I562" s="217">
        <v>-28.033072860000001</v>
      </c>
      <c r="J562" s="9"/>
      <c r="K562" s="9"/>
      <c r="L562" s="9"/>
      <c r="M562" s="9"/>
      <c r="N562" s="9"/>
      <c r="O562" s="9"/>
      <c r="P562" s="9"/>
      <c r="Q562" s="9"/>
    </row>
    <row r="563" spans="2:17" ht="11.25" hidden="1" customHeight="1" x14ac:dyDescent="0.2">
      <c r="B563" s="69" t="s">
        <v>1274</v>
      </c>
      <c r="C563" s="69" t="s">
        <v>180</v>
      </c>
      <c r="D563" s="217">
        <v>8.1790497900000005</v>
      </c>
      <c r="E563" s="217">
        <v>0.43636114999999998</v>
      </c>
      <c r="F563" s="217">
        <v>1.1517127</v>
      </c>
      <c r="G563" s="217">
        <v>-3.2104415799999999</v>
      </c>
      <c r="H563" s="217">
        <v>2.37996827</v>
      </c>
      <c r="I563" s="217">
        <v>0.65836386000000002</v>
      </c>
      <c r="J563" s="9"/>
      <c r="K563" s="9"/>
      <c r="L563" s="9"/>
      <c r="M563" s="9"/>
      <c r="N563" s="9"/>
      <c r="O563" s="9"/>
      <c r="P563" s="9"/>
      <c r="Q563" s="9"/>
    </row>
    <row r="564" spans="2:17" ht="11.25" hidden="1" customHeight="1" x14ac:dyDescent="0.2">
      <c r="B564" s="69" t="s">
        <v>1275</v>
      </c>
      <c r="C564" s="69" t="s">
        <v>110</v>
      </c>
      <c r="D564" s="217">
        <v>0</v>
      </c>
      <c r="E564" s="217">
        <v>0</v>
      </c>
      <c r="F564" s="217">
        <v>0</v>
      </c>
      <c r="G564" s="217">
        <v>0</v>
      </c>
      <c r="H564" s="217">
        <v>0</v>
      </c>
      <c r="I564" s="217">
        <v>0</v>
      </c>
      <c r="J564" s="9"/>
      <c r="K564" s="9"/>
      <c r="L564" s="9"/>
      <c r="M564" s="9"/>
      <c r="N564" s="9"/>
      <c r="O564" s="9"/>
      <c r="P564" s="9"/>
      <c r="Q564" s="9"/>
    </row>
    <row r="565" spans="2:17" ht="11.25" hidden="1" customHeight="1" x14ac:dyDescent="0.2">
      <c r="B565" s="69" t="s">
        <v>1276</v>
      </c>
      <c r="C565" s="69" t="s">
        <v>179</v>
      </c>
      <c r="D565" s="217">
        <v>0</v>
      </c>
      <c r="E565" s="217">
        <v>0</v>
      </c>
      <c r="F565" s="217">
        <v>0</v>
      </c>
      <c r="G565" s="217">
        <v>0</v>
      </c>
      <c r="H565" s="217">
        <v>0</v>
      </c>
      <c r="I565" s="217">
        <v>0</v>
      </c>
      <c r="J565" s="9"/>
      <c r="K565" s="9"/>
      <c r="L565" s="9"/>
      <c r="M565" s="9"/>
      <c r="N565" s="9"/>
      <c r="O565" s="9"/>
      <c r="P565" s="9"/>
      <c r="Q565" s="9"/>
    </row>
    <row r="566" spans="2:17" ht="11.25" hidden="1" customHeight="1" x14ac:dyDescent="0.2">
      <c r="B566" s="69" t="s">
        <v>1277</v>
      </c>
      <c r="C566" s="69" t="s">
        <v>180</v>
      </c>
      <c r="D566" s="217">
        <v>0</v>
      </c>
      <c r="E566" s="217">
        <v>0</v>
      </c>
      <c r="F566" s="217">
        <v>0</v>
      </c>
      <c r="G566" s="217">
        <v>0</v>
      </c>
      <c r="H566" s="217">
        <v>0</v>
      </c>
      <c r="I566" s="217">
        <v>0</v>
      </c>
      <c r="J566" s="9"/>
      <c r="K566" s="9"/>
      <c r="L566" s="9"/>
      <c r="M566" s="9"/>
      <c r="N566" s="9"/>
      <c r="O566" s="9"/>
      <c r="P566" s="9"/>
      <c r="Q566" s="9"/>
    </row>
    <row r="567" spans="2:17" ht="11.25" hidden="1" customHeight="1" x14ac:dyDescent="0.2">
      <c r="B567" s="69" t="s">
        <v>1278</v>
      </c>
      <c r="C567" s="69" t="s">
        <v>168</v>
      </c>
      <c r="D567" s="217">
        <v>0</v>
      </c>
      <c r="E567" s="217">
        <v>0</v>
      </c>
      <c r="F567" s="217">
        <v>0</v>
      </c>
      <c r="G567" s="217">
        <v>0</v>
      </c>
      <c r="H567" s="217">
        <v>0</v>
      </c>
      <c r="I567" s="217">
        <v>0</v>
      </c>
      <c r="J567" s="9"/>
      <c r="K567" s="9"/>
      <c r="L567" s="9"/>
      <c r="M567" s="9"/>
      <c r="N567" s="9"/>
      <c r="O567" s="9"/>
      <c r="P567" s="9"/>
      <c r="Q567" s="9"/>
    </row>
    <row r="568" spans="2:17" ht="11.25" hidden="1" customHeight="1" x14ac:dyDescent="0.2">
      <c r="B568" s="69" t="s">
        <v>1279</v>
      </c>
      <c r="C568" s="69" t="s">
        <v>179</v>
      </c>
      <c r="D568" s="217">
        <v>0</v>
      </c>
      <c r="E568" s="217">
        <v>0</v>
      </c>
      <c r="F568" s="217">
        <v>0</v>
      </c>
      <c r="G568" s="217">
        <v>0</v>
      </c>
      <c r="H568" s="217">
        <v>0</v>
      </c>
      <c r="I568" s="217">
        <v>0</v>
      </c>
      <c r="J568" s="9"/>
      <c r="K568" s="9"/>
      <c r="L568" s="9"/>
      <c r="M568" s="9"/>
      <c r="N568" s="9"/>
      <c r="O568" s="9"/>
      <c r="P568" s="9"/>
      <c r="Q568" s="9"/>
    </row>
    <row r="569" spans="2:17" ht="11.25" hidden="1" customHeight="1" x14ac:dyDescent="0.2">
      <c r="B569" s="69" t="s">
        <v>1280</v>
      </c>
      <c r="C569" s="69" t="s">
        <v>180</v>
      </c>
      <c r="D569" s="217">
        <v>0</v>
      </c>
      <c r="E569" s="217">
        <v>0</v>
      </c>
      <c r="F569" s="217">
        <v>0</v>
      </c>
      <c r="G569" s="217">
        <v>0</v>
      </c>
      <c r="H569" s="217">
        <v>0</v>
      </c>
      <c r="I569" s="217">
        <v>0</v>
      </c>
      <c r="J569" s="9"/>
      <c r="K569" s="9"/>
      <c r="L569" s="9"/>
      <c r="M569" s="9"/>
      <c r="N569" s="9"/>
      <c r="O569" s="9"/>
      <c r="P569" s="9"/>
      <c r="Q569" s="9"/>
    </row>
    <row r="570" spans="2:17" ht="11.25" hidden="1" customHeight="1" x14ac:dyDescent="0.2">
      <c r="B570" s="69" t="s">
        <v>1281</v>
      </c>
      <c r="C570" s="69" t="s">
        <v>169</v>
      </c>
      <c r="D570" s="217">
        <v>0</v>
      </c>
      <c r="E570" s="217">
        <v>0</v>
      </c>
      <c r="F570" s="217">
        <v>0</v>
      </c>
      <c r="G570" s="217">
        <v>0</v>
      </c>
      <c r="H570" s="217">
        <v>0</v>
      </c>
      <c r="I570" s="217">
        <v>0</v>
      </c>
      <c r="J570" s="9"/>
      <c r="K570" s="9"/>
      <c r="L570" s="9"/>
      <c r="M570" s="9"/>
      <c r="N570" s="9"/>
      <c r="O570" s="9"/>
      <c r="P570" s="9"/>
      <c r="Q570" s="9"/>
    </row>
    <row r="571" spans="2:17" ht="11.25" hidden="1" customHeight="1" x14ac:dyDescent="0.2">
      <c r="B571" s="69" t="s">
        <v>1282</v>
      </c>
      <c r="C571" s="69" t="s">
        <v>181</v>
      </c>
      <c r="D571" s="217">
        <v>0</v>
      </c>
      <c r="E571" s="217">
        <v>0</v>
      </c>
      <c r="F571" s="217">
        <v>0</v>
      </c>
      <c r="G571" s="217">
        <v>0</v>
      </c>
      <c r="H571" s="217">
        <v>0</v>
      </c>
      <c r="I571" s="217">
        <v>0</v>
      </c>
      <c r="J571" s="9"/>
      <c r="K571" s="9"/>
      <c r="L571" s="9"/>
      <c r="M571" s="9"/>
      <c r="N571" s="9"/>
      <c r="O571" s="9"/>
      <c r="P571" s="9"/>
      <c r="Q571" s="9"/>
    </row>
    <row r="572" spans="2:17" ht="11.25" hidden="1" customHeight="1" x14ac:dyDescent="0.2">
      <c r="B572" s="69" t="s">
        <v>1283</v>
      </c>
      <c r="C572" s="69" t="s">
        <v>182</v>
      </c>
      <c r="D572" s="217">
        <v>0</v>
      </c>
      <c r="E572" s="217">
        <v>0</v>
      </c>
      <c r="F572" s="217">
        <v>0</v>
      </c>
      <c r="G572" s="217">
        <v>0</v>
      </c>
      <c r="H572" s="217">
        <v>0</v>
      </c>
      <c r="I572" s="217">
        <v>0</v>
      </c>
      <c r="J572" s="9"/>
      <c r="K572" s="9"/>
      <c r="L572" s="9"/>
      <c r="M572" s="9"/>
      <c r="N572" s="9"/>
      <c r="O572" s="9"/>
      <c r="P572" s="9"/>
      <c r="Q572" s="9"/>
    </row>
    <row r="573" spans="2:17" ht="11.25" hidden="1" customHeight="1" x14ac:dyDescent="0.2">
      <c r="B573" s="69" t="s">
        <v>1284</v>
      </c>
      <c r="C573" s="69" t="s">
        <v>170</v>
      </c>
      <c r="D573" s="217">
        <v>0</v>
      </c>
      <c r="E573" s="217">
        <v>0</v>
      </c>
      <c r="F573" s="217">
        <v>0</v>
      </c>
      <c r="G573" s="217">
        <v>0</v>
      </c>
      <c r="H573" s="217">
        <v>0</v>
      </c>
      <c r="I573" s="217">
        <v>0</v>
      </c>
      <c r="J573" s="9"/>
      <c r="K573" s="9"/>
      <c r="L573" s="9"/>
      <c r="M573" s="9"/>
      <c r="N573" s="9"/>
      <c r="O573" s="9"/>
      <c r="P573" s="9"/>
      <c r="Q573" s="9"/>
    </row>
    <row r="574" spans="2:17" ht="11.25" hidden="1" customHeight="1" x14ac:dyDescent="0.2">
      <c r="B574" s="69" t="s">
        <v>1285</v>
      </c>
      <c r="C574" s="69" t="s">
        <v>181</v>
      </c>
      <c r="D574" s="217">
        <v>0</v>
      </c>
      <c r="E574" s="217">
        <v>0</v>
      </c>
      <c r="F574" s="217">
        <v>0</v>
      </c>
      <c r="G574" s="217">
        <v>0</v>
      </c>
      <c r="H574" s="217">
        <v>0</v>
      </c>
      <c r="I574" s="217">
        <v>0</v>
      </c>
      <c r="J574" s="9"/>
      <c r="K574" s="9"/>
      <c r="L574" s="9"/>
      <c r="M574" s="9"/>
      <c r="N574" s="9"/>
      <c r="O574" s="9"/>
      <c r="P574" s="9"/>
      <c r="Q574" s="9"/>
    </row>
    <row r="575" spans="2:17" ht="11.25" hidden="1" customHeight="1" x14ac:dyDescent="0.2">
      <c r="B575" s="69" t="s">
        <v>1286</v>
      </c>
      <c r="C575" s="69" t="s">
        <v>182</v>
      </c>
      <c r="D575" s="217">
        <v>0</v>
      </c>
      <c r="E575" s="217">
        <v>0</v>
      </c>
      <c r="F575" s="217">
        <v>0</v>
      </c>
      <c r="G575" s="217">
        <v>0</v>
      </c>
      <c r="H575" s="217">
        <v>0</v>
      </c>
      <c r="I575" s="217">
        <v>0</v>
      </c>
      <c r="J575" s="9"/>
      <c r="K575" s="9"/>
      <c r="L575" s="9"/>
      <c r="M575" s="9"/>
      <c r="N575" s="9"/>
      <c r="O575" s="9"/>
      <c r="P575" s="9"/>
      <c r="Q575" s="9"/>
    </row>
    <row r="576" spans="2:17" ht="11.25" customHeight="1" x14ac:dyDescent="0.2">
      <c r="B576" s="69" t="s">
        <v>1287</v>
      </c>
      <c r="C576" s="69" t="s">
        <v>360</v>
      </c>
      <c r="D576" s="220">
        <v>-0.24602942</v>
      </c>
      <c r="E576" s="220">
        <v>0.31526510000000002</v>
      </c>
      <c r="F576" s="220">
        <v>0.57148964999999996</v>
      </c>
      <c r="G576" s="220">
        <v>2.7512226900000001</v>
      </c>
      <c r="H576" s="220">
        <v>0.13525212</v>
      </c>
      <c r="I576" s="220">
        <v>7.8145699999999998E-3</v>
      </c>
      <c r="J576" s="9"/>
      <c r="K576" s="9"/>
      <c r="L576" s="9"/>
      <c r="M576" s="9"/>
      <c r="N576" s="9"/>
      <c r="O576" s="9"/>
      <c r="P576" s="9"/>
      <c r="Q576" s="9"/>
    </row>
    <row r="577" spans="2:17" ht="24" hidden="1" customHeight="1" x14ac:dyDescent="0.2">
      <c r="B577" s="69" t="s">
        <v>1288</v>
      </c>
      <c r="C577" s="69" t="s">
        <v>144</v>
      </c>
      <c r="D577" s="217">
        <v>-0.24602942</v>
      </c>
      <c r="E577" s="217">
        <v>0.32408974000000002</v>
      </c>
      <c r="F577" s="217">
        <v>-8.8879900000000001E-3</v>
      </c>
      <c r="G577" s="217">
        <v>2.7760565800000001</v>
      </c>
      <c r="H577" s="217">
        <v>-8.66368E-3</v>
      </c>
      <c r="I577" s="217">
        <v>3.3961000000000001E-4</v>
      </c>
      <c r="J577" s="9"/>
      <c r="K577" s="9"/>
      <c r="L577" s="9"/>
      <c r="M577" s="9"/>
      <c r="N577" s="9"/>
      <c r="O577" s="9"/>
      <c r="P577" s="9"/>
      <c r="Q577" s="9"/>
    </row>
    <row r="578" spans="2:17" ht="11.25" hidden="1" customHeight="1" x14ac:dyDescent="0.2">
      <c r="B578" s="69" t="s">
        <v>1289</v>
      </c>
      <c r="C578" s="69" t="s">
        <v>167</v>
      </c>
      <c r="D578" s="217">
        <v>0</v>
      </c>
      <c r="E578" s="217">
        <v>0</v>
      </c>
      <c r="F578" s="217">
        <v>0</v>
      </c>
      <c r="G578" s="217">
        <v>0</v>
      </c>
      <c r="H578" s="217">
        <v>0</v>
      </c>
      <c r="I578" s="217">
        <v>0</v>
      </c>
      <c r="J578" s="9"/>
      <c r="K578" s="9"/>
      <c r="L578" s="9"/>
      <c r="M578" s="9"/>
      <c r="N578" s="9"/>
      <c r="O578" s="9"/>
      <c r="P578" s="9"/>
      <c r="Q578" s="9"/>
    </row>
    <row r="579" spans="2:17" ht="11.25" hidden="1" customHeight="1" x14ac:dyDescent="0.2">
      <c r="B579" s="69" t="s">
        <v>1290</v>
      </c>
      <c r="C579" s="69" t="s">
        <v>627</v>
      </c>
      <c r="D579" s="217">
        <v>0</v>
      </c>
      <c r="E579" s="217">
        <v>0</v>
      </c>
      <c r="F579" s="217">
        <v>0</v>
      </c>
      <c r="G579" s="217">
        <v>2.7416949100000001</v>
      </c>
      <c r="H579" s="217">
        <v>0</v>
      </c>
      <c r="I579" s="217">
        <v>0</v>
      </c>
      <c r="J579" s="9"/>
      <c r="K579" s="9"/>
      <c r="L579" s="9"/>
      <c r="M579" s="9"/>
      <c r="N579" s="9"/>
      <c r="O579" s="9"/>
      <c r="P579" s="9"/>
      <c r="Q579" s="9"/>
    </row>
    <row r="580" spans="2:17" s="8" customFormat="1" ht="12" hidden="1" x14ac:dyDescent="0.2">
      <c r="B580" s="69" t="s">
        <v>1291</v>
      </c>
      <c r="C580" s="69" t="s">
        <v>110</v>
      </c>
      <c r="D580" s="217">
        <v>0</v>
      </c>
      <c r="E580" s="217">
        <v>0</v>
      </c>
      <c r="F580" s="217">
        <v>0</v>
      </c>
      <c r="G580" s="217">
        <v>0</v>
      </c>
      <c r="H580" s="217">
        <v>0</v>
      </c>
      <c r="I580" s="217">
        <v>0</v>
      </c>
      <c r="J580" s="9"/>
      <c r="K580" s="9"/>
      <c r="L580" s="9"/>
      <c r="M580" s="9"/>
      <c r="N580" s="9"/>
      <c r="O580" s="9"/>
      <c r="P580" s="9"/>
      <c r="Q580" s="9"/>
    </row>
    <row r="581" spans="2:17" ht="11.25" hidden="1" customHeight="1" x14ac:dyDescent="0.2">
      <c r="B581" s="69" t="s">
        <v>1292</v>
      </c>
      <c r="C581" s="69" t="s">
        <v>168</v>
      </c>
      <c r="D581" s="217">
        <v>-0.24602942</v>
      </c>
      <c r="E581" s="217">
        <v>0.32408974000000002</v>
      </c>
      <c r="F581" s="217">
        <v>-8.8879900000000001E-3</v>
      </c>
      <c r="G581" s="217">
        <v>3.4361669999999997E-2</v>
      </c>
      <c r="H581" s="217">
        <v>-8.66368E-3</v>
      </c>
      <c r="I581" s="217">
        <v>3.3961000000000001E-4</v>
      </c>
      <c r="J581" s="9"/>
      <c r="K581" s="9"/>
      <c r="L581" s="9"/>
      <c r="M581" s="9"/>
      <c r="N581" s="9"/>
      <c r="O581" s="9"/>
      <c r="P581" s="9"/>
      <c r="Q581" s="9"/>
    </row>
    <row r="582" spans="2:17" ht="11.25" hidden="1" customHeight="1" x14ac:dyDescent="0.2">
      <c r="B582" s="69" t="s">
        <v>1293</v>
      </c>
      <c r="C582" s="69" t="s">
        <v>169</v>
      </c>
      <c r="D582" s="217">
        <v>0</v>
      </c>
      <c r="E582" s="217">
        <v>0</v>
      </c>
      <c r="F582" s="217">
        <v>0</v>
      </c>
      <c r="G582" s="217">
        <v>0</v>
      </c>
      <c r="H582" s="217">
        <v>0</v>
      </c>
      <c r="I582" s="217">
        <v>0</v>
      </c>
      <c r="J582" s="9"/>
      <c r="K582" s="9"/>
      <c r="L582" s="9"/>
      <c r="M582" s="9"/>
      <c r="N582" s="9"/>
      <c r="O582" s="9"/>
      <c r="P582" s="9"/>
      <c r="Q582" s="9"/>
    </row>
    <row r="583" spans="2:17" ht="11.25" hidden="1" customHeight="1" x14ac:dyDescent="0.2">
      <c r="B583" s="69" t="s">
        <v>1294</v>
      </c>
      <c r="C583" s="69" t="s">
        <v>170</v>
      </c>
      <c r="D583" s="217">
        <v>-0.24602942</v>
      </c>
      <c r="E583" s="217">
        <v>0.32408974000000002</v>
      </c>
      <c r="F583" s="217">
        <v>-8.8879900000000001E-3</v>
      </c>
      <c r="G583" s="217">
        <v>3.4361669999999997E-2</v>
      </c>
      <c r="H583" s="217">
        <v>-8.66368E-3</v>
      </c>
      <c r="I583" s="217">
        <v>3.3961000000000001E-4</v>
      </c>
      <c r="J583" s="9"/>
      <c r="K583" s="9"/>
      <c r="L583" s="9"/>
      <c r="M583" s="9"/>
      <c r="N583" s="9"/>
      <c r="O583" s="9"/>
      <c r="P583" s="9"/>
      <c r="Q583" s="9"/>
    </row>
    <row r="584" spans="2:17" ht="24" hidden="1" customHeight="1" x14ac:dyDescent="0.2">
      <c r="B584" s="69" t="s">
        <v>1295</v>
      </c>
      <c r="C584" s="69" t="s">
        <v>171</v>
      </c>
      <c r="D584" s="217">
        <v>-0.24602942</v>
      </c>
      <c r="E584" s="217">
        <v>0.32408974000000002</v>
      </c>
      <c r="F584" s="217">
        <v>-8.8879900000000001E-3</v>
      </c>
      <c r="G584" s="217">
        <v>2.7760565800000001</v>
      </c>
      <c r="H584" s="217">
        <v>-8.66368E-3</v>
      </c>
      <c r="I584" s="217">
        <v>3.3961000000000001E-4</v>
      </c>
      <c r="J584" s="9"/>
      <c r="K584" s="9"/>
      <c r="L584" s="9"/>
      <c r="M584" s="9"/>
      <c r="N584" s="9"/>
      <c r="O584" s="9"/>
      <c r="P584" s="9"/>
      <c r="Q584" s="9"/>
    </row>
    <row r="585" spans="2:17" ht="11.25" hidden="1" customHeight="1" x14ac:dyDescent="0.2">
      <c r="B585" s="69" t="s">
        <v>1296</v>
      </c>
      <c r="C585" s="69" t="s">
        <v>172</v>
      </c>
      <c r="D585" s="217">
        <v>0</v>
      </c>
      <c r="E585" s="217">
        <v>0</v>
      </c>
      <c r="F585" s="217">
        <v>0</v>
      </c>
      <c r="G585" s="217">
        <v>2.7416949100000001</v>
      </c>
      <c r="H585" s="217">
        <v>0</v>
      </c>
      <c r="I585" s="217">
        <v>0</v>
      </c>
      <c r="J585" s="9"/>
      <c r="K585" s="9"/>
      <c r="L585" s="9"/>
      <c r="M585" s="9"/>
      <c r="N585" s="9"/>
      <c r="O585" s="9"/>
      <c r="P585" s="9"/>
      <c r="Q585" s="9"/>
    </row>
    <row r="586" spans="2:17" ht="11.25" hidden="1" customHeight="1" x14ac:dyDescent="0.2">
      <c r="B586" s="69" t="s">
        <v>1297</v>
      </c>
      <c r="C586" s="69" t="s">
        <v>173</v>
      </c>
      <c r="D586" s="217">
        <v>-0.24602942</v>
      </c>
      <c r="E586" s="217">
        <v>0.32408974000000002</v>
      </c>
      <c r="F586" s="217">
        <v>-8.8879900000000001E-3</v>
      </c>
      <c r="G586" s="217">
        <v>3.4361669999999997E-2</v>
      </c>
      <c r="H586" s="217">
        <v>-8.66368E-3</v>
      </c>
      <c r="I586" s="217">
        <v>3.3961000000000001E-4</v>
      </c>
      <c r="J586" s="9"/>
      <c r="K586" s="9"/>
      <c r="L586" s="9"/>
      <c r="M586" s="9"/>
      <c r="N586" s="9"/>
      <c r="O586" s="9"/>
      <c r="P586" s="9"/>
      <c r="Q586" s="9"/>
    </row>
    <row r="587" spans="2:17" ht="11.25" hidden="1" customHeight="1" x14ac:dyDescent="0.2">
      <c r="B587" s="69" t="s">
        <v>1298</v>
      </c>
      <c r="C587" s="69" t="s">
        <v>174</v>
      </c>
      <c r="D587" s="217">
        <v>0</v>
      </c>
      <c r="E587" s="217">
        <v>0</v>
      </c>
      <c r="F587" s="217">
        <v>0</v>
      </c>
      <c r="G587" s="217">
        <v>0</v>
      </c>
      <c r="H587" s="217">
        <v>0</v>
      </c>
      <c r="I587" s="217">
        <v>0</v>
      </c>
      <c r="J587" s="9"/>
      <c r="K587" s="9"/>
      <c r="L587" s="9"/>
      <c r="M587" s="9"/>
      <c r="N587" s="9"/>
      <c r="O587" s="9"/>
      <c r="P587" s="9"/>
      <c r="Q587" s="9"/>
    </row>
    <row r="588" spans="2:17" ht="11.25" hidden="1" customHeight="1" x14ac:dyDescent="0.2">
      <c r="B588" s="69" t="s">
        <v>1299</v>
      </c>
      <c r="C588" s="69" t="s">
        <v>175</v>
      </c>
      <c r="D588" s="217">
        <v>0</v>
      </c>
      <c r="E588" s="217">
        <v>0</v>
      </c>
      <c r="F588" s="217">
        <v>0</v>
      </c>
      <c r="G588" s="217">
        <v>0</v>
      </c>
      <c r="H588" s="217">
        <v>0</v>
      </c>
      <c r="I588" s="217">
        <v>0</v>
      </c>
      <c r="J588" s="9"/>
      <c r="K588" s="9"/>
      <c r="L588" s="9"/>
      <c r="M588" s="9"/>
      <c r="N588" s="9"/>
      <c r="O588" s="9"/>
      <c r="P588" s="9"/>
      <c r="Q588" s="9"/>
    </row>
    <row r="589" spans="2:17" ht="11.25" hidden="1" customHeight="1" x14ac:dyDescent="0.2">
      <c r="B589" s="69" t="s">
        <v>1300</v>
      </c>
      <c r="C589" s="69" t="s">
        <v>176</v>
      </c>
      <c r="D589" s="217">
        <v>0</v>
      </c>
      <c r="E589" s="217">
        <v>0</v>
      </c>
      <c r="F589" s="217">
        <v>0</v>
      </c>
      <c r="G589" s="217">
        <v>0</v>
      </c>
      <c r="H589" s="217">
        <v>0</v>
      </c>
      <c r="I589" s="217">
        <v>0</v>
      </c>
      <c r="J589" s="9"/>
      <c r="K589" s="9"/>
      <c r="L589" s="9"/>
      <c r="M589" s="9"/>
      <c r="N589" s="9"/>
      <c r="O589" s="9"/>
      <c r="P589" s="9"/>
      <c r="Q589" s="9"/>
    </row>
    <row r="590" spans="2:17" ht="11.25" hidden="1" customHeight="1" x14ac:dyDescent="0.2">
      <c r="B590" s="69" t="s">
        <v>1301</v>
      </c>
      <c r="C590" s="69" t="s">
        <v>361</v>
      </c>
      <c r="D590" s="188">
        <v>0</v>
      </c>
      <c r="E590" s="188">
        <v>-8.8246399999999999E-3</v>
      </c>
      <c r="F590" s="188">
        <v>0.58037764000000003</v>
      </c>
      <c r="G590" s="188">
        <v>-2.4833890000000001E-2</v>
      </c>
      <c r="H590" s="188">
        <v>0.14391580000000001</v>
      </c>
      <c r="I590" s="188">
        <v>7.4749600000000001E-3</v>
      </c>
      <c r="J590" s="9"/>
      <c r="K590" s="9"/>
      <c r="L590" s="9"/>
      <c r="M590" s="9"/>
      <c r="N590" s="9"/>
      <c r="O590" s="9"/>
      <c r="P590" s="9"/>
      <c r="Q590" s="9"/>
    </row>
    <row r="591" spans="2:17" ht="11.25" hidden="1" customHeight="1" x14ac:dyDescent="0.2">
      <c r="B591" s="69" t="s">
        <v>1302</v>
      </c>
      <c r="C591" s="69" t="s">
        <v>167</v>
      </c>
      <c r="D591" s="188">
        <v>0</v>
      </c>
      <c r="E591" s="188">
        <v>0</v>
      </c>
      <c r="F591" s="188">
        <v>0</v>
      </c>
      <c r="G591" s="188">
        <v>0</v>
      </c>
      <c r="H591" s="188">
        <v>0</v>
      </c>
      <c r="I591" s="188">
        <v>0</v>
      </c>
      <c r="J591" s="9"/>
      <c r="K591" s="9"/>
      <c r="L591" s="9"/>
      <c r="M591" s="9"/>
      <c r="N591" s="9"/>
      <c r="O591" s="9"/>
      <c r="P591" s="9"/>
      <c r="Q591" s="9"/>
    </row>
    <row r="592" spans="2:17" ht="11.25" hidden="1" customHeight="1" x14ac:dyDescent="0.2">
      <c r="B592" s="69" t="s">
        <v>1303</v>
      </c>
      <c r="C592" s="69" t="s">
        <v>179</v>
      </c>
      <c r="D592" s="188">
        <v>0</v>
      </c>
      <c r="E592" s="188">
        <v>0</v>
      </c>
      <c r="F592" s="188">
        <v>0</v>
      </c>
      <c r="G592" s="188">
        <v>0</v>
      </c>
      <c r="H592" s="188">
        <v>0</v>
      </c>
      <c r="I592" s="188">
        <v>0</v>
      </c>
      <c r="J592" s="9"/>
      <c r="K592" s="9"/>
      <c r="L592" s="9"/>
      <c r="M592" s="9"/>
      <c r="N592" s="9"/>
      <c r="O592" s="9"/>
      <c r="P592" s="9"/>
      <c r="Q592" s="9"/>
    </row>
    <row r="593" spans="2:17" ht="11.25" hidden="1" customHeight="1" x14ac:dyDescent="0.2">
      <c r="B593" s="69" t="s">
        <v>1304</v>
      </c>
      <c r="C593" s="69" t="s">
        <v>180</v>
      </c>
      <c r="D593" s="188">
        <v>0</v>
      </c>
      <c r="E593" s="188">
        <v>0</v>
      </c>
      <c r="F593" s="188">
        <v>0</v>
      </c>
      <c r="G593" s="188">
        <v>0</v>
      </c>
      <c r="H593" s="188">
        <v>0</v>
      </c>
      <c r="I593" s="188">
        <v>0</v>
      </c>
      <c r="J593" s="9"/>
      <c r="K593" s="9"/>
      <c r="L593" s="9"/>
      <c r="M593" s="9"/>
      <c r="N593" s="9"/>
      <c r="O593" s="9"/>
      <c r="P593" s="9"/>
      <c r="Q593" s="9"/>
    </row>
    <row r="594" spans="2:17" ht="11.25" hidden="1" customHeight="1" x14ac:dyDescent="0.2">
      <c r="B594" s="69" t="s">
        <v>1305</v>
      </c>
      <c r="C594" s="69" t="s">
        <v>627</v>
      </c>
      <c r="D594" s="188">
        <v>0</v>
      </c>
      <c r="E594" s="188">
        <v>0</v>
      </c>
      <c r="F594" s="188">
        <v>0</v>
      </c>
      <c r="G594" s="188">
        <v>0</v>
      </c>
      <c r="H594" s="188">
        <v>0</v>
      </c>
      <c r="I594" s="188">
        <v>0</v>
      </c>
      <c r="J594" s="9"/>
      <c r="K594" s="9"/>
      <c r="L594" s="9"/>
      <c r="M594" s="9"/>
      <c r="N594" s="9"/>
      <c r="O594" s="9"/>
      <c r="P594" s="9"/>
      <c r="Q594" s="9"/>
    </row>
    <row r="595" spans="2:17" ht="11.25" hidden="1" customHeight="1" x14ac:dyDescent="0.2">
      <c r="B595" s="69" t="s">
        <v>1306</v>
      </c>
      <c r="C595" s="69" t="s">
        <v>179</v>
      </c>
      <c r="D595" s="188">
        <v>0</v>
      </c>
      <c r="E595" s="188">
        <v>0</v>
      </c>
      <c r="F595" s="188">
        <v>0</v>
      </c>
      <c r="G595" s="188">
        <v>0</v>
      </c>
      <c r="H595" s="188">
        <v>0</v>
      </c>
      <c r="I595" s="188">
        <v>0</v>
      </c>
      <c r="J595" s="9"/>
      <c r="K595" s="9"/>
      <c r="L595" s="9"/>
      <c r="M595" s="9"/>
      <c r="N595" s="9"/>
      <c r="O595" s="9"/>
      <c r="P595" s="9"/>
      <c r="Q595" s="9"/>
    </row>
    <row r="596" spans="2:17" ht="11.25" hidden="1" customHeight="1" x14ac:dyDescent="0.2">
      <c r="B596" s="69" t="s">
        <v>1307</v>
      </c>
      <c r="C596" s="69" t="s">
        <v>180</v>
      </c>
      <c r="D596" s="188">
        <v>0</v>
      </c>
      <c r="E596" s="188">
        <v>0</v>
      </c>
      <c r="F596" s="188">
        <v>0</v>
      </c>
      <c r="G596" s="188">
        <v>0</v>
      </c>
      <c r="H596" s="188">
        <v>0</v>
      </c>
      <c r="I596" s="188">
        <v>0</v>
      </c>
      <c r="J596" s="9"/>
      <c r="K596" s="9"/>
      <c r="L596" s="9"/>
      <c r="M596" s="9"/>
      <c r="N596" s="9"/>
      <c r="O596" s="9"/>
      <c r="P596" s="9"/>
      <c r="Q596" s="9"/>
    </row>
    <row r="597" spans="2:17" ht="11.25" hidden="1" customHeight="1" x14ac:dyDescent="0.2">
      <c r="B597" s="69" t="s">
        <v>1308</v>
      </c>
      <c r="C597" s="69" t="s">
        <v>110</v>
      </c>
      <c r="D597" s="188">
        <v>0</v>
      </c>
      <c r="E597" s="188">
        <v>-8.8246399999999999E-3</v>
      </c>
      <c r="F597" s="188">
        <v>0.58037764000000003</v>
      </c>
      <c r="G597" s="188">
        <v>-2.4833890000000001E-2</v>
      </c>
      <c r="H597" s="188">
        <v>0.14391580000000001</v>
      </c>
      <c r="I597" s="188">
        <v>7.4749600000000001E-3</v>
      </c>
      <c r="J597" s="9"/>
      <c r="K597" s="9"/>
      <c r="L597" s="9"/>
      <c r="M597" s="9"/>
      <c r="N597" s="9"/>
      <c r="O597" s="9"/>
      <c r="P597" s="9"/>
      <c r="Q597" s="9"/>
    </row>
    <row r="598" spans="2:17" ht="11.25" hidden="1" customHeight="1" x14ac:dyDescent="0.2">
      <c r="B598" s="69" t="s">
        <v>1309</v>
      </c>
      <c r="C598" s="69" t="s">
        <v>179</v>
      </c>
      <c r="D598" s="188">
        <v>0</v>
      </c>
      <c r="E598" s="188">
        <v>-8.8246399999999999E-3</v>
      </c>
      <c r="F598" s="188">
        <v>0.58037764000000003</v>
      </c>
      <c r="G598" s="188">
        <v>-2.4833890000000001E-2</v>
      </c>
      <c r="H598" s="188">
        <v>0.14391580000000001</v>
      </c>
      <c r="I598" s="188">
        <v>7.4749600000000001E-3</v>
      </c>
      <c r="J598" s="9"/>
      <c r="K598" s="9"/>
      <c r="L598" s="9"/>
      <c r="M598" s="9"/>
      <c r="N598" s="9"/>
      <c r="O598" s="9"/>
      <c r="P598" s="9"/>
      <c r="Q598" s="9"/>
    </row>
    <row r="599" spans="2:17" ht="11.25" hidden="1" customHeight="1" x14ac:dyDescent="0.2">
      <c r="B599" s="69" t="s">
        <v>1310</v>
      </c>
      <c r="C599" s="69" t="s">
        <v>180</v>
      </c>
      <c r="D599" s="188">
        <v>0</v>
      </c>
      <c r="E599" s="188">
        <v>0</v>
      </c>
      <c r="F599" s="188">
        <v>0</v>
      </c>
      <c r="G599" s="188">
        <v>0</v>
      </c>
      <c r="H599" s="188">
        <v>0</v>
      </c>
      <c r="I599" s="188">
        <v>0</v>
      </c>
      <c r="J599" s="9"/>
      <c r="K599" s="9"/>
      <c r="L599" s="9"/>
      <c r="M599" s="9"/>
      <c r="N599" s="9"/>
      <c r="O599" s="9"/>
      <c r="P599" s="9"/>
      <c r="Q599" s="9"/>
    </row>
    <row r="600" spans="2:17" ht="11.25" hidden="1" customHeight="1" x14ac:dyDescent="0.2">
      <c r="B600" s="69" t="s">
        <v>1311</v>
      </c>
      <c r="C600" s="69" t="s">
        <v>168</v>
      </c>
      <c r="D600" s="188">
        <v>0</v>
      </c>
      <c r="E600" s="188">
        <v>0</v>
      </c>
      <c r="F600" s="188">
        <v>0</v>
      </c>
      <c r="G600" s="188">
        <v>0</v>
      </c>
      <c r="H600" s="188">
        <v>0</v>
      </c>
      <c r="I600" s="188">
        <v>0</v>
      </c>
      <c r="J600" s="9"/>
      <c r="K600" s="9"/>
      <c r="L600" s="9"/>
      <c r="M600" s="9"/>
      <c r="N600" s="9"/>
      <c r="O600" s="9"/>
      <c r="P600" s="9"/>
      <c r="Q600" s="9"/>
    </row>
    <row r="601" spans="2:17" ht="11.25" hidden="1" customHeight="1" x14ac:dyDescent="0.2">
      <c r="B601" s="69" t="s">
        <v>1312</v>
      </c>
      <c r="C601" s="69" t="s">
        <v>179</v>
      </c>
      <c r="D601" s="188">
        <v>0</v>
      </c>
      <c r="E601" s="188">
        <v>0</v>
      </c>
      <c r="F601" s="188">
        <v>0</v>
      </c>
      <c r="G601" s="188">
        <v>0</v>
      </c>
      <c r="H601" s="188">
        <v>0</v>
      </c>
      <c r="I601" s="188">
        <v>0</v>
      </c>
      <c r="J601" s="9"/>
      <c r="K601" s="9"/>
      <c r="L601" s="9"/>
      <c r="M601" s="9"/>
      <c r="N601" s="9"/>
      <c r="O601" s="9"/>
      <c r="P601" s="9"/>
      <c r="Q601" s="9"/>
    </row>
    <row r="602" spans="2:17" ht="11.25" hidden="1" customHeight="1" x14ac:dyDescent="0.2">
      <c r="B602" s="69" t="s">
        <v>1313</v>
      </c>
      <c r="C602" s="69" t="s">
        <v>180</v>
      </c>
      <c r="D602" s="188">
        <v>0</v>
      </c>
      <c r="E602" s="188">
        <v>0</v>
      </c>
      <c r="F602" s="188">
        <v>0</v>
      </c>
      <c r="G602" s="188">
        <v>0</v>
      </c>
      <c r="H602" s="188">
        <v>0</v>
      </c>
      <c r="I602" s="188">
        <v>0</v>
      </c>
      <c r="J602" s="9"/>
      <c r="K602" s="9"/>
      <c r="L602" s="9"/>
      <c r="M602" s="9"/>
      <c r="N602" s="9"/>
      <c r="O602" s="9"/>
      <c r="P602" s="9"/>
      <c r="Q602" s="9"/>
    </row>
    <row r="603" spans="2:17" ht="11.25" hidden="1" customHeight="1" x14ac:dyDescent="0.2">
      <c r="B603" s="69" t="s">
        <v>1314</v>
      </c>
      <c r="C603" s="69" t="s">
        <v>169</v>
      </c>
      <c r="D603" s="188">
        <v>0</v>
      </c>
      <c r="E603" s="188">
        <v>0</v>
      </c>
      <c r="F603" s="188">
        <v>0</v>
      </c>
      <c r="G603" s="188">
        <v>0</v>
      </c>
      <c r="H603" s="188">
        <v>0</v>
      </c>
      <c r="I603" s="188">
        <v>0</v>
      </c>
      <c r="J603" s="9"/>
      <c r="K603" s="9"/>
      <c r="L603" s="9"/>
      <c r="M603" s="9"/>
      <c r="N603" s="9"/>
      <c r="O603" s="9"/>
      <c r="P603" s="9"/>
      <c r="Q603" s="9"/>
    </row>
    <row r="604" spans="2:17" ht="11.25" hidden="1" customHeight="1" x14ac:dyDescent="0.2">
      <c r="B604" s="69" t="s">
        <v>1315</v>
      </c>
      <c r="C604" s="69" t="s">
        <v>181</v>
      </c>
      <c r="D604" s="188">
        <v>0</v>
      </c>
      <c r="E604" s="188">
        <v>0</v>
      </c>
      <c r="F604" s="188">
        <v>0</v>
      </c>
      <c r="G604" s="188">
        <v>0</v>
      </c>
      <c r="H604" s="188">
        <v>0</v>
      </c>
      <c r="I604" s="188">
        <v>0</v>
      </c>
      <c r="J604" s="9"/>
      <c r="K604" s="9"/>
      <c r="L604" s="9"/>
      <c r="M604" s="9"/>
      <c r="N604" s="9"/>
      <c r="O604" s="9"/>
      <c r="P604" s="9"/>
      <c r="Q604" s="9"/>
    </row>
    <row r="605" spans="2:17" ht="11.25" hidden="1" customHeight="1" x14ac:dyDescent="0.2">
      <c r="B605" s="69" t="s">
        <v>1316</v>
      </c>
      <c r="C605" s="69" t="s">
        <v>182</v>
      </c>
      <c r="D605" s="188">
        <v>0</v>
      </c>
      <c r="E605" s="188">
        <v>0</v>
      </c>
      <c r="F605" s="188">
        <v>0</v>
      </c>
      <c r="G605" s="188">
        <v>0</v>
      </c>
      <c r="H605" s="188">
        <v>0</v>
      </c>
      <c r="I605" s="188">
        <v>0</v>
      </c>
      <c r="J605" s="9"/>
      <c r="K605" s="9"/>
      <c r="L605" s="9"/>
      <c r="M605" s="9"/>
      <c r="N605" s="9"/>
      <c r="O605" s="9"/>
      <c r="P605" s="9"/>
      <c r="Q605" s="9"/>
    </row>
    <row r="606" spans="2:17" ht="11.25" hidden="1" customHeight="1" x14ac:dyDescent="0.2">
      <c r="B606" s="69" t="s">
        <v>1317</v>
      </c>
      <c r="C606" s="69" t="s">
        <v>170</v>
      </c>
      <c r="D606" s="188">
        <v>0</v>
      </c>
      <c r="E606" s="188">
        <v>0</v>
      </c>
      <c r="F606" s="188">
        <v>0</v>
      </c>
      <c r="G606" s="188">
        <v>0</v>
      </c>
      <c r="H606" s="188">
        <v>0</v>
      </c>
      <c r="I606" s="188">
        <v>0</v>
      </c>
      <c r="J606" s="9"/>
      <c r="K606" s="9"/>
      <c r="L606" s="9"/>
      <c r="M606" s="9"/>
      <c r="N606" s="9"/>
      <c r="O606" s="9"/>
      <c r="P606" s="9"/>
      <c r="Q606" s="9"/>
    </row>
    <row r="607" spans="2:17" ht="11.25" hidden="1" customHeight="1" x14ac:dyDescent="0.2">
      <c r="B607" s="69" t="s">
        <v>1318</v>
      </c>
      <c r="C607" s="69" t="s">
        <v>181</v>
      </c>
      <c r="D607" s="188">
        <v>0</v>
      </c>
      <c r="E607" s="188">
        <v>0</v>
      </c>
      <c r="F607" s="188">
        <v>0</v>
      </c>
      <c r="G607" s="188">
        <v>0</v>
      </c>
      <c r="H607" s="188">
        <v>0</v>
      </c>
      <c r="I607" s="188">
        <v>0</v>
      </c>
      <c r="J607" s="9"/>
      <c r="K607" s="9"/>
      <c r="L607" s="9"/>
      <c r="M607" s="9"/>
      <c r="N607" s="9"/>
      <c r="O607" s="9"/>
      <c r="P607" s="9"/>
      <c r="Q607" s="9"/>
    </row>
    <row r="608" spans="2:17" ht="11.25" hidden="1" customHeight="1" x14ac:dyDescent="0.2">
      <c r="B608" s="69" t="s">
        <v>1319</v>
      </c>
      <c r="C608" s="69" t="s">
        <v>182</v>
      </c>
      <c r="D608" s="188">
        <v>0</v>
      </c>
      <c r="E608" s="188">
        <v>0</v>
      </c>
      <c r="F608" s="188">
        <v>0</v>
      </c>
      <c r="G608" s="188">
        <v>0</v>
      </c>
      <c r="H608" s="188">
        <v>0</v>
      </c>
      <c r="I608" s="188">
        <v>0</v>
      </c>
      <c r="J608" s="9"/>
      <c r="K608" s="9"/>
      <c r="L608" s="9"/>
      <c r="M608" s="9"/>
      <c r="N608" s="9"/>
      <c r="O608" s="9"/>
      <c r="P608" s="9"/>
      <c r="Q608" s="9"/>
    </row>
    <row r="609" spans="2:17" ht="11.25" hidden="1" customHeight="1" x14ac:dyDescent="0.2">
      <c r="B609" s="76" t="s">
        <v>1320</v>
      </c>
      <c r="C609" s="76" t="s">
        <v>184</v>
      </c>
      <c r="D609" s="219">
        <v>0</v>
      </c>
      <c r="E609" s="219">
        <v>0</v>
      </c>
      <c r="F609" s="219">
        <v>0</v>
      </c>
      <c r="G609" s="219">
        <v>0</v>
      </c>
      <c r="H609" s="219">
        <v>0</v>
      </c>
      <c r="I609" s="219">
        <v>0</v>
      </c>
      <c r="J609" s="9"/>
      <c r="K609" s="9"/>
      <c r="L609" s="9"/>
      <c r="M609" s="9"/>
      <c r="N609" s="9"/>
      <c r="O609" s="9"/>
      <c r="P609" s="9"/>
      <c r="Q609" s="9"/>
    </row>
    <row r="610" spans="2:17" ht="11.25" hidden="1" customHeight="1" x14ac:dyDescent="0.2">
      <c r="B610" s="69" t="s">
        <v>1321</v>
      </c>
      <c r="C610" s="69" t="s">
        <v>195</v>
      </c>
      <c r="D610" s="188">
        <v>0</v>
      </c>
      <c r="E610" s="188">
        <v>0</v>
      </c>
      <c r="F610" s="188">
        <v>0</v>
      </c>
      <c r="G610" s="188">
        <v>0</v>
      </c>
      <c r="H610" s="188">
        <v>0</v>
      </c>
      <c r="I610" s="188">
        <v>0</v>
      </c>
      <c r="J610" s="9"/>
      <c r="K610" s="9"/>
      <c r="L610" s="9"/>
      <c r="M610" s="9"/>
      <c r="N610" s="9"/>
      <c r="O610" s="9"/>
      <c r="P610" s="9"/>
      <c r="Q610" s="9"/>
    </row>
    <row r="611" spans="2:17" ht="11.25" hidden="1" customHeight="1" x14ac:dyDescent="0.2">
      <c r="B611" s="69" t="s">
        <v>1322</v>
      </c>
      <c r="C611" s="69" t="s">
        <v>629</v>
      </c>
      <c r="D611" s="188">
        <v>0</v>
      </c>
      <c r="E611" s="188">
        <v>0</v>
      </c>
      <c r="F611" s="188">
        <v>0</v>
      </c>
      <c r="G611" s="188">
        <v>0</v>
      </c>
      <c r="H611" s="188">
        <v>0</v>
      </c>
      <c r="I611" s="188">
        <v>0</v>
      </c>
      <c r="J611" s="9"/>
      <c r="K611" s="9"/>
      <c r="L611" s="9"/>
      <c r="M611" s="9"/>
      <c r="N611" s="9"/>
      <c r="O611" s="9"/>
      <c r="P611" s="9"/>
      <c r="Q611" s="9"/>
    </row>
    <row r="612" spans="2:17" ht="11.25" hidden="1" customHeight="1" x14ac:dyDescent="0.2">
      <c r="B612" s="69" t="s">
        <v>1323</v>
      </c>
      <c r="C612" s="69" t="s">
        <v>186</v>
      </c>
      <c r="D612" s="188">
        <v>0</v>
      </c>
      <c r="E612" s="188">
        <v>0</v>
      </c>
      <c r="F612" s="188">
        <v>0</v>
      </c>
      <c r="G612" s="188">
        <v>0</v>
      </c>
      <c r="H612" s="188">
        <v>0</v>
      </c>
      <c r="I612" s="188">
        <v>0</v>
      </c>
      <c r="J612" s="9"/>
      <c r="K612" s="9"/>
      <c r="L612" s="9"/>
      <c r="M612" s="9"/>
      <c r="N612" s="9"/>
      <c r="O612" s="9"/>
      <c r="P612" s="9"/>
      <c r="Q612" s="9"/>
    </row>
    <row r="613" spans="2:17" ht="11.25" hidden="1" customHeight="1" x14ac:dyDescent="0.2">
      <c r="B613" s="69" t="s">
        <v>1324</v>
      </c>
      <c r="C613" s="69" t="s">
        <v>187</v>
      </c>
      <c r="D613" s="188">
        <v>0</v>
      </c>
      <c r="E613" s="188">
        <v>0</v>
      </c>
      <c r="F613" s="188">
        <v>0</v>
      </c>
      <c r="G613" s="188">
        <v>0</v>
      </c>
      <c r="H613" s="188">
        <v>0</v>
      </c>
      <c r="I613" s="188">
        <v>0</v>
      </c>
      <c r="J613" s="9"/>
      <c r="K613" s="9"/>
      <c r="L613" s="9"/>
      <c r="M613" s="9"/>
      <c r="N613" s="9"/>
      <c r="O613" s="9"/>
      <c r="P613" s="9"/>
      <c r="Q613" s="9"/>
    </row>
    <row r="614" spans="2:17" ht="11.25" hidden="1" customHeight="1" x14ac:dyDescent="0.2">
      <c r="B614" s="69" t="s">
        <v>1325</v>
      </c>
      <c r="C614" s="69" t="s">
        <v>188</v>
      </c>
      <c r="D614" s="188">
        <v>0</v>
      </c>
      <c r="E614" s="188">
        <v>0</v>
      </c>
      <c r="F614" s="188">
        <v>0</v>
      </c>
      <c r="G614" s="188">
        <v>0</v>
      </c>
      <c r="H614" s="188">
        <v>0</v>
      </c>
      <c r="I614" s="188">
        <v>0</v>
      </c>
      <c r="J614" s="9"/>
      <c r="K614" s="9"/>
      <c r="L614" s="9"/>
      <c r="M614" s="9"/>
      <c r="N614" s="9"/>
      <c r="O614" s="9"/>
      <c r="P614" s="9"/>
      <c r="Q614" s="9"/>
    </row>
    <row r="615" spans="2:17" ht="11.25" hidden="1" customHeight="1" x14ac:dyDescent="0.2">
      <c r="B615" s="69" t="s">
        <v>1326</v>
      </c>
      <c r="C615" s="69" t="s">
        <v>189</v>
      </c>
      <c r="D615" s="188">
        <v>0</v>
      </c>
      <c r="E615" s="188">
        <v>0</v>
      </c>
      <c r="F615" s="188">
        <v>0</v>
      </c>
      <c r="G615" s="188">
        <v>0</v>
      </c>
      <c r="H615" s="188">
        <v>0</v>
      </c>
      <c r="I615" s="188">
        <v>0</v>
      </c>
      <c r="J615" s="9"/>
      <c r="K615" s="9"/>
      <c r="L615" s="9"/>
      <c r="M615" s="9"/>
      <c r="N615" s="9"/>
      <c r="O615" s="9"/>
      <c r="P615" s="9"/>
      <c r="Q615" s="9"/>
    </row>
    <row r="616" spans="2:17" ht="11.25" hidden="1" customHeight="1" x14ac:dyDescent="0.2">
      <c r="B616" s="69" t="s">
        <v>1327</v>
      </c>
      <c r="C616" s="69" t="s">
        <v>190</v>
      </c>
      <c r="D616" s="188">
        <v>0</v>
      </c>
      <c r="E616" s="188">
        <v>0</v>
      </c>
      <c r="F616" s="188">
        <v>0</v>
      </c>
      <c r="G616" s="188">
        <v>0</v>
      </c>
      <c r="H616" s="188">
        <v>0</v>
      </c>
      <c r="I616" s="188">
        <v>0</v>
      </c>
      <c r="J616" s="9"/>
      <c r="K616" s="9"/>
      <c r="L616" s="9"/>
      <c r="M616" s="9"/>
      <c r="N616" s="9"/>
      <c r="O616" s="9"/>
      <c r="P616" s="9"/>
      <c r="Q616" s="9"/>
    </row>
    <row r="617" spans="2:17" s="32" customFormat="1" ht="22.5" hidden="1" customHeight="1" x14ac:dyDescent="0.2">
      <c r="B617" s="69" t="s">
        <v>1328</v>
      </c>
      <c r="C617" s="69" t="s">
        <v>191</v>
      </c>
      <c r="D617" s="188">
        <v>0</v>
      </c>
      <c r="E617" s="188">
        <v>0</v>
      </c>
      <c r="F617" s="188">
        <v>0</v>
      </c>
      <c r="G617" s="188">
        <v>0</v>
      </c>
      <c r="H617" s="188">
        <v>0</v>
      </c>
      <c r="I617" s="188">
        <v>0</v>
      </c>
      <c r="J617" s="9"/>
      <c r="K617" s="9"/>
      <c r="L617" s="9"/>
      <c r="M617" s="9"/>
      <c r="N617" s="9"/>
      <c r="O617" s="9"/>
      <c r="P617" s="9"/>
      <c r="Q617" s="9"/>
    </row>
    <row r="618" spans="2:17" ht="11.25" hidden="1" customHeight="1" x14ac:dyDescent="0.2">
      <c r="B618" s="69" t="s">
        <v>1329</v>
      </c>
      <c r="C618" s="69" t="s">
        <v>192</v>
      </c>
      <c r="D618" s="188">
        <v>0</v>
      </c>
      <c r="E618" s="188">
        <v>0</v>
      </c>
      <c r="F618" s="188">
        <v>0</v>
      </c>
      <c r="G618" s="188">
        <v>0</v>
      </c>
      <c r="H618" s="188">
        <v>0</v>
      </c>
      <c r="I618" s="188">
        <v>0</v>
      </c>
      <c r="J618" s="9"/>
      <c r="K618" s="9"/>
      <c r="L618" s="9"/>
      <c r="M618" s="9"/>
      <c r="N618" s="9"/>
      <c r="O618" s="9"/>
      <c r="P618" s="9"/>
      <c r="Q618" s="9"/>
    </row>
    <row r="619" spans="2:17" ht="11.25" hidden="1" customHeight="1" x14ac:dyDescent="0.2">
      <c r="B619" s="69" t="s">
        <v>1330</v>
      </c>
      <c r="C619" s="69" t="s">
        <v>193</v>
      </c>
      <c r="D619" s="188">
        <v>0</v>
      </c>
      <c r="E619" s="188">
        <v>0</v>
      </c>
      <c r="F619" s="188">
        <v>0</v>
      </c>
      <c r="G619" s="188">
        <v>0</v>
      </c>
      <c r="H619" s="188">
        <v>0</v>
      </c>
      <c r="I619" s="188">
        <v>0</v>
      </c>
      <c r="J619" s="9"/>
      <c r="K619" s="9"/>
      <c r="L619" s="9"/>
      <c r="M619" s="9"/>
      <c r="N619" s="9"/>
      <c r="O619" s="9"/>
      <c r="P619" s="9"/>
      <c r="Q619" s="9"/>
    </row>
    <row r="620" spans="2:17" ht="11.25" hidden="1" customHeight="1" x14ac:dyDescent="0.2">
      <c r="B620" s="76" t="s">
        <v>1331</v>
      </c>
      <c r="C620" s="76" t="s">
        <v>358</v>
      </c>
      <c r="D620" s="219">
        <v>0</v>
      </c>
      <c r="E620" s="219">
        <v>0</v>
      </c>
      <c r="F620" s="219">
        <v>0</v>
      </c>
      <c r="G620" s="219">
        <v>0</v>
      </c>
      <c r="H620" s="219">
        <v>0</v>
      </c>
      <c r="I620" s="219">
        <v>0</v>
      </c>
      <c r="J620" s="9"/>
      <c r="K620" s="9"/>
      <c r="L620" s="9"/>
      <c r="M620" s="9"/>
      <c r="N620" s="9"/>
      <c r="O620" s="9"/>
      <c r="P620" s="9"/>
      <c r="Q620" s="9"/>
    </row>
    <row r="621" spans="2:17" ht="11.25" hidden="1" customHeight="1" x14ac:dyDescent="0.2">
      <c r="B621" s="69" t="s">
        <v>1332</v>
      </c>
      <c r="C621" s="69" t="s">
        <v>195</v>
      </c>
      <c r="D621" s="188">
        <v>0</v>
      </c>
      <c r="E621" s="188">
        <v>0</v>
      </c>
      <c r="F621" s="188">
        <v>0</v>
      </c>
      <c r="G621" s="188">
        <v>0</v>
      </c>
      <c r="H621" s="188">
        <v>0</v>
      </c>
      <c r="I621" s="188">
        <v>0</v>
      </c>
      <c r="J621" s="9"/>
      <c r="K621" s="9"/>
      <c r="L621" s="9"/>
      <c r="M621" s="9"/>
      <c r="N621" s="9"/>
      <c r="O621" s="9"/>
      <c r="P621" s="9"/>
      <c r="Q621" s="9"/>
    </row>
    <row r="622" spans="2:17" ht="11.25" hidden="1" customHeight="1" x14ac:dyDescent="0.2">
      <c r="B622" s="69" t="s">
        <v>1333</v>
      </c>
      <c r="C622" s="69" t="s">
        <v>629</v>
      </c>
      <c r="D622" s="188">
        <v>0</v>
      </c>
      <c r="E622" s="188">
        <v>0</v>
      </c>
      <c r="F622" s="188">
        <v>0</v>
      </c>
      <c r="G622" s="188">
        <v>0</v>
      </c>
      <c r="H622" s="188">
        <v>0</v>
      </c>
      <c r="I622" s="188">
        <v>0</v>
      </c>
      <c r="J622" s="9"/>
      <c r="K622" s="9"/>
      <c r="L622" s="9"/>
      <c r="M622" s="9"/>
      <c r="N622" s="9"/>
      <c r="O622" s="9"/>
      <c r="P622" s="9"/>
      <c r="Q622" s="9"/>
    </row>
    <row r="623" spans="2:17" ht="11.25" hidden="1" customHeight="1" x14ac:dyDescent="0.2">
      <c r="B623" s="69" t="s">
        <v>1334</v>
      </c>
      <c r="C623" s="69" t="s">
        <v>186</v>
      </c>
      <c r="D623" s="188">
        <v>0</v>
      </c>
      <c r="E623" s="188">
        <v>0</v>
      </c>
      <c r="F623" s="188">
        <v>0</v>
      </c>
      <c r="G623" s="188">
        <v>0</v>
      </c>
      <c r="H623" s="188">
        <v>0</v>
      </c>
      <c r="I623" s="188">
        <v>0</v>
      </c>
      <c r="J623" s="9"/>
      <c r="K623" s="9"/>
      <c r="L623" s="9"/>
      <c r="M623" s="9"/>
      <c r="N623" s="9"/>
      <c r="O623" s="9"/>
      <c r="P623" s="9"/>
      <c r="Q623" s="9"/>
    </row>
    <row r="624" spans="2:17" ht="11.25" hidden="1" customHeight="1" x14ac:dyDescent="0.2">
      <c r="B624" s="69" t="s">
        <v>1335</v>
      </c>
      <c r="C624" s="69" t="s">
        <v>187</v>
      </c>
      <c r="D624" s="188">
        <v>0</v>
      </c>
      <c r="E624" s="188">
        <v>0</v>
      </c>
      <c r="F624" s="188">
        <v>0</v>
      </c>
      <c r="G624" s="188">
        <v>0</v>
      </c>
      <c r="H624" s="188">
        <v>0</v>
      </c>
      <c r="I624" s="188">
        <v>0</v>
      </c>
      <c r="J624" s="9"/>
      <c r="K624" s="9"/>
      <c r="L624" s="9"/>
      <c r="M624" s="9"/>
      <c r="N624" s="9"/>
      <c r="O624" s="9"/>
      <c r="P624" s="9"/>
      <c r="Q624" s="9"/>
    </row>
    <row r="625" spans="2:17" ht="11.25" hidden="1" customHeight="1" x14ac:dyDescent="0.2">
      <c r="B625" s="69" t="s">
        <v>1336</v>
      </c>
      <c r="C625" s="69" t="s">
        <v>188</v>
      </c>
      <c r="D625" s="188">
        <v>0</v>
      </c>
      <c r="E625" s="188">
        <v>0</v>
      </c>
      <c r="F625" s="188">
        <v>0</v>
      </c>
      <c r="G625" s="188">
        <v>0</v>
      </c>
      <c r="H625" s="188">
        <v>0</v>
      </c>
      <c r="I625" s="188">
        <v>0</v>
      </c>
      <c r="J625" s="9"/>
      <c r="K625" s="9"/>
      <c r="L625" s="9"/>
      <c r="M625" s="9"/>
      <c r="N625" s="9"/>
      <c r="O625" s="9"/>
      <c r="P625" s="9"/>
      <c r="Q625" s="9"/>
    </row>
    <row r="626" spans="2:17" ht="11.25" hidden="1" customHeight="1" x14ac:dyDescent="0.2">
      <c r="B626" s="69" t="s">
        <v>1337</v>
      </c>
      <c r="C626" s="69" t="s">
        <v>189</v>
      </c>
      <c r="D626" s="188">
        <v>0</v>
      </c>
      <c r="E626" s="188">
        <v>0</v>
      </c>
      <c r="F626" s="188">
        <v>0</v>
      </c>
      <c r="G626" s="188">
        <v>0</v>
      </c>
      <c r="H626" s="188">
        <v>0</v>
      </c>
      <c r="I626" s="188">
        <v>0</v>
      </c>
      <c r="J626" s="9"/>
      <c r="K626" s="9"/>
      <c r="L626" s="9"/>
      <c r="M626" s="9"/>
      <c r="N626" s="9"/>
      <c r="O626" s="9"/>
      <c r="P626" s="9"/>
      <c r="Q626" s="9"/>
    </row>
    <row r="627" spans="2:17" ht="11.25" hidden="1" customHeight="1" x14ac:dyDescent="0.2">
      <c r="B627" s="69" t="s">
        <v>1338</v>
      </c>
      <c r="C627" s="69" t="s">
        <v>190</v>
      </c>
      <c r="D627" s="188">
        <v>0</v>
      </c>
      <c r="E627" s="188">
        <v>0</v>
      </c>
      <c r="F627" s="188">
        <v>0</v>
      </c>
      <c r="G627" s="188">
        <v>0</v>
      </c>
      <c r="H627" s="188">
        <v>0</v>
      </c>
      <c r="I627" s="188">
        <v>0</v>
      </c>
      <c r="J627" s="9"/>
      <c r="K627" s="9"/>
      <c r="L627" s="9"/>
      <c r="M627" s="9"/>
      <c r="N627" s="9"/>
      <c r="O627" s="9"/>
      <c r="P627" s="9"/>
      <c r="Q627" s="9"/>
    </row>
    <row r="628" spans="2:17" ht="11.25" hidden="1" customHeight="1" x14ac:dyDescent="0.2">
      <c r="B628" s="69" t="s">
        <v>1339</v>
      </c>
      <c r="C628" s="69" t="s">
        <v>191</v>
      </c>
      <c r="D628" s="188">
        <v>0</v>
      </c>
      <c r="E628" s="188">
        <v>0</v>
      </c>
      <c r="F628" s="188">
        <v>0</v>
      </c>
      <c r="G628" s="188">
        <v>0</v>
      </c>
      <c r="H628" s="188">
        <v>0</v>
      </c>
      <c r="I628" s="188">
        <v>0</v>
      </c>
      <c r="J628" s="9"/>
      <c r="K628" s="9"/>
      <c r="L628" s="9"/>
      <c r="M628" s="9"/>
      <c r="N628" s="9"/>
      <c r="O628" s="9"/>
      <c r="P628" s="9"/>
      <c r="Q628" s="9"/>
    </row>
    <row r="629" spans="2:17" s="32" customFormat="1" ht="11.25" hidden="1" customHeight="1" x14ac:dyDescent="0.2">
      <c r="B629" s="69" t="s">
        <v>1340</v>
      </c>
      <c r="C629" s="69" t="s">
        <v>192</v>
      </c>
      <c r="D629" s="188">
        <v>0</v>
      </c>
      <c r="E629" s="188">
        <v>0</v>
      </c>
      <c r="F629" s="188">
        <v>0</v>
      </c>
      <c r="G629" s="188">
        <v>0</v>
      </c>
      <c r="H629" s="188">
        <v>0</v>
      </c>
      <c r="I629" s="188">
        <v>0</v>
      </c>
      <c r="J629" s="9"/>
      <c r="K629" s="9"/>
      <c r="L629" s="9"/>
      <c r="M629" s="9"/>
      <c r="N629" s="9"/>
      <c r="O629" s="9"/>
      <c r="P629" s="9"/>
      <c r="Q629" s="9"/>
    </row>
    <row r="630" spans="2:17" ht="11.25" hidden="1" customHeight="1" x14ac:dyDescent="0.2">
      <c r="B630" s="69" t="s">
        <v>1341</v>
      </c>
      <c r="C630" s="69" t="s">
        <v>193</v>
      </c>
      <c r="D630" s="188">
        <v>0</v>
      </c>
      <c r="E630" s="188">
        <v>0</v>
      </c>
      <c r="F630" s="188">
        <v>0</v>
      </c>
      <c r="G630" s="188">
        <v>0</v>
      </c>
      <c r="H630" s="188">
        <v>0</v>
      </c>
      <c r="I630" s="188">
        <v>0</v>
      </c>
      <c r="J630" s="9"/>
      <c r="K630" s="9"/>
      <c r="L630" s="9"/>
      <c r="M630" s="9"/>
      <c r="N630" s="9"/>
      <c r="O630" s="9"/>
      <c r="P630" s="9"/>
      <c r="Q630" s="9"/>
    </row>
    <row r="631" spans="2:17" ht="11.25" hidden="1" customHeight="1" x14ac:dyDescent="0.2">
      <c r="B631" s="69" t="s">
        <v>1342</v>
      </c>
      <c r="C631" s="69" t="s">
        <v>360</v>
      </c>
      <c r="D631" s="188">
        <v>0</v>
      </c>
      <c r="E631" s="188">
        <v>0</v>
      </c>
      <c r="F631" s="188">
        <v>0</v>
      </c>
      <c r="G631" s="188">
        <v>0</v>
      </c>
      <c r="H631" s="188">
        <v>0</v>
      </c>
      <c r="I631" s="188">
        <v>0</v>
      </c>
      <c r="J631" s="9"/>
      <c r="K631" s="9"/>
      <c r="L631" s="9"/>
      <c r="M631" s="9"/>
      <c r="N631" s="9"/>
      <c r="O631" s="9"/>
      <c r="P631" s="9"/>
      <c r="Q631" s="9"/>
    </row>
    <row r="632" spans="2:17" ht="11.25" hidden="1" customHeight="1" x14ac:dyDescent="0.2">
      <c r="B632" s="69" t="s">
        <v>1343</v>
      </c>
      <c r="C632" s="69" t="s">
        <v>195</v>
      </c>
      <c r="D632" s="188">
        <v>0</v>
      </c>
      <c r="E632" s="188">
        <v>0</v>
      </c>
      <c r="F632" s="188">
        <v>0</v>
      </c>
      <c r="G632" s="188">
        <v>0</v>
      </c>
      <c r="H632" s="188">
        <v>0</v>
      </c>
      <c r="I632" s="188">
        <v>0</v>
      </c>
      <c r="J632" s="9"/>
      <c r="K632" s="9"/>
      <c r="L632" s="9"/>
      <c r="M632" s="9"/>
      <c r="N632" s="9"/>
      <c r="O632" s="9"/>
      <c r="P632" s="9"/>
      <c r="Q632" s="9"/>
    </row>
    <row r="633" spans="2:17" ht="11.25" hidden="1" customHeight="1" x14ac:dyDescent="0.2">
      <c r="B633" s="69" t="s">
        <v>1344</v>
      </c>
      <c r="C633" s="69" t="s">
        <v>629</v>
      </c>
      <c r="D633" s="188">
        <v>0</v>
      </c>
      <c r="E633" s="188">
        <v>0</v>
      </c>
      <c r="F633" s="188">
        <v>0</v>
      </c>
      <c r="G633" s="188">
        <v>0</v>
      </c>
      <c r="H633" s="188">
        <v>0</v>
      </c>
      <c r="I633" s="188">
        <v>0</v>
      </c>
      <c r="J633" s="9"/>
      <c r="K633" s="9"/>
      <c r="L633" s="9"/>
      <c r="M633" s="9"/>
      <c r="N633" s="9"/>
      <c r="O633" s="9"/>
      <c r="P633" s="9"/>
      <c r="Q633" s="9"/>
    </row>
    <row r="634" spans="2:17" ht="11.25" hidden="1" customHeight="1" x14ac:dyDescent="0.2">
      <c r="B634" s="69" t="s">
        <v>1345</v>
      </c>
      <c r="C634" s="69" t="s">
        <v>186</v>
      </c>
      <c r="D634" s="188">
        <v>0</v>
      </c>
      <c r="E634" s="188">
        <v>0</v>
      </c>
      <c r="F634" s="188">
        <v>0</v>
      </c>
      <c r="G634" s="188">
        <v>0</v>
      </c>
      <c r="H634" s="188">
        <v>0</v>
      </c>
      <c r="I634" s="188">
        <v>0</v>
      </c>
      <c r="J634" s="9"/>
      <c r="K634" s="9"/>
      <c r="L634" s="9"/>
      <c r="M634" s="9"/>
      <c r="N634" s="9"/>
      <c r="O634" s="9"/>
      <c r="P634" s="9"/>
      <c r="Q634" s="9"/>
    </row>
    <row r="635" spans="2:17" ht="11.25" hidden="1" customHeight="1" x14ac:dyDescent="0.2">
      <c r="B635" s="69" t="s">
        <v>1346</v>
      </c>
      <c r="C635" s="69" t="s">
        <v>187</v>
      </c>
      <c r="D635" s="188">
        <v>0</v>
      </c>
      <c r="E635" s="188">
        <v>0</v>
      </c>
      <c r="F635" s="188">
        <v>0</v>
      </c>
      <c r="G635" s="188">
        <v>0</v>
      </c>
      <c r="H635" s="188">
        <v>0</v>
      </c>
      <c r="I635" s="188">
        <v>0</v>
      </c>
      <c r="J635" s="9"/>
      <c r="K635" s="9"/>
      <c r="L635" s="9"/>
      <c r="M635" s="9"/>
      <c r="N635" s="9"/>
      <c r="O635" s="9"/>
      <c r="P635" s="9"/>
      <c r="Q635" s="9"/>
    </row>
    <row r="636" spans="2:17" ht="11.25" hidden="1" customHeight="1" x14ac:dyDescent="0.2">
      <c r="B636" s="69" t="s">
        <v>1347</v>
      </c>
      <c r="C636" s="69" t="s">
        <v>188</v>
      </c>
      <c r="D636" s="188">
        <v>0</v>
      </c>
      <c r="E636" s="188">
        <v>0</v>
      </c>
      <c r="F636" s="188">
        <v>0</v>
      </c>
      <c r="G636" s="188">
        <v>0</v>
      </c>
      <c r="H636" s="188">
        <v>0</v>
      </c>
      <c r="I636" s="188">
        <v>0</v>
      </c>
      <c r="J636" s="9"/>
      <c r="K636" s="9"/>
      <c r="L636" s="9"/>
      <c r="M636" s="9"/>
      <c r="N636" s="9"/>
      <c r="O636" s="9"/>
      <c r="P636" s="9"/>
      <c r="Q636" s="9"/>
    </row>
    <row r="637" spans="2:17" ht="11.25" hidden="1" customHeight="1" x14ac:dyDescent="0.2">
      <c r="B637" s="69" t="s">
        <v>1348</v>
      </c>
      <c r="C637" s="69" t="s">
        <v>189</v>
      </c>
      <c r="D637" s="188">
        <v>0</v>
      </c>
      <c r="E637" s="188">
        <v>0</v>
      </c>
      <c r="F637" s="188">
        <v>0</v>
      </c>
      <c r="G637" s="188">
        <v>0</v>
      </c>
      <c r="H637" s="188">
        <v>0</v>
      </c>
      <c r="I637" s="188">
        <v>0</v>
      </c>
      <c r="J637" s="9"/>
      <c r="K637" s="9"/>
      <c r="L637" s="9"/>
      <c r="M637" s="9"/>
      <c r="N637" s="9"/>
      <c r="O637" s="9"/>
      <c r="P637" s="9"/>
      <c r="Q637" s="9"/>
    </row>
    <row r="638" spans="2:17" ht="11.25" hidden="1" customHeight="1" x14ac:dyDescent="0.2">
      <c r="B638" s="69" t="s">
        <v>1349</v>
      </c>
      <c r="C638" s="69" t="s">
        <v>190</v>
      </c>
      <c r="D638" s="188">
        <v>0</v>
      </c>
      <c r="E638" s="188">
        <v>0</v>
      </c>
      <c r="F638" s="188">
        <v>0</v>
      </c>
      <c r="G638" s="188">
        <v>0</v>
      </c>
      <c r="H638" s="188">
        <v>0</v>
      </c>
      <c r="I638" s="188">
        <v>0</v>
      </c>
      <c r="J638" s="9"/>
      <c r="K638" s="9"/>
      <c r="L638" s="9"/>
      <c r="M638" s="9"/>
      <c r="N638" s="9"/>
      <c r="O638" s="9"/>
      <c r="P638" s="9"/>
      <c r="Q638" s="9"/>
    </row>
    <row r="639" spans="2:17" ht="11.25" hidden="1" customHeight="1" x14ac:dyDescent="0.2">
      <c r="B639" s="69" t="s">
        <v>1350</v>
      </c>
      <c r="C639" s="69" t="s">
        <v>191</v>
      </c>
      <c r="D639" s="188">
        <v>0</v>
      </c>
      <c r="E639" s="188">
        <v>0</v>
      </c>
      <c r="F639" s="188">
        <v>0</v>
      </c>
      <c r="G639" s="188">
        <v>0</v>
      </c>
      <c r="H639" s="188">
        <v>0</v>
      </c>
      <c r="I639" s="188">
        <v>0</v>
      </c>
      <c r="J639" s="9"/>
      <c r="K639" s="9"/>
      <c r="L639" s="9"/>
      <c r="M639" s="9"/>
      <c r="N639" s="9"/>
      <c r="O639" s="9"/>
      <c r="P639" s="9"/>
      <c r="Q639" s="9"/>
    </row>
    <row r="640" spans="2:17" ht="11.25" hidden="1" customHeight="1" x14ac:dyDescent="0.2">
      <c r="B640" s="69" t="s">
        <v>1351</v>
      </c>
      <c r="C640" s="69" t="s">
        <v>192</v>
      </c>
      <c r="D640" s="188">
        <v>0</v>
      </c>
      <c r="E640" s="188">
        <v>0</v>
      </c>
      <c r="F640" s="188">
        <v>0</v>
      </c>
      <c r="G640" s="188">
        <v>0</v>
      </c>
      <c r="H640" s="188">
        <v>0</v>
      </c>
      <c r="I640" s="188">
        <v>0</v>
      </c>
      <c r="J640" s="9"/>
      <c r="K640" s="9"/>
      <c r="L640" s="9"/>
      <c r="M640" s="9"/>
      <c r="N640" s="9"/>
      <c r="O640" s="9"/>
      <c r="P640" s="9"/>
      <c r="Q640" s="9"/>
    </row>
    <row r="641" spans="2:17" ht="11.25" hidden="1" customHeight="1" x14ac:dyDescent="0.2">
      <c r="B641" s="69" t="s">
        <v>1352</v>
      </c>
      <c r="C641" s="69" t="s">
        <v>193</v>
      </c>
      <c r="D641" s="188">
        <v>0</v>
      </c>
      <c r="E641" s="188">
        <v>0</v>
      </c>
      <c r="F641" s="188">
        <v>0</v>
      </c>
      <c r="G641" s="188">
        <v>0</v>
      </c>
      <c r="H641" s="188">
        <v>0</v>
      </c>
      <c r="I641" s="188">
        <v>0</v>
      </c>
      <c r="J641" s="9"/>
      <c r="K641" s="9"/>
      <c r="L641" s="9"/>
      <c r="M641" s="9"/>
      <c r="N641" s="9"/>
      <c r="O641" s="9"/>
      <c r="P641" s="9"/>
      <c r="Q641" s="9"/>
    </row>
    <row r="642" spans="2:17" ht="11.25" customHeight="1" x14ac:dyDescent="0.2">
      <c r="B642" s="76" t="s">
        <v>1353</v>
      </c>
      <c r="C642" s="76" t="s">
        <v>196</v>
      </c>
      <c r="D642" s="219">
        <v>-518.20439451000004</v>
      </c>
      <c r="E642" s="219">
        <v>-910.75043835999998</v>
      </c>
      <c r="F642" s="219">
        <v>-864.45472594</v>
      </c>
      <c r="G642" s="219">
        <v>-863.29908871999999</v>
      </c>
      <c r="H642" s="219">
        <v>-755.72013833000005</v>
      </c>
      <c r="I642" s="219">
        <v>-763.43619848000003</v>
      </c>
      <c r="J642" s="9"/>
      <c r="K642" s="9"/>
      <c r="L642" s="9"/>
      <c r="M642" s="9"/>
      <c r="N642" s="9"/>
      <c r="O642" s="9"/>
      <c r="P642" s="9"/>
      <c r="Q642" s="9"/>
    </row>
    <row r="643" spans="2:17" ht="11.25" customHeight="1" x14ac:dyDescent="0.2">
      <c r="B643" s="69" t="s">
        <v>1354</v>
      </c>
      <c r="C643" s="69" t="s">
        <v>358</v>
      </c>
      <c r="D643" s="188">
        <v>-399.43014796</v>
      </c>
      <c r="E643" s="188">
        <v>-677.56255878000002</v>
      </c>
      <c r="F643" s="188">
        <v>-686.32493939999995</v>
      </c>
      <c r="G643" s="188">
        <v>-706.88657264999995</v>
      </c>
      <c r="H643" s="188">
        <v>-427.95719394999998</v>
      </c>
      <c r="I643" s="188">
        <v>-714.35580431000005</v>
      </c>
      <c r="J643" s="9"/>
      <c r="K643" s="9"/>
      <c r="L643" s="9"/>
      <c r="M643" s="9"/>
      <c r="N643" s="9"/>
      <c r="O643" s="9"/>
      <c r="P643" s="9"/>
      <c r="Q643" s="9"/>
    </row>
    <row r="644" spans="2:17" ht="11.25" customHeight="1" x14ac:dyDescent="0.2">
      <c r="B644" s="69" t="s">
        <v>1355</v>
      </c>
      <c r="C644" s="69" t="s">
        <v>360</v>
      </c>
      <c r="D644" s="188">
        <v>118.77424655</v>
      </c>
      <c r="E644" s="188">
        <v>233.18787957999999</v>
      </c>
      <c r="F644" s="188">
        <v>178.12978654</v>
      </c>
      <c r="G644" s="188">
        <v>156.41251606</v>
      </c>
      <c r="H644" s="188">
        <v>327.76294437000001</v>
      </c>
      <c r="I644" s="188">
        <v>49.080394169999998</v>
      </c>
      <c r="J644" s="9"/>
      <c r="K644" s="9"/>
      <c r="L644" s="9"/>
      <c r="M644" s="9"/>
      <c r="N644" s="9"/>
      <c r="O644" s="9"/>
      <c r="P644" s="9"/>
      <c r="Q644" s="9"/>
    </row>
    <row r="645" spans="2:17" ht="11.25" customHeight="1" x14ac:dyDescent="0.2">
      <c r="B645" s="76" t="s">
        <v>1356</v>
      </c>
      <c r="C645" s="76" t="s">
        <v>197</v>
      </c>
      <c r="D645" s="219">
        <v>0</v>
      </c>
      <c r="E645" s="219">
        <v>3.3075484500000001</v>
      </c>
      <c r="F645" s="219">
        <v>0.29953994</v>
      </c>
      <c r="G645" s="219">
        <v>0.80646183000000005</v>
      </c>
      <c r="H645" s="219">
        <v>0</v>
      </c>
      <c r="I645" s="219">
        <v>0.81080216999999999</v>
      </c>
      <c r="J645" s="9"/>
      <c r="K645" s="9"/>
      <c r="L645" s="9"/>
      <c r="M645" s="9"/>
      <c r="N645" s="9"/>
      <c r="O645" s="9"/>
      <c r="P645" s="9"/>
      <c r="Q645" s="9"/>
    </row>
    <row r="646" spans="2:17" ht="11.25" customHeight="1" x14ac:dyDescent="0.2">
      <c r="B646" s="69" t="s">
        <v>1357</v>
      </c>
      <c r="C646" s="69" t="s">
        <v>645</v>
      </c>
      <c r="D646" s="188">
        <v>0</v>
      </c>
      <c r="E646" s="188">
        <v>3.3075484500000001</v>
      </c>
      <c r="F646" s="188">
        <v>0.29953994</v>
      </c>
      <c r="G646" s="188">
        <v>0.80646183000000005</v>
      </c>
      <c r="H646" s="188">
        <v>0</v>
      </c>
      <c r="I646" s="188">
        <v>0.81080216999999999</v>
      </c>
      <c r="J646" s="9"/>
      <c r="K646" s="9"/>
      <c r="L646" s="9"/>
      <c r="M646" s="9"/>
      <c r="N646" s="9"/>
      <c r="O646" s="9"/>
      <c r="P646" s="9"/>
      <c r="Q646" s="9"/>
    </row>
    <row r="647" spans="2:17" ht="11.25" customHeight="1" x14ac:dyDescent="0.2">
      <c r="B647" s="69" t="s">
        <v>1358</v>
      </c>
      <c r="C647" s="69" t="s">
        <v>646</v>
      </c>
      <c r="D647" s="188">
        <v>0</v>
      </c>
      <c r="E647" s="188">
        <v>0</v>
      </c>
      <c r="F647" s="188">
        <v>0</v>
      </c>
      <c r="G647" s="188">
        <v>0</v>
      </c>
      <c r="H647" s="188">
        <v>0</v>
      </c>
      <c r="I647" s="188">
        <v>0</v>
      </c>
      <c r="J647" s="9"/>
      <c r="K647" s="9"/>
      <c r="L647" s="9"/>
      <c r="M647" s="9"/>
      <c r="N647" s="9"/>
      <c r="O647" s="9"/>
      <c r="P647" s="9"/>
      <c r="Q647" s="9"/>
    </row>
    <row r="648" spans="2:17" ht="11.25" customHeight="1" x14ac:dyDescent="0.2">
      <c r="B648" s="76" t="s">
        <v>1359</v>
      </c>
      <c r="C648" s="76" t="s">
        <v>198</v>
      </c>
      <c r="D648" s="219">
        <v>-311.14141110000003</v>
      </c>
      <c r="E648" s="219">
        <v>-581.00389749999999</v>
      </c>
      <c r="F648" s="219">
        <v>-624.96191118000002</v>
      </c>
      <c r="G648" s="219">
        <v>-687.39745987000003</v>
      </c>
      <c r="H648" s="219">
        <v>-390.21632734999997</v>
      </c>
      <c r="I648" s="219">
        <v>-712.60999732000005</v>
      </c>
      <c r="J648" s="9"/>
      <c r="K648" s="9"/>
      <c r="L648" s="9"/>
      <c r="M648" s="9"/>
      <c r="N648" s="9"/>
      <c r="O648" s="9"/>
      <c r="P648" s="9"/>
      <c r="Q648" s="9"/>
    </row>
    <row r="649" spans="2:17" ht="11.25" customHeight="1" x14ac:dyDescent="0.2">
      <c r="B649" s="69" t="s">
        <v>1360</v>
      </c>
      <c r="C649" s="69" t="s">
        <v>380</v>
      </c>
      <c r="D649" s="188">
        <v>-310.51620344999998</v>
      </c>
      <c r="E649" s="188">
        <v>-578.75889821999999</v>
      </c>
      <c r="F649" s="188">
        <v>-607.49454874000003</v>
      </c>
      <c r="G649" s="188">
        <v>-677.20751126000005</v>
      </c>
      <c r="H649" s="188">
        <v>-384.57819613999999</v>
      </c>
      <c r="I649" s="188">
        <v>-683.29061936999994</v>
      </c>
      <c r="J649" s="9"/>
      <c r="K649" s="9"/>
      <c r="L649" s="9"/>
      <c r="M649" s="9"/>
      <c r="N649" s="9"/>
      <c r="O649" s="9"/>
      <c r="P649" s="9"/>
      <c r="Q649" s="9"/>
    </row>
    <row r="650" spans="2:17" ht="11.25" hidden="1" customHeight="1" x14ac:dyDescent="0.2">
      <c r="B650" s="69" t="s">
        <v>1361</v>
      </c>
      <c r="C650" s="69" t="s">
        <v>199</v>
      </c>
      <c r="D650" s="217">
        <v>0</v>
      </c>
      <c r="E650" s="217">
        <v>0</v>
      </c>
      <c r="F650" s="217">
        <v>0</v>
      </c>
      <c r="G650" s="217">
        <v>0</v>
      </c>
      <c r="H650" s="217">
        <v>0</v>
      </c>
      <c r="I650" s="217">
        <v>0</v>
      </c>
      <c r="J650" s="9"/>
      <c r="K650" s="9"/>
      <c r="L650" s="9"/>
      <c r="M650" s="9"/>
      <c r="N650" s="9"/>
      <c r="O650" s="9"/>
      <c r="P650" s="9"/>
      <c r="Q650" s="9"/>
    </row>
    <row r="651" spans="2:17" ht="11.25" hidden="1" customHeight="1" x14ac:dyDescent="0.2">
      <c r="B651" s="69" t="s">
        <v>1362</v>
      </c>
      <c r="C651" s="69" t="s">
        <v>179</v>
      </c>
      <c r="D651" s="217">
        <v>0</v>
      </c>
      <c r="E651" s="217">
        <v>0</v>
      </c>
      <c r="F651" s="217">
        <v>0</v>
      </c>
      <c r="G651" s="217">
        <v>0</v>
      </c>
      <c r="H651" s="217">
        <v>0</v>
      </c>
      <c r="I651" s="217">
        <v>0</v>
      </c>
      <c r="J651" s="9"/>
      <c r="K651" s="9"/>
      <c r="L651" s="9"/>
      <c r="M651" s="9"/>
      <c r="N651" s="9"/>
      <c r="O651" s="9"/>
      <c r="P651" s="9"/>
      <c r="Q651" s="9"/>
    </row>
    <row r="652" spans="2:17" ht="11.25" hidden="1" customHeight="1" x14ac:dyDescent="0.2">
      <c r="B652" s="69" t="s">
        <v>1363</v>
      </c>
      <c r="C652" s="69" t="s">
        <v>180</v>
      </c>
      <c r="D652" s="217">
        <v>0</v>
      </c>
      <c r="E652" s="217">
        <v>0</v>
      </c>
      <c r="F652" s="217">
        <v>0</v>
      </c>
      <c r="G652" s="217">
        <v>0</v>
      </c>
      <c r="H652" s="217">
        <v>0</v>
      </c>
      <c r="I652" s="217">
        <v>0</v>
      </c>
      <c r="J652" s="9"/>
      <c r="K652" s="9"/>
      <c r="L652" s="9"/>
      <c r="M652" s="9"/>
      <c r="N652" s="9"/>
      <c r="O652" s="9"/>
      <c r="P652" s="9"/>
      <c r="Q652" s="9"/>
    </row>
    <row r="653" spans="2:17" s="8" customFormat="1" ht="22.5" hidden="1" x14ac:dyDescent="0.2">
      <c r="B653" s="69" t="s">
        <v>1364</v>
      </c>
      <c r="C653" s="69" t="s">
        <v>627</v>
      </c>
      <c r="D653" s="217">
        <v>73.289402640000006</v>
      </c>
      <c r="E653" s="217">
        <v>-11.8758914</v>
      </c>
      <c r="F653" s="217">
        <v>53.530707620000001</v>
      </c>
      <c r="G653" s="217">
        <v>-115.86647324</v>
      </c>
      <c r="H653" s="217">
        <v>149.89747939</v>
      </c>
      <c r="I653" s="217">
        <v>-70.040891220000006</v>
      </c>
      <c r="J653" s="9"/>
      <c r="K653" s="9"/>
      <c r="L653" s="9"/>
      <c r="M653" s="9"/>
      <c r="N653" s="9"/>
      <c r="O653" s="9"/>
      <c r="P653" s="9"/>
      <c r="Q653" s="9"/>
    </row>
    <row r="654" spans="2:17" s="5" customFormat="1" ht="22.5" hidden="1" x14ac:dyDescent="0.2">
      <c r="B654" s="69" t="s">
        <v>1365</v>
      </c>
      <c r="C654" s="69" t="s">
        <v>200</v>
      </c>
      <c r="D654" s="217">
        <v>0</v>
      </c>
      <c r="E654" s="217">
        <v>0</v>
      </c>
      <c r="F654" s="217">
        <v>0</v>
      </c>
      <c r="G654" s="217">
        <v>0</v>
      </c>
      <c r="H654" s="217">
        <v>0</v>
      </c>
      <c r="I654" s="217">
        <v>0</v>
      </c>
      <c r="J654" s="9"/>
      <c r="K654" s="9"/>
      <c r="L654" s="9"/>
      <c r="M654" s="9"/>
      <c r="N654" s="9"/>
      <c r="O654" s="9"/>
      <c r="P654" s="9"/>
      <c r="Q654" s="9"/>
    </row>
    <row r="655" spans="2:17" s="5" customFormat="1" ht="22.5" hidden="1" x14ac:dyDescent="0.2">
      <c r="B655" s="69" t="s">
        <v>1366</v>
      </c>
      <c r="C655" s="69" t="s">
        <v>179</v>
      </c>
      <c r="D655" s="217">
        <v>73.289402640000006</v>
      </c>
      <c r="E655" s="217">
        <v>-11.8758914</v>
      </c>
      <c r="F655" s="217">
        <v>53.530707620000001</v>
      </c>
      <c r="G655" s="217">
        <v>-115.86647324</v>
      </c>
      <c r="H655" s="217">
        <v>149.89747939</v>
      </c>
      <c r="I655" s="217">
        <v>-70.040891220000006</v>
      </c>
      <c r="J655" s="9"/>
      <c r="K655" s="9"/>
      <c r="L655" s="9"/>
      <c r="M655" s="9"/>
      <c r="N655" s="9"/>
      <c r="O655" s="9"/>
      <c r="P655" s="9"/>
      <c r="Q655" s="9"/>
    </row>
    <row r="656" spans="2:17" s="48" customFormat="1" ht="11.25" hidden="1" customHeight="1" x14ac:dyDescent="0.2">
      <c r="B656" s="69" t="s">
        <v>1367</v>
      </c>
      <c r="C656" s="69" t="s">
        <v>180</v>
      </c>
      <c r="D656" s="217">
        <v>0</v>
      </c>
      <c r="E656" s="217">
        <v>0</v>
      </c>
      <c r="F656" s="217">
        <v>0</v>
      </c>
      <c r="G656" s="217">
        <v>0</v>
      </c>
      <c r="H656" s="217">
        <v>0</v>
      </c>
      <c r="I656" s="217">
        <v>0</v>
      </c>
      <c r="J656" s="9"/>
      <c r="K656" s="9"/>
      <c r="L656" s="9"/>
      <c r="M656" s="9"/>
      <c r="N656" s="9"/>
      <c r="O656" s="9"/>
      <c r="P656" s="9"/>
      <c r="Q656" s="9"/>
    </row>
    <row r="657" spans="2:17" ht="11.25" hidden="1" customHeight="1" x14ac:dyDescent="0.2">
      <c r="B657" s="69" t="s">
        <v>1368</v>
      </c>
      <c r="C657" s="69" t="s">
        <v>110</v>
      </c>
      <c r="D657" s="217">
        <v>0</v>
      </c>
      <c r="E657" s="217">
        <v>0</v>
      </c>
      <c r="F657" s="217">
        <v>0</v>
      </c>
      <c r="G657" s="217">
        <v>0</v>
      </c>
      <c r="H657" s="217">
        <v>0</v>
      </c>
      <c r="I657" s="217">
        <v>0</v>
      </c>
      <c r="J657" s="9"/>
      <c r="K657" s="9"/>
      <c r="L657" s="9"/>
      <c r="M657" s="9"/>
      <c r="N657" s="9"/>
      <c r="O657" s="9"/>
      <c r="P657" s="9"/>
      <c r="Q657" s="9"/>
    </row>
    <row r="658" spans="2:17" ht="11.25" hidden="1" customHeight="1" x14ac:dyDescent="0.2">
      <c r="B658" s="69" t="s">
        <v>1369</v>
      </c>
      <c r="C658" s="69" t="s">
        <v>179</v>
      </c>
      <c r="D658" s="217">
        <v>0</v>
      </c>
      <c r="E658" s="217">
        <v>0</v>
      </c>
      <c r="F658" s="217">
        <v>0</v>
      </c>
      <c r="G658" s="217">
        <v>0</v>
      </c>
      <c r="H658" s="217">
        <v>0</v>
      </c>
      <c r="I658" s="217">
        <v>0</v>
      </c>
      <c r="J658" s="9"/>
      <c r="K658" s="9"/>
      <c r="L658" s="9"/>
      <c r="M658" s="9"/>
      <c r="N658" s="9"/>
      <c r="O658" s="9"/>
      <c r="P658" s="9"/>
      <c r="Q658" s="9"/>
    </row>
    <row r="659" spans="2:17" s="8" customFormat="1" ht="22.5" hidden="1" x14ac:dyDescent="0.2">
      <c r="B659" s="69" t="s">
        <v>1370</v>
      </c>
      <c r="C659" s="69" t="s">
        <v>180</v>
      </c>
      <c r="D659" s="217">
        <v>0</v>
      </c>
      <c r="E659" s="217">
        <v>0</v>
      </c>
      <c r="F659" s="217">
        <v>0</v>
      </c>
      <c r="G659" s="217">
        <v>0</v>
      </c>
      <c r="H659" s="217">
        <v>0</v>
      </c>
      <c r="I659" s="217">
        <v>0</v>
      </c>
      <c r="J659" s="9"/>
      <c r="K659" s="9"/>
      <c r="L659" s="9"/>
      <c r="M659" s="9"/>
      <c r="N659" s="9"/>
      <c r="O659" s="9"/>
      <c r="P659" s="9"/>
      <c r="Q659" s="9"/>
    </row>
    <row r="660" spans="2:17" s="5" customFormat="1" ht="12" hidden="1" x14ac:dyDescent="0.2">
      <c r="B660" s="69" t="s">
        <v>1371</v>
      </c>
      <c r="C660" s="69" t="s">
        <v>168</v>
      </c>
      <c r="D660" s="217">
        <v>-383.80560609000003</v>
      </c>
      <c r="E660" s="217">
        <v>-566.88300681999999</v>
      </c>
      <c r="F660" s="217">
        <v>-661.02525635999996</v>
      </c>
      <c r="G660" s="217">
        <v>-561.34103803000005</v>
      </c>
      <c r="H660" s="217">
        <v>-534.47567552999999</v>
      </c>
      <c r="I660" s="217">
        <v>-613.24972815000001</v>
      </c>
      <c r="J660" s="9"/>
      <c r="K660" s="9"/>
      <c r="L660" s="9"/>
      <c r="M660" s="9"/>
      <c r="N660" s="9"/>
      <c r="O660" s="9"/>
      <c r="P660" s="9"/>
      <c r="Q660" s="9"/>
    </row>
    <row r="661" spans="2:17" ht="11.25" hidden="1" customHeight="1" x14ac:dyDescent="0.2">
      <c r="B661" s="69" t="s">
        <v>1372</v>
      </c>
      <c r="C661" s="69" t="s">
        <v>179</v>
      </c>
      <c r="D661" s="217">
        <v>-383.80560609000003</v>
      </c>
      <c r="E661" s="217">
        <v>-566.88300681999999</v>
      </c>
      <c r="F661" s="217">
        <v>-661.02525635999996</v>
      </c>
      <c r="G661" s="217">
        <v>-561.34103803000005</v>
      </c>
      <c r="H661" s="217">
        <v>-534.47567552999999</v>
      </c>
      <c r="I661" s="217">
        <v>-613.24972815000001</v>
      </c>
      <c r="J661" s="9"/>
      <c r="K661" s="9"/>
      <c r="L661" s="9"/>
      <c r="M661" s="9"/>
      <c r="N661" s="9"/>
      <c r="O661" s="9"/>
      <c r="P661" s="9"/>
      <c r="Q661" s="9"/>
    </row>
    <row r="662" spans="2:17" ht="11.25" hidden="1" customHeight="1" x14ac:dyDescent="0.2">
      <c r="B662" s="69" t="s">
        <v>1373</v>
      </c>
      <c r="C662" s="69" t="s">
        <v>180</v>
      </c>
      <c r="D662" s="217">
        <v>0</v>
      </c>
      <c r="E662" s="217">
        <v>0</v>
      </c>
      <c r="F662" s="217">
        <v>0</v>
      </c>
      <c r="G662" s="217">
        <v>0</v>
      </c>
      <c r="H662" s="217">
        <v>0</v>
      </c>
      <c r="I662" s="217">
        <v>0</v>
      </c>
      <c r="J662" s="9"/>
      <c r="K662" s="9"/>
      <c r="L662" s="9"/>
      <c r="M662" s="9"/>
      <c r="N662" s="9"/>
      <c r="O662" s="9"/>
      <c r="P662" s="9"/>
      <c r="Q662" s="9"/>
    </row>
    <row r="663" spans="2:17" ht="11.25" hidden="1" customHeight="1" x14ac:dyDescent="0.2">
      <c r="B663" s="69" t="s">
        <v>1374</v>
      </c>
      <c r="C663" s="69" t="s">
        <v>169</v>
      </c>
      <c r="D663" s="217">
        <v>0</v>
      </c>
      <c r="E663" s="217">
        <v>0</v>
      </c>
      <c r="F663" s="217">
        <v>0</v>
      </c>
      <c r="G663" s="217">
        <v>0</v>
      </c>
      <c r="H663" s="217">
        <v>0</v>
      </c>
      <c r="I663" s="217">
        <v>0</v>
      </c>
      <c r="J663" s="9"/>
      <c r="K663" s="9"/>
      <c r="L663" s="9"/>
      <c r="M663" s="9"/>
      <c r="N663" s="9"/>
      <c r="O663" s="9"/>
      <c r="P663" s="9"/>
      <c r="Q663" s="9"/>
    </row>
    <row r="664" spans="2:17" ht="11.25" hidden="1" customHeight="1" x14ac:dyDescent="0.2">
      <c r="B664" s="69" t="s">
        <v>1375</v>
      </c>
      <c r="C664" s="69" t="s">
        <v>181</v>
      </c>
      <c r="D664" s="217">
        <v>0</v>
      </c>
      <c r="E664" s="217">
        <v>0</v>
      </c>
      <c r="F664" s="217">
        <v>0</v>
      </c>
      <c r="G664" s="217">
        <v>0</v>
      </c>
      <c r="H664" s="217">
        <v>0</v>
      </c>
      <c r="I664" s="217">
        <v>0</v>
      </c>
      <c r="J664" s="9"/>
      <c r="K664" s="9"/>
      <c r="L664" s="9"/>
      <c r="M664" s="9"/>
      <c r="N664" s="9"/>
      <c r="O664" s="9"/>
      <c r="P664" s="9"/>
      <c r="Q664" s="9"/>
    </row>
    <row r="665" spans="2:17" ht="11.25" hidden="1" customHeight="1" x14ac:dyDescent="0.2">
      <c r="B665" s="69" t="s">
        <v>1376</v>
      </c>
      <c r="C665" s="69" t="s">
        <v>182</v>
      </c>
      <c r="D665" s="217">
        <v>0</v>
      </c>
      <c r="E665" s="217">
        <v>0</v>
      </c>
      <c r="F665" s="217">
        <v>0</v>
      </c>
      <c r="G665" s="217">
        <v>0</v>
      </c>
      <c r="H665" s="217">
        <v>0</v>
      </c>
      <c r="I665" s="217">
        <v>0</v>
      </c>
      <c r="J665" s="9"/>
      <c r="K665" s="9"/>
      <c r="L665" s="9"/>
      <c r="M665" s="9"/>
      <c r="N665" s="9"/>
      <c r="O665" s="9"/>
      <c r="P665" s="9"/>
      <c r="Q665" s="9"/>
    </row>
    <row r="666" spans="2:17" ht="11.25" hidden="1" customHeight="1" x14ac:dyDescent="0.2">
      <c r="B666" s="69" t="s">
        <v>1377</v>
      </c>
      <c r="C666" s="69" t="s">
        <v>170</v>
      </c>
      <c r="D666" s="217">
        <v>-383.80560609000003</v>
      </c>
      <c r="E666" s="217">
        <v>-566.88300681999999</v>
      </c>
      <c r="F666" s="217">
        <v>-661.02525635999996</v>
      </c>
      <c r="G666" s="217">
        <v>-561.34103803000005</v>
      </c>
      <c r="H666" s="217">
        <v>-534.47567552999999</v>
      </c>
      <c r="I666" s="217">
        <v>-613.24972815000001</v>
      </c>
      <c r="J666" s="9"/>
      <c r="K666" s="9"/>
      <c r="L666" s="9"/>
      <c r="M666" s="9"/>
      <c r="N666" s="9"/>
      <c r="O666" s="9"/>
      <c r="P666" s="9"/>
      <c r="Q666" s="9"/>
    </row>
    <row r="667" spans="2:17" ht="11.25" hidden="1" customHeight="1" x14ac:dyDescent="0.2">
      <c r="B667" s="69" t="s">
        <v>1378</v>
      </c>
      <c r="C667" s="69" t="s">
        <v>181</v>
      </c>
      <c r="D667" s="217">
        <v>-383.80560609000003</v>
      </c>
      <c r="E667" s="217">
        <v>-566.88300681999999</v>
      </c>
      <c r="F667" s="217">
        <v>-661.02525635999996</v>
      </c>
      <c r="G667" s="217">
        <v>-561.34103803000005</v>
      </c>
      <c r="H667" s="217">
        <v>-534.47567552999999</v>
      </c>
      <c r="I667" s="217">
        <v>-613.24972815000001</v>
      </c>
      <c r="J667" s="9"/>
      <c r="K667" s="9"/>
      <c r="L667" s="9"/>
      <c r="M667" s="9"/>
      <c r="N667" s="9"/>
      <c r="O667" s="9"/>
      <c r="P667" s="9"/>
      <c r="Q667" s="9"/>
    </row>
    <row r="668" spans="2:17" ht="11.25" hidden="1" customHeight="1" x14ac:dyDescent="0.2">
      <c r="B668" s="69" t="s">
        <v>1379</v>
      </c>
      <c r="C668" s="69" t="s">
        <v>182</v>
      </c>
      <c r="D668" s="217">
        <v>0</v>
      </c>
      <c r="E668" s="217">
        <v>0</v>
      </c>
      <c r="F668" s="217">
        <v>0</v>
      </c>
      <c r="G668" s="217">
        <v>0</v>
      </c>
      <c r="H668" s="217">
        <v>0</v>
      </c>
      <c r="I668" s="217">
        <v>0</v>
      </c>
      <c r="J668" s="9"/>
      <c r="K668" s="9"/>
      <c r="L668" s="9"/>
      <c r="M668" s="9"/>
      <c r="N668" s="9"/>
      <c r="O668" s="9"/>
      <c r="P668" s="9"/>
      <c r="Q668" s="9"/>
    </row>
    <row r="669" spans="2:17" ht="11.25" customHeight="1" x14ac:dyDescent="0.2">
      <c r="B669" s="69" t="s">
        <v>1380</v>
      </c>
      <c r="C669" s="69" t="s">
        <v>381</v>
      </c>
      <c r="D669" s="217">
        <v>0.62520765</v>
      </c>
      <c r="E669" s="217">
        <v>2.2449992700000001</v>
      </c>
      <c r="F669" s="217">
        <v>17.467362439999999</v>
      </c>
      <c r="G669" s="217">
        <v>10.18994861</v>
      </c>
      <c r="H669" s="217">
        <v>5.6381312100000001</v>
      </c>
      <c r="I669" s="217">
        <v>29.31937795</v>
      </c>
      <c r="J669" s="9"/>
      <c r="K669" s="9"/>
      <c r="L669" s="9"/>
      <c r="M669" s="9"/>
      <c r="N669" s="9"/>
      <c r="O669" s="9"/>
      <c r="P669" s="9"/>
      <c r="Q669" s="9"/>
    </row>
    <row r="670" spans="2:17" ht="11.25" hidden="1" customHeight="1" x14ac:dyDescent="0.2">
      <c r="B670" s="69" t="s">
        <v>1381</v>
      </c>
      <c r="C670" s="69" t="s">
        <v>199</v>
      </c>
      <c r="D670" s="217">
        <v>0</v>
      </c>
      <c r="E670" s="217">
        <v>0</v>
      </c>
      <c r="F670" s="217">
        <v>0</v>
      </c>
      <c r="G670" s="217">
        <v>0</v>
      </c>
      <c r="H670" s="217">
        <v>0</v>
      </c>
      <c r="I670" s="217">
        <v>0</v>
      </c>
      <c r="J670" s="9"/>
      <c r="K670" s="9"/>
      <c r="L670" s="9"/>
      <c r="M670" s="9"/>
      <c r="N670" s="9"/>
      <c r="O670" s="9"/>
      <c r="P670" s="9"/>
      <c r="Q670" s="9"/>
    </row>
    <row r="671" spans="2:17" ht="11.25" hidden="1" customHeight="1" x14ac:dyDescent="0.2">
      <c r="B671" s="69" t="s">
        <v>1382</v>
      </c>
      <c r="C671" s="69" t="s">
        <v>179</v>
      </c>
      <c r="D671" s="217">
        <v>0</v>
      </c>
      <c r="E671" s="217">
        <v>0</v>
      </c>
      <c r="F671" s="217">
        <v>0</v>
      </c>
      <c r="G671" s="217">
        <v>0</v>
      </c>
      <c r="H671" s="217">
        <v>0</v>
      </c>
      <c r="I671" s="217">
        <v>0</v>
      </c>
      <c r="J671" s="9"/>
      <c r="K671" s="9"/>
      <c r="L671" s="9"/>
      <c r="M671" s="9"/>
      <c r="N671" s="9"/>
      <c r="O671" s="9"/>
      <c r="P671" s="9"/>
      <c r="Q671" s="9"/>
    </row>
    <row r="672" spans="2:17" ht="11.25" hidden="1" customHeight="1" x14ac:dyDescent="0.2">
      <c r="B672" s="69" t="s">
        <v>1383</v>
      </c>
      <c r="C672" s="69" t="s">
        <v>180</v>
      </c>
      <c r="D672" s="217">
        <v>0</v>
      </c>
      <c r="E672" s="217">
        <v>0</v>
      </c>
      <c r="F672" s="217">
        <v>0</v>
      </c>
      <c r="G672" s="217">
        <v>0</v>
      </c>
      <c r="H672" s="217">
        <v>0</v>
      </c>
      <c r="I672" s="217">
        <v>0</v>
      </c>
      <c r="J672" s="9"/>
      <c r="K672" s="9"/>
      <c r="L672" s="9"/>
      <c r="M672" s="9"/>
      <c r="N672" s="9"/>
      <c r="O672" s="9"/>
      <c r="P672" s="9"/>
      <c r="Q672" s="9"/>
    </row>
    <row r="673" spans="2:17" ht="11.25" hidden="1" customHeight="1" x14ac:dyDescent="0.2">
      <c r="B673" s="69" t="s">
        <v>1384</v>
      </c>
      <c r="C673" s="69" t="s">
        <v>627</v>
      </c>
      <c r="D673" s="217">
        <v>0.27894284000000003</v>
      </c>
      <c r="E673" s="217">
        <v>2.3459625800000001</v>
      </c>
      <c r="F673" s="217">
        <v>17.174608660000001</v>
      </c>
      <c r="G673" s="217">
        <v>10.04866399</v>
      </c>
      <c r="H673" s="217">
        <v>5.5644169300000001</v>
      </c>
      <c r="I673" s="217">
        <v>28.586052720000001</v>
      </c>
      <c r="J673" s="9"/>
      <c r="K673" s="9"/>
      <c r="L673" s="9"/>
      <c r="M673" s="9"/>
      <c r="N673" s="9"/>
      <c r="O673" s="9"/>
      <c r="P673" s="9"/>
      <c r="Q673" s="9"/>
    </row>
    <row r="674" spans="2:17" ht="11.25" hidden="1" customHeight="1" x14ac:dyDescent="0.2">
      <c r="B674" s="69" t="s">
        <v>1385</v>
      </c>
      <c r="C674" s="69" t="s">
        <v>200</v>
      </c>
      <c r="D674" s="217">
        <v>0</v>
      </c>
      <c r="E674" s="217">
        <v>0</v>
      </c>
      <c r="F674" s="217">
        <v>0</v>
      </c>
      <c r="G674" s="217">
        <v>0</v>
      </c>
      <c r="H674" s="217">
        <v>0</v>
      </c>
      <c r="I674" s="217">
        <v>0</v>
      </c>
      <c r="J674" s="9"/>
      <c r="K674" s="9"/>
      <c r="L674" s="9"/>
      <c r="M674" s="9"/>
      <c r="N674" s="9"/>
      <c r="O674" s="9"/>
      <c r="P674" s="9"/>
      <c r="Q674" s="9"/>
    </row>
    <row r="675" spans="2:17" ht="11.25" hidden="1" customHeight="1" x14ac:dyDescent="0.2">
      <c r="B675" s="69" t="s">
        <v>1386</v>
      </c>
      <c r="C675" s="69" t="s">
        <v>179</v>
      </c>
      <c r="D675" s="217">
        <v>0.27894284000000003</v>
      </c>
      <c r="E675" s="217">
        <v>2.3459625800000001</v>
      </c>
      <c r="F675" s="217">
        <v>17.174608660000001</v>
      </c>
      <c r="G675" s="217">
        <v>10.04866399</v>
      </c>
      <c r="H675" s="217">
        <v>5.5644169300000001</v>
      </c>
      <c r="I675" s="217">
        <v>28.586052720000001</v>
      </c>
      <c r="J675" s="9"/>
      <c r="K675" s="9"/>
      <c r="L675" s="9"/>
      <c r="M675" s="9"/>
      <c r="N675" s="9"/>
      <c r="O675" s="9"/>
      <c r="P675" s="9"/>
      <c r="Q675" s="9"/>
    </row>
    <row r="676" spans="2:17" ht="11.25" hidden="1" customHeight="1" x14ac:dyDescent="0.2">
      <c r="B676" s="69" t="s">
        <v>1387</v>
      </c>
      <c r="C676" s="69" t="s">
        <v>180</v>
      </c>
      <c r="D676" s="217">
        <v>0</v>
      </c>
      <c r="E676" s="217">
        <v>0</v>
      </c>
      <c r="F676" s="217">
        <v>0</v>
      </c>
      <c r="G676" s="217">
        <v>0</v>
      </c>
      <c r="H676" s="217">
        <v>0</v>
      </c>
      <c r="I676" s="217">
        <v>0</v>
      </c>
      <c r="J676" s="9"/>
      <c r="K676" s="9"/>
      <c r="L676" s="9"/>
      <c r="M676" s="9"/>
      <c r="N676" s="9"/>
      <c r="O676" s="9"/>
      <c r="P676" s="9"/>
      <c r="Q676" s="9"/>
    </row>
    <row r="677" spans="2:17" ht="11.25" hidden="1" customHeight="1" x14ac:dyDescent="0.2">
      <c r="B677" s="69" t="s">
        <v>1388</v>
      </c>
      <c r="C677" s="69" t="s">
        <v>110</v>
      </c>
      <c r="D677" s="217">
        <v>0</v>
      </c>
      <c r="E677" s="217">
        <v>0</v>
      </c>
      <c r="F677" s="217">
        <v>0</v>
      </c>
      <c r="G677" s="217">
        <v>0</v>
      </c>
      <c r="H677" s="217">
        <v>0</v>
      </c>
      <c r="I677" s="217">
        <v>0</v>
      </c>
      <c r="J677" s="9"/>
      <c r="K677" s="9"/>
      <c r="L677" s="9"/>
      <c r="M677" s="9"/>
      <c r="N677" s="9"/>
      <c r="O677" s="9"/>
      <c r="P677" s="9"/>
      <c r="Q677" s="9"/>
    </row>
    <row r="678" spans="2:17" ht="11.25" hidden="1" customHeight="1" x14ac:dyDescent="0.2">
      <c r="B678" s="69" t="s">
        <v>1389</v>
      </c>
      <c r="C678" s="69" t="s">
        <v>179</v>
      </c>
      <c r="D678" s="217">
        <v>0</v>
      </c>
      <c r="E678" s="217">
        <v>0</v>
      </c>
      <c r="F678" s="217">
        <v>0</v>
      </c>
      <c r="G678" s="217">
        <v>0</v>
      </c>
      <c r="H678" s="217">
        <v>0</v>
      </c>
      <c r="I678" s="217">
        <v>0</v>
      </c>
      <c r="J678" s="9"/>
      <c r="K678" s="9"/>
      <c r="L678" s="9"/>
      <c r="M678" s="9"/>
      <c r="N678" s="9"/>
      <c r="O678" s="9"/>
      <c r="P678" s="9"/>
      <c r="Q678" s="9"/>
    </row>
    <row r="679" spans="2:17" ht="11.25" hidden="1" customHeight="1" x14ac:dyDescent="0.2">
      <c r="B679" s="69" t="s">
        <v>1390</v>
      </c>
      <c r="C679" s="69" t="s">
        <v>180</v>
      </c>
      <c r="D679" s="217">
        <v>0</v>
      </c>
      <c r="E679" s="217">
        <v>0</v>
      </c>
      <c r="F679" s="217">
        <v>0</v>
      </c>
      <c r="G679" s="217">
        <v>0</v>
      </c>
      <c r="H679" s="217">
        <v>0</v>
      </c>
      <c r="I679" s="217">
        <v>0</v>
      </c>
      <c r="J679" s="9"/>
      <c r="K679" s="9"/>
      <c r="L679" s="9"/>
      <c r="M679" s="9"/>
      <c r="N679" s="9"/>
      <c r="O679" s="9"/>
      <c r="P679" s="9"/>
      <c r="Q679" s="9"/>
    </row>
    <row r="680" spans="2:17" ht="11.25" hidden="1" customHeight="1" x14ac:dyDescent="0.2">
      <c r="B680" s="69" t="s">
        <v>1391</v>
      </c>
      <c r="C680" s="69" t="s">
        <v>168</v>
      </c>
      <c r="D680" s="188">
        <v>0.34626479999999998</v>
      </c>
      <c r="E680" s="188">
        <v>-0.10096331</v>
      </c>
      <c r="F680" s="188">
        <v>0.29275378000000002</v>
      </c>
      <c r="G680" s="188">
        <v>0.14128461</v>
      </c>
      <c r="H680" s="188">
        <v>7.3714290000000002E-2</v>
      </c>
      <c r="I680" s="188">
        <v>0.73332522</v>
      </c>
      <c r="J680" s="9"/>
      <c r="K680" s="9"/>
      <c r="L680" s="9"/>
      <c r="M680" s="9"/>
      <c r="N680" s="9"/>
      <c r="O680" s="9"/>
      <c r="P680" s="9"/>
      <c r="Q680" s="9"/>
    </row>
    <row r="681" spans="2:17" ht="11.25" hidden="1" customHeight="1" x14ac:dyDescent="0.2">
      <c r="B681" s="69" t="s">
        <v>1392</v>
      </c>
      <c r="C681" s="69" t="s">
        <v>179</v>
      </c>
      <c r="D681" s="188">
        <v>0.34626479999999998</v>
      </c>
      <c r="E681" s="188">
        <v>-0.10096331</v>
      </c>
      <c r="F681" s="188">
        <v>0.29275378000000002</v>
      </c>
      <c r="G681" s="188">
        <v>0.14128461</v>
      </c>
      <c r="H681" s="188">
        <v>7.3714290000000002E-2</v>
      </c>
      <c r="I681" s="188">
        <v>0.73332522</v>
      </c>
      <c r="J681" s="9"/>
      <c r="K681" s="9"/>
      <c r="L681" s="9"/>
      <c r="M681" s="9"/>
      <c r="N681" s="9"/>
      <c r="O681" s="9"/>
      <c r="P681" s="9"/>
      <c r="Q681" s="9"/>
    </row>
    <row r="682" spans="2:17" ht="11.25" hidden="1" customHeight="1" x14ac:dyDescent="0.2">
      <c r="B682" s="69" t="s">
        <v>1393</v>
      </c>
      <c r="C682" s="69" t="s">
        <v>180</v>
      </c>
      <c r="D682" s="188">
        <v>0</v>
      </c>
      <c r="E682" s="188">
        <v>0</v>
      </c>
      <c r="F682" s="188">
        <v>0</v>
      </c>
      <c r="G682" s="188">
        <v>0</v>
      </c>
      <c r="H682" s="188">
        <v>0</v>
      </c>
      <c r="I682" s="188">
        <v>0</v>
      </c>
      <c r="J682" s="9"/>
      <c r="K682" s="9"/>
      <c r="L682" s="9"/>
      <c r="M682" s="9"/>
      <c r="N682" s="9"/>
      <c r="O682" s="9"/>
      <c r="P682" s="9"/>
      <c r="Q682" s="9"/>
    </row>
    <row r="683" spans="2:17" s="5" customFormat="1" ht="22.5" hidden="1" x14ac:dyDescent="0.2">
      <c r="B683" s="69" t="s">
        <v>1394</v>
      </c>
      <c r="C683" s="69" t="s">
        <v>169</v>
      </c>
      <c r="D683" s="188">
        <v>0.34626479999999998</v>
      </c>
      <c r="E683" s="188">
        <v>-0.10096331</v>
      </c>
      <c r="F683" s="188">
        <v>0.29275378000000002</v>
      </c>
      <c r="G683" s="188">
        <v>0.14128461</v>
      </c>
      <c r="H683" s="188">
        <v>7.3714290000000002E-2</v>
      </c>
      <c r="I683" s="188">
        <v>0.73332522</v>
      </c>
      <c r="J683" s="9"/>
      <c r="K683" s="9"/>
      <c r="L683" s="9"/>
      <c r="M683" s="9"/>
      <c r="N683" s="9"/>
      <c r="O683" s="9"/>
      <c r="P683" s="9"/>
      <c r="Q683" s="9"/>
    </row>
    <row r="684" spans="2:17" ht="11.25" hidden="1" customHeight="1" x14ac:dyDescent="0.2">
      <c r="B684" s="69" t="s">
        <v>1395</v>
      </c>
      <c r="C684" s="69" t="s">
        <v>181</v>
      </c>
      <c r="D684" s="188">
        <v>0.34626479999999998</v>
      </c>
      <c r="E684" s="188">
        <v>-0.10096331</v>
      </c>
      <c r="F684" s="188">
        <v>0.29275378000000002</v>
      </c>
      <c r="G684" s="188">
        <v>0.14128461</v>
      </c>
      <c r="H684" s="188">
        <v>7.3714290000000002E-2</v>
      </c>
      <c r="I684" s="188">
        <v>0.73332522</v>
      </c>
      <c r="J684" s="9"/>
      <c r="K684" s="9"/>
      <c r="L684" s="9"/>
      <c r="M684" s="9"/>
      <c r="N684" s="9"/>
      <c r="O684" s="9"/>
      <c r="P684" s="9"/>
      <c r="Q684" s="9"/>
    </row>
    <row r="685" spans="2:17" ht="11.25" hidden="1" customHeight="1" x14ac:dyDescent="0.2">
      <c r="B685" s="69" t="s">
        <v>1396</v>
      </c>
      <c r="C685" s="69" t="s">
        <v>182</v>
      </c>
      <c r="D685" s="188">
        <v>0</v>
      </c>
      <c r="E685" s="188">
        <v>0</v>
      </c>
      <c r="F685" s="188">
        <v>0</v>
      </c>
      <c r="G685" s="188">
        <v>0</v>
      </c>
      <c r="H685" s="188">
        <v>0</v>
      </c>
      <c r="I685" s="188">
        <v>0</v>
      </c>
      <c r="J685" s="9"/>
      <c r="K685" s="9"/>
      <c r="L685" s="9"/>
      <c r="M685" s="9"/>
      <c r="N685" s="9"/>
      <c r="O685" s="9"/>
      <c r="P685" s="9"/>
      <c r="Q685" s="9"/>
    </row>
    <row r="686" spans="2:17" ht="11.25" hidden="1" customHeight="1" x14ac:dyDescent="0.2">
      <c r="B686" s="69" t="s">
        <v>1397</v>
      </c>
      <c r="C686" s="69" t="s">
        <v>170</v>
      </c>
      <c r="D686" s="188">
        <v>0</v>
      </c>
      <c r="E686" s="188">
        <v>0</v>
      </c>
      <c r="F686" s="188">
        <v>0</v>
      </c>
      <c r="G686" s="188">
        <v>0</v>
      </c>
      <c r="H686" s="188">
        <v>0</v>
      </c>
      <c r="I686" s="188">
        <v>0</v>
      </c>
      <c r="J686" s="9"/>
      <c r="K686" s="9"/>
      <c r="L686" s="9"/>
      <c r="M686" s="9"/>
      <c r="N686" s="9"/>
      <c r="O686" s="9"/>
      <c r="P686" s="9"/>
      <c r="Q686" s="9"/>
    </row>
    <row r="687" spans="2:17" ht="11.25" hidden="1" customHeight="1" x14ac:dyDescent="0.2">
      <c r="B687" s="69" t="s">
        <v>1398</v>
      </c>
      <c r="C687" s="69" t="s">
        <v>181</v>
      </c>
      <c r="D687" s="188">
        <v>0</v>
      </c>
      <c r="E687" s="188">
        <v>0</v>
      </c>
      <c r="F687" s="188">
        <v>0</v>
      </c>
      <c r="G687" s="188">
        <v>0</v>
      </c>
      <c r="H687" s="188">
        <v>0</v>
      </c>
      <c r="I687" s="188">
        <v>0</v>
      </c>
      <c r="J687" s="9"/>
      <c r="K687" s="9"/>
      <c r="L687" s="9"/>
      <c r="M687" s="9"/>
      <c r="N687" s="9"/>
      <c r="O687" s="9"/>
      <c r="P687" s="9"/>
      <c r="Q687" s="9"/>
    </row>
    <row r="688" spans="2:17" ht="11.25" hidden="1" customHeight="1" x14ac:dyDescent="0.2">
      <c r="B688" s="69" t="s">
        <v>1399</v>
      </c>
      <c r="C688" s="69" t="s">
        <v>182</v>
      </c>
      <c r="D688" s="188">
        <v>0</v>
      </c>
      <c r="E688" s="188">
        <v>0</v>
      </c>
      <c r="F688" s="188">
        <v>0</v>
      </c>
      <c r="G688" s="188">
        <v>0</v>
      </c>
      <c r="H688" s="188">
        <v>0</v>
      </c>
      <c r="I688" s="188">
        <v>0</v>
      </c>
      <c r="J688" s="9"/>
      <c r="K688" s="9"/>
      <c r="L688" s="9"/>
      <c r="M688" s="9"/>
      <c r="N688" s="9"/>
      <c r="O688" s="9"/>
      <c r="P688" s="9"/>
      <c r="Q688" s="9"/>
    </row>
    <row r="689" spans="2:17" ht="11.25" customHeight="1" x14ac:dyDescent="0.2">
      <c r="B689" s="76" t="s">
        <v>1400</v>
      </c>
      <c r="C689" s="76" t="s">
        <v>201</v>
      </c>
      <c r="D689" s="219">
        <v>40.842939299999998</v>
      </c>
      <c r="E689" s="219">
        <v>-222.86260555999999</v>
      </c>
      <c r="F689" s="219">
        <v>-84.111629690000001</v>
      </c>
      <c r="G689" s="219">
        <v>-183.6052244</v>
      </c>
      <c r="H689" s="219">
        <v>-229.09773075000001</v>
      </c>
      <c r="I689" s="219">
        <v>83.161709049999999</v>
      </c>
      <c r="J689" s="9"/>
      <c r="K689" s="9"/>
      <c r="L689" s="9"/>
      <c r="M689" s="9"/>
      <c r="N689" s="9"/>
      <c r="O689" s="9"/>
      <c r="P689" s="9"/>
      <c r="Q689" s="9"/>
    </row>
    <row r="690" spans="2:17" ht="11.25" customHeight="1" x14ac:dyDescent="0.2">
      <c r="B690" s="69" t="s">
        <v>1401</v>
      </c>
      <c r="C690" s="69" t="s">
        <v>380</v>
      </c>
      <c r="D690" s="188">
        <v>1.31820351</v>
      </c>
      <c r="E690" s="188">
        <v>-4.2201367400000001</v>
      </c>
      <c r="F690" s="188">
        <v>9.2299343599999997</v>
      </c>
      <c r="G690" s="188">
        <v>0.60844224999999996</v>
      </c>
      <c r="H690" s="188">
        <v>0.54169246999999998</v>
      </c>
      <c r="I690" s="188">
        <v>-5.7229235100000002</v>
      </c>
      <c r="J690" s="9"/>
      <c r="K690" s="9"/>
      <c r="L690" s="9"/>
      <c r="M690" s="9"/>
      <c r="N690" s="9"/>
      <c r="O690" s="9"/>
      <c r="P690" s="9"/>
      <c r="Q690" s="9"/>
    </row>
    <row r="691" spans="2:17" ht="11.25" hidden="1" customHeight="1" x14ac:dyDescent="0.2">
      <c r="B691" s="69" t="s">
        <v>1402</v>
      </c>
      <c r="C691" s="69" t="s">
        <v>167</v>
      </c>
      <c r="D691" s="188">
        <v>0</v>
      </c>
      <c r="E691" s="188">
        <v>0</v>
      </c>
      <c r="F691" s="188">
        <v>0</v>
      </c>
      <c r="G691" s="188">
        <v>0</v>
      </c>
      <c r="H691" s="188">
        <v>0</v>
      </c>
      <c r="I691" s="188">
        <v>0</v>
      </c>
      <c r="J691" s="9"/>
      <c r="K691" s="9"/>
      <c r="L691" s="9"/>
      <c r="M691" s="9"/>
      <c r="N691" s="9"/>
      <c r="O691" s="9"/>
      <c r="P691" s="9"/>
      <c r="Q691" s="9"/>
    </row>
    <row r="692" spans="2:17" ht="24" hidden="1" customHeight="1" x14ac:dyDescent="0.2">
      <c r="B692" s="69" t="s">
        <v>1403</v>
      </c>
      <c r="C692" s="69" t="s">
        <v>202</v>
      </c>
      <c r="D692" s="188">
        <v>0</v>
      </c>
      <c r="E692" s="188">
        <v>0</v>
      </c>
      <c r="F692" s="188">
        <v>0</v>
      </c>
      <c r="G692" s="188">
        <v>0</v>
      </c>
      <c r="H692" s="188">
        <v>0</v>
      </c>
      <c r="I692" s="188">
        <v>0</v>
      </c>
      <c r="J692" s="9"/>
      <c r="K692" s="9"/>
      <c r="L692" s="9"/>
      <c r="M692" s="9"/>
      <c r="N692" s="9"/>
      <c r="O692" s="9"/>
      <c r="P692" s="9"/>
      <c r="Q692" s="9"/>
    </row>
    <row r="693" spans="2:17" ht="11.25" hidden="1" customHeight="1" x14ac:dyDescent="0.2">
      <c r="B693" s="69" t="s">
        <v>1404</v>
      </c>
      <c r="C693" s="69" t="s">
        <v>203</v>
      </c>
      <c r="D693" s="188">
        <v>0</v>
      </c>
      <c r="E693" s="188">
        <v>0</v>
      </c>
      <c r="F693" s="188">
        <v>0</v>
      </c>
      <c r="G693" s="188">
        <v>0</v>
      </c>
      <c r="H693" s="188">
        <v>0</v>
      </c>
      <c r="I693" s="188">
        <v>0</v>
      </c>
      <c r="J693" s="9"/>
      <c r="K693" s="9"/>
      <c r="L693" s="9"/>
      <c r="M693" s="9"/>
      <c r="N693" s="9"/>
      <c r="O693" s="9"/>
      <c r="P693" s="9"/>
      <c r="Q693" s="9"/>
    </row>
    <row r="694" spans="2:17" ht="11.25" hidden="1" customHeight="1" x14ac:dyDescent="0.2">
      <c r="B694" s="69" t="s">
        <v>1405</v>
      </c>
      <c r="C694" s="69" t="s">
        <v>204</v>
      </c>
      <c r="D694" s="188">
        <v>0</v>
      </c>
      <c r="E694" s="188">
        <v>0</v>
      </c>
      <c r="F694" s="188">
        <v>0</v>
      </c>
      <c r="G694" s="188">
        <v>0</v>
      </c>
      <c r="H694" s="188">
        <v>0</v>
      </c>
      <c r="I694" s="188">
        <v>0</v>
      </c>
      <c r="J694" s="9"/>
      <c r="K694" s="9"/>
      <c r="L694" s="9"/>
      <c r="M694" s="9"/>
      <c r="N694" s="9"/>
      <c r="O694" s="9"/>
      <c r="P694" s="9"/>
      <c r="Q694" s="9"/>
    </row>
    <row r="695" spans="2:17" ht="24" hidden="1" customHeight="1" x14ac:dyDescent="0.2">
      <c r="B695" s="69" t="s">
        <v>1406</v>
      </c>
      <c r="C695" s="69" t="s">
        <v>627</v>
      </c>
      <c r="D695" s="188">
        <v>-0.35704888000000001</v>
      </c>
      <c r="E695" s="188">
        <v>-6.20835895</v>
      </c>
      <c r="F695" s="188">
        <v>6.29422616</v>
      </c>
      <c r="G695" s="188">
        <v>-0.80830535000000003</v>
      </c>
      <c r="H695" s="188">
        <v>7.8319199999999992E-3</v>
      </c>
      <c r="I695" s="188">
        <v>-4.6263420899999996</v>
      </c>
      <c r="J695" s="9"/>
      <c r="K695" s="9"/>
      <c r="L695" s="9"/>
      <c r="M695" s="9"/>
      <c r="N695" s="9"/>
      <c r="O695" s="9"/>
      <c r="P695" s="9"/>
      <c r="Q695" s="9"/>
    </row>
    <row r="696" spans="2:17" ht="11.25" hidden="1" customHeight="1" x14ac:dyDescent="0.2">
      <c r="B696" s="69" t="s">
        <v>1407</v>
      </c>
      <c r="C696" s="69" t="s">
        <v>179</v>
      </c>
      <c r="D696" s="188">
        <v>0</v>
      </c>
      <c r="E696" s="188">
        <v>0</v>
      </c>
      <c r="F696" s="188">
        <v>0</v>
      </c>
      <c r="G696" s="188">
        <v>0</v>
      </c>
      <c r="H696" s="188">
        <v>0</v>
      </c>
      <c r="I696" s="188">
        <v>0</v>
      </c>
      <c r="J696" s="9"/>
      <c r="K696" s="9"/>
      <c r="L696" s="9"/>
      <c r="M696" s="9"/>
      <c r="N696" s="9"/>
      <c r="O696" s="9"/>
      <c r="P696" s="9"/>
      <c r="Q696" s="9"/>
    </row>
    <row r="697" spans="2:17" ht="11.25" hidden="1" customHeight="1" x14ac:dyDescent="0.2">
      <c r="B697" s="69" t="s">
        <v>1408</v>
      </c>
      <c r="C697" s="69" t="s">
        <v>180</v>
      </c>
      <c r="D697" s="188">
        <v>-0.35704888000000001</v>
      </c>
      <c r="E697" s="188">
        <v>-6.20835895</v>
      </c>
      <c r="F697" s="188">
        <v>6.29422616</v>
      </c>
      <c r="G697" s="188">
        <v>-0.80830535000000003</v>
      </c>
      <c r="H697" s="188">
        <v>7.8319199999999992E-3</v>
      </c>
      <c r="I697" s="188">
        <v>-4.6263420899999996</v>
      </c>
      <c r="J697" s="9"/>
      <c r="K697" s="9"/>
      <c r="L697" s="9"/>
      <c r="M697" s="9"/>
      <c r="N697" s="9"/>
      <c r="O697" s="9"/>
      <c r="P697" s="9"/>
      <c r="Q697" s="9"/>
    </row>
    <row r="698" spans="2:17" ht="11.25" hidden="1" customHeight="1" x14ac:dyDescent="0.2">
      <c r="B698" s="69" t="s">
        <v>1409</v>
      </c>
      <c r="C698" s="69" t="s">
        <v>110</v>
      </c>
      <c r="D698" s="188">
        <v>0</v>
      </c>
      <c r="E698" s="188">
        <v>0</v>
      </c>
      <c r="F698" s="188">
        <v>0</v>
      </c>
      <c r="G698" s="188">
        <v>0</v>
      </c>
      <c r="H698" s="188">
        <v>0</v>
      </c>
      <c r="I698" s="188">
        <v>0</v>
      </c>
      <c r="J698" s="9"/>
      <c r="K698" s="9"/>
      <c r="L698" s="9"/>
      <c r="M698" s="9"/>
      <c r="N698" s="9"/>
      <c r="O698" s="9"/>
      <c r="P698" s="9"/>
      <c r="Q698" s="9"/>
    </row>
    <row r="699" spans="2:17" ht="24" hidden="1" customHeight="1" x14ac:dyDescent="0.2">
      <c r="B699" s="69" t="s">
        <v>1410</v>
      </c>
      <c r="C699" s="69" t="s">
        <v>202</v>
      </c>
      <c r="D699" s="188">
        <v>0</v>
      </c>
      <c r="E699" s="188">
        <v>0</v>
      </c>
      <c r="F699" s="188">
        <v>0</v>
      </c>
      <c r="G699" s="188">
        <v>0</v>
      </c>
      <c r="H699" s="188">
        <v>0</v>
      </c>
      <c r="I699" s="188">
        <v>0</v>
      </c>
      <c r="J699" s="9"/>
      <c r="K699" s="9"/>
      <c r="L699" s="9"/>
      <c r="M699" s="9"/>
      <c r="N699" s="9"/>
      <c r="O699" s="9"/>
      <c r="P699" s="9"/>
      <c r="Q699" s="9"/>
    </row>
    <row r="700" spans="2:17" ht="11.25" hidden="1" customHeight="1" x14ac:dyDescent="0.2">
      <c r="B700" s="69" t="s">
        <v>1411</v>
      </c>
      <c r="C700" s="69" t="s">
        <v>203</v>
      </c>
      <c r="D700" s="188">
        <v>0</v>
      </c>
      <c r="E700" s="188">
        <v>0</v>
      </c>
      <c r="F700" s="188">
        <v>0</v>
      </c>
      <c r="G700" s="188">
        <v>0</v>
      </c>
      <c r="H700" s="188">
        <v>0</v>
      </c>
      <c r="I700" s="188">
        <v>0</v>
      </c>
      <c r="J700" s="9"/>
      <c r="K700" s="9"/>
      <c r="L700" s="9"/>
      <c r="M700" s="9"/>
      <c r="N700" s="9"/>
      <c r="O700" s="9"/>
      <c r="P700" s="9"/>
      <c r="Q700" s="9"/>
    </row>
    <row r="701" spans="2:17" ht="11.25" hidden="1" customHeight="1" x14ac:dyDescent="0.2">
      <c r="B701" s="69" t="s">
        <v>1412</v>
      </c>
      <c r="C701" s="69" t="s">
        <v>204</v>
      </c>
      <c r="D701" s="188">
        <v>0</v>
      </c>
      <c r="E701" s="188">
        <v>0</v>
      </c>
      <c r="F701" s="188">
        <v>0</v>
      </c>
      <c r="G701" s="188">
        <v>0</v>
      </c>
      <c r="H701" s="188">
        <v>0</v>
      </c>
      <c r="I701" s="188">
        <v>0</v>
      </c>
      <c r="J701" s="9"/>
      <c r="K701" s="9"/>
      <c r="L701" s="9"/>
      <c r="M701" s="9"/>
      <c r="N701" s="9"/>
      <c r="O701" s="9"/>
      <c r="P701" s="9"/>
      <c r="Q701" s="9"/>
    </row>
    <row r="702" spans="2:17" ht="11.25" hidden="1" customHeight="1" x14ac:dyDescent="0.2">
      <c r="B702" s="69" t="s">
        <v>1413</v>
      </c>
      <c r="C702" s="69" t="s">
        <v>168</v>
      </c>
      <c r="D702" s="188">
        <v>1.67525239</v>
      </c>
      <c r="E702" s="188">
        <v>1.9882222000000001</v>
      </c>
      <c r="F702" s="188">
        <v>2.9357082000000001</v>
      </c>
      <c r="G702" s="188">
        <v>1.4167476000000001</v>
      </c>
      <c r="H702" s="188">
        <v>0.53386054999999999</v>
      </c>
      <c r="I702" s="188">
        <v>-1.0965814199999999</v>
      </c>
      <c r="J702" s="9"/>
      <c r="K702" s="9"/>
      <c r="L702" s="9"/>
      <c r="M702" s="9"/>
      <c r="N702" s="9"/>
      <c r="O702" s="9"/>
      <c r="P702" s="9"/>
      <c r="Q702" s="9"/>
    </row>
    <row r="703" spans="2:17" ht="11.25" hidden="1" customHeight="1" x14ac:dyDescent="0.2">
      <c r="B703" s="69" t="s">
        <v>1414</v>
      </c>
      <c r="C703" s="69" t="s">
        <v>179</v>
      </c>
      <c r="D703" s="188">
        <v>0.31152517000000002</v>
      </c>
      <c r="E703" s="188">
        <v>4.3794529999999998E-2</v>
      </c>
      <c r="F703" s="188">
        <v>-0.59553098000000004</v>
      </c>
      <c r="G703" s="188">
        <v>0.68105866000000004</v>
      </c>
      <c r="H703" s="188">
        <v>0.36763064000000001</v>
      </c>
      <c r="I703" s="188">
        <v>0.32884825000000001</v>
      </c>
      <c r="J703" s="9"/>
      <c r="K703" s="9"/>
      <c r="L703" s="9"/>
      <c r="M703" s="9"/>
      <c r="N703" s="9"/>
      <c r="O703" s="9"/>
      <c r="P703" s="9"/>
      <c r="Q703" s="9"/>
    </row>
    <row r="704" spans="2:17" ht="11.25" hidden="1" customHeight="1" x14ac:dyDescent="0.2">
      <c r="B704" s="69" t="s">
        <v>1415</v>
      </c>
      <c r="C704" s="69" t="s">
        <v>180</v>
      </c>
      <c r="D704" s="188">
        <v>1.36372721</v>
      </c>
      <c r="E704" s="188">
        <v>1.9444276700000001</v>
      </c>
      <c r="F704" s="188">
        <v>3.53123918</v>
      </c>
      <c r="G704" s="188">
        <v>0.73568893999999996</v>
      </c>
      <c r="H704" s="188">
        <v>0.16622991000000001</v>
      </c>
      <c r="I704" s="188">
        <v>-1.4254296799999999</v>
      </c>
      <c r="J704" s="9"/>
      <c r="K704" s="9"/>
      <c r="L704" s="9"/>
      <c r="M704" s="9"/>
      <c r="N704" s="9"/>
      <c r="O704" s="9"/>
      <c r="P704" s="9"/>
      <c r="Q704" s="9"/>
    </row>
    <row r="705" spans="2:17" ht="11.25" hidden="1" customHeight="1" x14ac:dyDescent="0.2">
      <c r="B705" s="69" t="s">
        <v>1416</v>
      </c>
      <c r="C705" s="69" t="s">
        <v>169</v>
      </c>
      <c r="D705" s="188">
        <v>0</v>
      </c>
      <c r="E705" s="188">
        <v>0</v>
      </c>
      <c r="F705" s="188">
        <v>0</v>
      </c>
      <c r="G705" s="188">
        <v>0</v>
      </c>
      <c r="H705" s="188">
        <v>0</v>
      </c>
      <c r="I705" s="188">
        <v>0</v>
      </c>
      <c r="J705" s="9"/>
      <c r="K705" s="9"/>
      <c r="L705" s="9"/>
      <c r="M705" s="9"/>
      <c r="N705" s="9"/>
      <c r="O705" s="9"/>
      <c r="P705" s="9"/>
      <c r="Q705" s="9"/>
    </row>
    <row r="706" spans="2:17" s="8" customFormat="1" ht="22.5" hidden="1" x14ac:dyDescent="0.2">
      <c r="B706" s="69" t="s">
        <v>1417</v>
      </c>
      <c r="C706" s="69" t="s">
        <v>181</v>
      </c>
      <c r="D706" s="188">
        <v>0</v>
      </c>
      <c r="E706" s="188">
        <v>0</v>
      </c>
      <c r="F706" s="188">
        <v>0</v>
      </c>
      <c r="G706" s="188">
        <v>0</v>
      </c>
      <c r="H706" s="188">
        <v>0</v>
      </c>
      <c r="I706" s="188">
        <v>0</v>
      </c>
      <c r="J706" s="9"/>
      <c r="K706" s="9"/>
      <c r="L706" s="9"/>
      <c r="M706" s="9"/>
      <c r="N706" s="9"/>
      <c r="O706" s="9"/>
      <c r="P706" s="9"/>
      <c r="Q706" s="9"/>
    </row>
    <row r="707" spans="2:17" s="5" customFormat="1" ht="22.5" hidden="1" x14ac:dyDescent="0.2">
      <c r="B707" s="69" t="s">
        <v>1418</v>
      </c>
      <c r="C707" s="69" t="s">
        <v>182</v>
      </c>
      <c r="D707" s="188">
        <v>0</v>
      </c>
      <c r="E707" s="188">
        <v>0</v>
      </c>
      <c r="F707" s="188">
        <v>0</v>
      </c>
      <c r="G707" s="188">
        <v>0</v>
      </c>
      <c r="H707" s="188">
        <v>0</v>
      </c>
      <c r="I707" s="188">
        <v>0</v>
      </c>
      <c r="J707" s="9"/>
      <c r="K707" s="9"/>
      <c r="L707" s="9"/>
      <c r="M707" s="9"/>
      <c r="N707" s="9"/>
      <c r="O707" s="9"/>
      <c r="P707" s="9"/>
      <c r="Q707" s="9"/>
    </row>
    <row r="708" spans="2:17" ht="11.25" hidden="1" customHeight="1" x14ac:dyDescent="0.2">
      <c r="B708" s="69" t="s">
        <v>1419</v>
      </c>
      <c r="C708" s="69" t="s">
        <v>170</v>
      </c>
      <c r="D708" s="188">
        <v>1.67525239</v>
      </c>
      <c r="E708" s="188">
        <v>1.9882222000000001</v>
      </c>
      <c r="F708" s="188">
        <v>2.9357082000000001</v>
      </c>
      <c r="G708" s="188">
        <v>1.4167476000000001</v>
      </c>
      <c r="H708" s="188">
        <v>0.53386054999999999</v>
      </c>
      <c r="I708" s="188">
        <v>-1.0965814199999999</v>
      </c>
      <c r="J708" s="9"/>
      <c r="K708" s="9"/>
      <c r="L708" s="9"/>
      <c r="M708" s="9"/>
      <c r="N708" s="9"/>
      <c r="O708" s="9"/>
      <c r="P708" s="9"/>
      <c r="Q708" s="9"/>
    </row>
    <row r="709" spans="2:17" ht="11.25" hidden="1" customHeight="1" x14ac:dyDescent="0.2">
      <c r="B709" s="69" t="s">
        <v>1420</v>
      </c>
      <c r="C709" s="69" t="s">
        <v>181</v>
      </c>
      <c r="D709" s="188">
        <v>0.31152517000000002</v>
      </c>
      <c r="E709" s="188">
        <v>4.3794529999999998E-2</v>
      </c>
      <c r="F709" s="188">
        <v>-0.59553098000000004</v>
      </c>
      <c r="G709" s="188">
        <v>0.68105866000000004</v>
      </c>
      <c r="H709" s="188">
        <v>0.36763064000000001</v>
      </c>
      <c r="I709" s="188">
        <v>0.32884825000000001</v>
      </c>
      <c r="J709" s="9"/>
      <c r="K709" s="9"/>
      <c r="L709" s="9"/>
      <c r="M709" s="9"/>
      <c r="N709" s="9"/>
      <c r="O709" s="9"/>
      <c r="P709" s="9"/>
      <c r="Q709" s="9"/>
    </row>
    <row r="710" spans="2:17" ht="11.25" hidden="1" customHeight="1" x14ac:dyDescent="0.2">
      <c r="B710" s="69" t="s">
        <v>1421</v>
      </c>
      <c r="C710" s="69" t="s">
        <v>182</v>
      </c>
      <c r="D710" s="188">
        <v>1.36372721</v>
      </c>
      <c r="E710" s="188">
        <v>1.9444276700000001</v>
      </c>
      <c r="F710" s="188">
        <v>3.53123918</v>
      </c>
      <c r="G710" s="188">
        <v>0.73568893999999996</v>
      </c>
      <c r="H710" s="188">
        <v>0.16622991000000001</v>
      </c>
      <c r="I710" s="188">
        <v>-1.4254296799999999</v>
      </c>
      <c r="J710" s="9"/>
      <c r="K710" s="9"/>
      <c r="L710" s="9"/>
      <c r="M710" s="9"/>
      <c r="N710" s="9"/>
      <c r="O710" s="9"/>
      <c r="P710" s="9"/>
      <c r="Q710" s="9"/>
    </row>
    <row r="711" spans="2:17" ht="11.25" customHeight="1" x14ac:dyDescent="0.2">
      <c r="B711" s="69" t="s">
        <v>1422</v>
      </c>
      <c r="C711" s="69" t="s">
        <v>381</v>
      </c>
      <c r="D711" s="188">
        <v>-39.524735800000002</v>
      </c>
      <c r="E711" s="188">
        <v>218.64246882</v>
      </c>
      <c r="F711" s="188">
        <v>93.341564050000002</v>
      </c>
      <c r="G711" s="188">
        <v>184.21366664999999</v>
      </c>
      <c r="H711" s="188">
        <v>229.63942322</v>
      </c>
      <c r="I711" s="188">
        <v>-88.884632569999994</v>
      </c>
      <c r="J711" s="9"/>
      <c r="K711" s="9"/>
      <c r="L711" s="9"/>
      <c r="M711" s="9"/>
      <c r="N711" s="9"/>
      <c r="O711" s="9"/>
      <c r="P711" s="9"/>
      <c r="Q711" s="9"/>
    </row>
    <row r="712" spans="2:17" ht="11.25" hidden="1" customHeight="1" x14ac:dyDescent="0.2">
      <c r="B712" s="69" t="s">
        <v>1423</v>
      </c>
      <c r="C712" s="69" t="s">
        <v>167</v>
      </c>
      <c r="D712" s="188">
        <v>0</v>
      </c>
      <c r="E712" s="188">
        <v>0</v>
      </c>
      <c r="F712" s="188">
        <v>0</v>
      </c>
      <c r="G712" s="188">
        <v>0</v>
      </c>
      <c r="H712" s="188">
        <v>0</v>
      </c>
      <c r="I712" s="188">
        <v>0</v>
      </c>
      <c r="J712" s="9"/>
      <c r="K712" s="9"/>
      <c r="L712" s="9"/>
      <c r="M712" s="9"/>
      <c r="N712" s="9"/>
      <c r="O712" s="9"/>
      <c r="P712" s="9"/>
      <c r="Q712" s="9"/>
    </row>
    <row r="713" spans="2:17" ht="11.25" hidden="1" customHeight="1" x14ac:dyDescent="0.2">
      <c r="B713" s="69" t="s">
        <v>1424</v>
      </c>
      <c r="C713" s="69" t="s">
        <v>203</v>
      </c>
      <c r="D713" s="188">
        <v>0</v>
      </c>
      <c r="E713" s="188">
        <v>0</v>
      </c>
      <c r="F713" s="188">
        <v>0</v>
      </c>
      <c r="G713" s="188">
        <v>0</v>
      </c>
      <c r="H713" s="188">
        <v>0</v>
      </c>
      <c r="I713" s="188">
        <v>0</v>
      </c>
      <c r="J713" s="9"/>
      <c r="K713" s="9"/>
      <c r="L713" s="9"/>
      <c r="M713" s="9"/>
      <c r="N713" s="9"/>
      <c r="O713" s="9"/>
      <c r="P713" s="9"/>
      <c r="Q713" s="9"/>
    </row>
    <row r="714" spans="2:17" ht="11.25" hidden="1" customHeight="1" x14ac:dyDescent="0.2">
      <c r="B714" s="69" t="s">
        <v>1425</v>
      </c>
      <c r="C714" s="69" t="s">
        <v>204</v>
      </c>
      <c r="D714" s="188">
        <v>0</v>
      </c>
      <c r="E714" s="188">
        <v>0</v>
      </c>
      <c r="F714" s="188">
        <v>0</v>
      </c>
      <c r="G714" s="188">
        <v>0</v>
      </c>
      <c r="H714" s="188">
        <v>0</v>
      </c>
      <c r="I714" s="188">
        <v>0</v>
      </c>
      <c r="J714" s="9"/>
      <c r="K714" s="9"/>
      <c r="L714" s="9"/>
      <c r="M714" s="9"/>
      <c r="N714" s="9"/>
      <c r="O714" s="9"/>
      <c r="P714" s="9"/>
      <c r="Q714" s="9"/>
    </row>
    <row r="715" spans="2:17" ht="24" hidden="1" customHeight="1" x14ac:dyDescent="0.2">
      <c r="B715" s="69" t="s">
        <v>1426</v>
      </c>
      <c r="C715" s="69" t="s">
        <v>627</v>
      </c>
      <c r="D715" s="188">
        <v>-4.5512707299999997</v>
      </c>
      <c r="E715" s="188">
        <v>-9.3444701899999991</v>
      </c>
      <c r="F715" s="188">
        <v>-12.53124029</v>
      </c>
      <c r="G715" s="188">
        <v>3.2477445700000001</v>
      </c>
      <c r="H715" s="188">
        <v>11.40292621</v>
      </c>
      <c r="I715" s="188">
        <v>19.435839789999999</v>
      </c>
      <c r="J715" s="9"/>
      <c r="K715" s="9"/>
      <c r="L715" s="9"/>
      <c r="M715" s="9"/>
      <c r="N715" s="9"/>
      <c r="O715" s="9"/>
      <c r="P715" s="9"/>
      <c r="Q715" s="9"/>
    </row>
    <row r="716" spans="2:17" ht="11.25" hidden="1" customHeight="1" x14ac:dyDescent="0.2">
      <c r="B716" s="69" t="s">
        <v>1427</v>
      </c>
      <c r="C716" s="69" t="s">
        <v>179</v>
      </c>
      <c r="D716" s="188">
        <v>0</v>
      </c>
      <c r="E716" s="188">
        <v>0</v>
      </c>
      <c r="F716" s="188">
        <v>0</v>
      </c>
      <c r="G716" s="188">
        <v>0</v>
      </c>
      <c r="H716" s="188">
        <v>0</v>
      </c>
      <c r="I716" s="188">
        <v>0</v>
      </c>
      <c r="J716" s="9"/>
      <c r="K716" s="9"/>
      <c r="L716" s="9"/>
      <c r="M716" s="9"/>
      <c r="N716" s="9"/>
      <c r="O716" s="9"/>
      <c r="P716" s="9"/>
      <c r="Q716" s="9"/>
    </row>
    <row r="717" spans="2:17" ht="11.25" hidden="1" customHeight="1" x14ac:dyDescent="0.2">
      <c r="B717" s="69" t="s">
        <v>1428</v>
      </c>
      <c r="C717" s="69" t="s">
        <v>180</v>
      </c>
      <c r="D717" s="188">
        <v>-4.5512707299999997</v>
      </c>
      <c r="E717" s="188">
        <v>-9.3444701899999991</v>
      </c>
      <c r="F717" s="188">
        <v>-12.53124029</v>
      </c>
      <c r="G717" s="188">
        <v>3.2477445700000001</v>
      </c>
      <c r="H717" s="188">
        <v>11.40292621</v>
      </c>
      <c r="I717" s="188">
        <v>19.435839789999999</v>
      </c>
      <c r="J717" s="9"/>
      <c r="K717" s="9"/>
      <c r="L717" s="9"/>
      <c r="M717" s="9"/>
      <c r="N717" s="9"/>
      <c r="O717" s="9"/>
      <c r="P717" s="9"/>
      <c r="Q717" s="9"/>
    </row>
    <row r="718" spans="2:17" ht="11.25" hidden="1" customHeight="1" x14ac:dyDescent="0.2">
      <c r="B718" s="69" t="s">
        <v>1429</v>
      </c>
      <c r="C718" s="69" t="s">
        <v>110</v>
      </c>
      <c r="D718" s="188">
        <v>-54.111792950000002</v>
      </c>
      <c r="E718" s="188">
        <v>184.8303311</v>
      </c>
      <c r="F718" s="188">
        <v>79.484720269999997</v>
      </c>
      <c r="G718" s="188">
        <v>52.40639633</v>
      </c>
      <c r="H718" s="188">
        <v>159.63251982</v>
      </c>
      <c r="I718" s="188">
        <v>-18.295380049999999</v>
      </c>
      <c r="J718" s="9"/>
      <c r="K718" s="9"/>
      <c r="L718" s="9"/>
      <c r="M718" s="9"/>
      <c r="N718" s="9"/>
      <c r="O718" s="9"/>
      <c r="P718" s="9"/>
      <c r="Q718" s="9"/>
    </row>
    <row r="719" spans="2:17" ht="11.25" hidden="1" customHeight="1" x14ac:dyDescent="0.2">
      <c r="B719" s="69" t="s">
        <v>1430</v>
      </c>
      <c r="C719" s="69" t="s">
        <v>203</v>
      </c>
      <c r="D719" s="188">
        <v>0</v>
      </c>
      <c r="E719" s="188">
        <v>0</v>
      </c>
      <c r="F719" s="188">
        <v>0</v>
      </c>
      <c r="G719" s="188">
        <v>0</v>
      </c>
      <c r="H719" s="188">
        <v>0</v>
      </c>
      <c r="I719" s="188">
        <v>0</v>
      </c>
      <c r="J719" s="9"/>
      <c r="K719" s="9"/>
      <c r="L719" s="9"/>
      <c r="M719" s="9"/>
      <c r="N719" s="9"/>
      <c r="O719" s="9"/>
      <c r="P719" s="9"/>
      <c r="Q719" s="9"/>
    </row>
    <row r="720" spans="2:17" ht="11.25" hidden="1" customHeight="1" x14ac:dyDescent="0.2">
      <c r="B720" s="69" t="s">
        <v>1431</v>
      </c>
      <c r="C720" s="69" t="s">
        <v>204</v>
      </c>
      <c r="D720" s="188">
        <v>-54.111792950000002</v>
      </c>
      <c r="E720" s="188">
        <v>184.8303311</v>
      </c>
      <c r="F720" s="188">
        <v>79.484720269999997</v>
      </c>
      <c r="G720" s="188">
        <v>52.40639633</v>
      </c>
      <c r="H720" s="188">
        <v>159.63251982</v>
      </c>
      <c r="I720" s="188">
        <v>-18.295380049999999</v>
      </c>
      <c r="J720" s="9"/>
      <c r="K720" s="9"/>
      <c r="L720" s="9"/>
      <c r="M720" s="9"/>
      <c r="N720" s="9"/>
      <c r="O720" s="9"/>
      <c r="P720" s="9"/>
      <c r="Q720" s="9"/>
    </row>
    <row r="721" spans="2:17" ht="11.25" hidden="1" customHeight="1" x14ac:dyDescent="0.2">
      <c r="B721" s="69" t="s">
        <v>1432</v>
      </c>
      <c r="C721" s="69" t="s">
        <v>168</v>
      </c>
      <c r="D721" s="188">
        <v>19.138327879999999</v>
      </c>
      <c r="E721" s="188">
        <v>43.156607909999998</v>
      </c>
      <c r="F721" s="188">
        <v>26.388084070000001</v>
      </c>
      <c r="G721" s="188">
        <v>128.55952576000001</v>
      </c>
      <c r="H721" s="188">
        <v>58.603977190000002</v>
      </c>
      <c r="I721" s="188">
        <v>-90.025092299999997</v>
      </c>
      <c r="J721" s="9"/>
      <c r="K721" s="9"/>
      <c r="L721" s="9"/>
      <c r="M721" s="9"/>
      <c r="N721" s="9"/>
      <c r="O721" s="9"/>
      <c r="P721" s="9"/>
      <c r="Q721" s="9"/>
    </row>
    <row r="722" spans="2:17" ht="11.25" hidden="1" customHeight="1" x14ac:dyDescent="0.2">
      <c r="B722" s="69" t="s">
        <v>1433</v>
      </c>
      <c r="C722" s="69" t="s">
        <v>179</v>
      </c>
      <c r="D722" s="188">
        <v>0.61393350999999996</v>
      </c>
      <c r="E722" s="188">
        <v>1.2975162899999999</v>
      </c>
      <c r="F722" s="188">
        <v>0.83448705000000001</v>
      </c>
      <c r="G722" s="188">
        <v>-1.2695450500000001</v>
      </c>
      <c r="H722" s="188">
        <v>4.6128716599999997</v>
      </c>
      <c r="I722" s="188">
        <v>-0.59980993999999999</v>
      </c>
      <c r="J722" s="9"/>
      <c r="K722" s="9"/>
      <c r="L722" s="9"/>
      <c r="M722" s="9"/>
      <c r="N722" s="9"/>
      <c r="O722" s="9"/>
      <c r="P722" s="9"/>
      <c r="Q722" s="9"/>
    </row>
    <row r="723" spans="2:17" ht="11.25" hidden="1" customHeight="1" x14ac:dyDescent="0.2">
      <c r="B723" s="69" t="s">
        <v>1434</v>
      </c>
      <c r="C723" s="69" t="s">
        <v>180</v>
      </c>
      <c r="D723" s="188">
        <v>18.52439437</v>
      </c>
      <c r="E723" s="188">
        <v>41.85909161</v>
      </c>
      <c r="F723" s="188">
        <v>25.553597020000002</v>
      </c>
      <c r="G723" s="188">
        <v>129.82907080999999</v>
      </c>
      <c r="H723" s="188">
        <v>53.991105529999999</v>
      </c>
      <c r="I723" s="188">
        <v>-89.425282370000005</v>
      </c>
      <c r="J723" s="9"/>
      <c r="K723" s="9"/>
      <c r="L723" s="9"/>
      <c r="M723" s="9"/>
      <c r="N723" s="9"/>
      <c r="O723" s="9"/>
      <c r="P723" s="9"/>
      <c r="Q723" s="9"/>
    </row>
    <row r="724" spans="2:17" ht="11.25" hidden="1" customHeight="1" x14ac:dyDescent="0.2">
      <c r="B724" s="69" t="s">
        <v>1435</v>
      </c>
      <c r="C724" s="69" t="s">
        <v>169</v>
      </c>
      <c r="D724" s="188">
        <v>5.9742671500000002</v>
      </c>
      <c r="E724" s="188">
        <v>38.731136630000002</v>
      </c>
      <c r="F724" s="188">
        <v>33.556384129999998</v>
      </c>
      <c r="G724" s="188">
        <v>33.02613341</v>
      </c>
      <c r="H724" s="188">
        <v>11.59892999</v>
      </c>
      <c r="I724" s="188">
        <v>62.625495559999997</v>
      </c>
      <c r="J724" s="9"/>
      <c r="K724" s="9"/>
      <c r="L724" s="9"/>
      <c r="M724" s="9"/>
      <c r="N724" s="9"/>
      <c r="O724" s="9"/>
      <c r="P724" s="9"/>
      <c r="Q724" s="9"/>
    </row>
    <row r="725" spans="2:17" ht="11.25" hidden="1" customHeight="1" x14ac:dyDescent="0.2">
      <c r="B725" s="69" t="s">
        <v>1436</v>
      </c>
      <c r="C725" s="69" t="s">
        <v>181</v>
      </c>
      <c r="D725" s="188">
        <v>-6.95036E-3</v>
      </c>
      <c r="E725" s="188">
        <v>2.7109500000000002E-3</v>
      </c>
      <c r="F725" s="188">
        <v>0.13779617</v>
      </c>
      <c r="G725" s="188">
        <v>0.1035498</v>
      </c>
      <c r="H725" s="188">
        <v>4.10791416</v>
      </c>
      <c r="I725" s="188">
        <v>4.7392820000000002E-2</v>
      </c>
      <c r="J725" s="9"/>
      <c r="K725" s="9"/>
      <c r="L725" s="9"/>
      <c r="M725" s="9"/>
      <c r="N725" s="9"/>
      <c r="O725" s="9"/>
      <c r="P725" s="9"/>
      <c r="Q725" s="9"/>
    </row>
    <row r="726" spans="2:17" ht="11.25" hidden="1" customHeight="1" x14ac:dyDescent="0.2">
      <c r="B726" s="69" t="s">
        <v>1437</v>
      </c>
      <c r="C726" s="69" t="s">
        <v>182</v>
      </c>
      <c r="D726" s="188">
        <v>5.9812175099999996</v>
      </c>
      <c r="E726" s="188">
        <v>38.728425680000001</v>
      </c>
      <c r="F726" s="188">
        <v>33.418587950000003</v>
      </c>
      <c r="G726" s="188">
        <v>32.922583609999997</v>
      </c>
      <c r="H726" s="188">
        <v>7.4910158300000003</v>
      </c>
      <c r="I726" s="188">
        <v>62.578102739999999</v>
      </c>
      <c r="J726" s="9"/>
      <c r="K726" s="9"/>
      <c r="L726" s="9"/>
      <c r="M726" s="9"/>
      <c r="N726" s="9"/>
      <c r="O726" s="9"/>
      <c r="P726" s="9"/>
      <c r="Q726" s="9"/>
    </row>
    <row r="727" spans="2:17" ht="11.25" hidden="1" customHeight="1" x14ac:dyDescent="0.2">
      <c r="B727" s="69" t="s">
        <v>1438</v>
      </c>
      <c r="C727" s="69" t="s">
        <v>170</v>
      </c>
      <c r="D727" s="188">
        <v>13.164060729999999</v>
      </c>
      <c r="E727" s="188">
        <v>4.42547128</v>
      </c>
      <c r="F727" s="188">
        <v>-7.16830005</v>
      </c>
      <c r="G727" s="188">
        <v>95.533392340000006</v>
      </c>
      <c r="H727" s="188">
        <v>47.005047210000001</v>
      </c>
      <c r="I727" s="188">
        <v>-152.65058787000001</v>
      </c>
      <c r="J727" s="9"/>
      <c r="K727" s="9"/>
      <c r="L727" s="9"/>
      <c r="M727" s="9"/>
      <c r="N727" s="9"/>
      <c r="O727" s="9"/>
      <c r="P727" s="9"/>
      <c r="Q727" s="9"/>
    </row>
    <row r="728" spans="2:17" ht="11.25" hidden="1" customHeight="1" x14ac:dyDescent="0.2">
      <c r="B728" s="69" t="s">
        <v>1439</v>
      </c>
      <c r="C728" s="69" t="s">
        <v>181</v>
      </c>
      <c r="D728" s="188">
        <v>0.62088387</v>
      </c>
      <c r="E728" s="188">
        <v>1.2948053500000001</v>
      </c>
      <c r="F728" s="188">
        <v>0.69669088000000001</v>
      </c>
      <c r="G728" s="188">
        <v>-1.3730948599999999</v>
      </c>
      <c r="H728" s="188">
        <v>0.50495749999999995</v>
      </c>
      <c r="I728" s="188">
        <v>-0.64720275999999999</v>
      </c>
      <c r="J728" s="9"/>
      <c r="K728" s="9"/>
      <c r="L728" s="9"/>
      <c r="M728" s="9"/>
      <c r="N728" s="9"/>
      <c r="O728" s="9"/>
      <c r="P728" s="9"/>
      <c r="Q728" s="9"/>
    </row>
    <row r="729" spans="2:17" ht="11.25" hidden="1" customHeight="1" x14ac:dyDescent="0.2">
      <c r="B729" s="69" t="s">
        <v>1440</v>
      </c>
      <c r="C729" s="69" t="s">
        <v>182</v>
      </c>
      <c r="D729" s="188">
        <v>12.543176860000001</v>
      </c>
      <c r="E729" s="188">
        <v>3.1306659300000002</v>
      </c>
      <c r="F729" s="188">
        <v>-7.8649909400000002</v>
      </c>
      <c r="G729" s="188">
        <v>96.906487200000001</v>
      </c>
      <c r="H729" s="188">
        <v>46.500089699999997</v>
      </c>
      <c r="I729" s="188">
        <v>-152.00338511000001</v>
      </c>
      <c r="J729" s="9"/>
      <c r="K729" s="9"/>
      <c r="L729" s="9"/>
      <c r="M729" s="9"/>
      <c r="N729" s="9"/>
      <c r="O729" s="9"/>
      <c r="P729" s="9"/>
      <c r="Q729" s="9"/>
    </row>
    <row r="730" spans="2:17" ht="22.5" x14ac:dyDescent="0.2">
      <c r="B730" s="76" t="s">
        <v>1441</v>
      </c>
      <c r="C730" s="76" t="s">
        <v>622</v>
      </c>
      <c r="D730" s="219">
        <v>0.98294146000000004</v>
      </c>
      <c r="E730" s="219">
        <v>-0.15077772</v>
      </c>
      <c r="F730" s="219">
        <v>-1.07345191</v>
      </c>
      <c r="G730" s="219">
        <v>-2.0733750299999998</v>
      </c>
      <c r="H730" s="219">
        <v>-0.95222012</v>
      </c>
      <c r="I730" s="219">
        <v>-0.17977317000000001</v>
      </c>
      <c r="J730" s="9"/>
      <c r="K730" s="9"/>
      <c r="L730" s="9"/>
      <c r="M730" s="9"/>
      <c r="N730" s="9"/>
      <c r="O730" s="9"/>
      <c r="P730" s="9"/>
      <c r="Q730" s="9"/>
    </row>
    <row r="731" spans="2:17" ht="11.25" hidden="1" customHeight="1" x14ac:dyDescent="0.2">
      <c r="B731" s="69" t="s">
        <v>1442</v>
      </c>
      <c r="C731" s="69" t="s">
        <v>380</v>
      </c>
      <c r="D731" s="219">
        <v>0</v>
      </c>
      <c r="E731" s="219">
        <v>0</v>
      </c>
      <c r="F731" s="219">
        <v>0</v>
      </c>
      <c r="G731" s="219">
        <v>0</v>
      </c>
      <c r="H731" s="219">
        <v>0</v>
      </c>
      <c r="I731" s="219">
        <v>0</v>
      </c>
      <c r="J731" s="9"/>
      <c r="K731" s="9"/>
      <c r="L731" s="9"/>
      <c r="M731" s="9"/>
      <c r="N731" s="9"/>
      <c r="O731" s="9"/>
      <c r="P731" s="9"/>
      <c r="Q731" s="9"/>
    </row>
    <row r="732" spans="2:17" s="5" customFormat="1" ht="12" hidden="1" x14ac:dyDescent="0.2">
      <c r="B732" s="69" t="s">
        <v>1443</v>
      </c>
      <c r="C732" s="69" t="s">
        <v>217</v>
      </c>
      <c r="D732" s="188">
        <v>0</v>
      </c>
      <c r="E732" s="188">
        <v>0</v>
      </c>
      <c r="F732" s="188">
        <v>0</v>
      </c>
      <c r="G732" s="188">
        <v>0</v>
      </c>
      <c r="H732" s="188">
        <v>0</v>
      </c>
      <c r="I732" s="188">
        <v>0</v>
      </c>
      <c r="J732" s="9"/>
      <c r="K732" s="9"/>
      <c r="L732" s="9"/>
      <c r="M732" s="9"/>
      <c r="N732" s="9"/>
      <c r="O732" s="9"/>
      <c r="P732" s="9"/>
      <c r="Q732" s="9"/>
    </row>
    <row r="733" spans="2:17" ht="24" hidden="1" customHeight="1" x14ac:dyDescent="0.2">
      <c r="B733" s="69" t="s">
        <v>1444</v>
      </c>
      <c r="C733" s="69" t="s">
        <v>628</v>
      </c>
      <c r="D733" s="188">
        <v>0</v>
      </c>
      <c r="E733" s="188">
        <v>0</v>
      </c>
      <c r="F733" s="188">
        <v>0</v>
      </c>
      <c r="G733" s="188">
        <v>0</v>
      </c>
      <c r="H733" s="188">
        <v>0</v>
      </c>
      <c r="I733" s="188">
        <v>0</v>
      </c>
      <c r="J733" s="9"/>
      <c r="K733" s="9"/>
      <c r="L733" s="9"/>
      <c r="M733" s="9"/>
      <c r="N733" s="9"/>
      <c r="O733" s="9"/>
      <c r="P733" s="9"/>
      <c r="Q733" s="9"/>
    </row>
    <row r="734" spans="2:17" ht="11.25" hidden="1" customHeight="1" x14ac:dyDescent="0.2">
      <c r="B734" s="69" t="s">
        <v>1445</v>
      </c>
      <c r="C734" s="69" t="s">
        <v>207</v>
      </c>
      <c r="D734" s="188">
        <v>0</v>
      </c>
      <c r="E734" s="188">
        <v>0</v>
      </c>
      <c r="F734" s="188">
        <v>0</v>
      </c>
      <c r="G734" s="188">
        <v>0</v>
      </c>
      <c r="H734" s="188">
        <v>0</v>
      </c>
      <c r="I734" s="188">
        <v>0</v>
      </c>
      <c r="J734" s="9"/>
      <c r="K734" s="9"/>
      <c r="L734" s="9"/>
      <c r="M734" s="9"/>
      <c r="N734" s="9"/>
      <c r="O734" s="9"/>
      <c r="P734" s="9"/>
      <c r="Q734" s="9"/>
    </row>
    <row r="735" spans="2:17" ht="11.25" hidden="1" customHeight="1" x14ac:dyDescent="0.2">
      <c r="B735" s="69" t="s">
        <v>1446</v>
      </c>
      <c r="C735" s="69" t="s">
        <v>208</v>
      </c>
      <c r="D735" s="188">
        <v>0</v>
      </c>
      <c r="E735" s="188">
        <v>0</v>
      </c>
      <c r="F735" s="188">
        <v>0</v>
      </c>
      <c r="G735" s="188">
        <v>0</v>
      </c>
      <c r="H735" s="188">
        <v>0</v>
      </c>
      <c r="I735" s="188">
        <v>0</v>
      </c>
      <c r="J735" s="9"/>
      <c r="K735" s="9"/>
      <c r="L735" s="9"/>
      <c r="M735" s="9"/>
      <c r="N735" s="9"/>
      <c r="O735" s="9"/>
      <c r="P735" s="9"/>
      <c r="Q735" s="9"/>
    </row>
    <row r="736" spans="2:17" ht="11.25" hidden="1" customHeight="1" x14ac:dyDescent="0.2">
      <c r="B736" s="69" t="s">
        <v>1447</v>
      </c>
      <c r="C736" s="69" t="s">
        <v>209</v>
      </c>
      <c r="D736" s="188">
        <v>0</v>
      </c>
      <c r="E736" s="188">
        <v>0</v>
      </c>
      <c r="F736" s="188">
        <v>0</v>
      </c>
      <c r="G736" s="188">
        <v>0</v>
      </c>
      <c r="H736" s="188">
        <v>0</v>
      </c>
      <c r="I736" s="188">
        <v>0</v>
      </c>
      <c r="J736" s="9"/>
      <c r="K736" s="9"/>
      <c r="L736" s="9"/>
      <c r="M736" s="9"/>
      <c r="N736" s="9"/>
      <c r="O736" s="9"/>
      <c r="P736" s="9"/>
      <c r="Q736" s="9"/>
    </row>
    <row r="737" spans="2:17" ht="11.25" hidden="1" customHeight="1" x14ac:dyDescent="0.2">
      <c r="B737" s="69" t="s">
        <v>1448</v>
      </c>
      <c r="C737" s="69" t="s">
        <v>210</v>
      </c>
      <c r="D737" s="188">
        <v>0</v>
      </c>
      <c r="E737" s="188">
        <v>0</v>
      </c>
      <c r="F737" s="188">
        <v>0</v>
      </c>
      <c r="G737" s="188">
        <v>0</v>
      </c>
      <c r="H737" s="188">
        <v>0</v>
      </c>
      <c r="I737" s="188">
        <v>0</v>
      </c>
      <c r="J737" s="9"/>
      <c r="K737" s="9"/>
      <c r="L737" s="9"/>
      <c r="M737" s="9"/>
      <c r="N737" s="9"/>
      <c r="O737" s="9"/>
      <c r="P737" s="9"/>
      <c r="Q737" s="9"/>
    </row>
    <row r="738" spans="2:17" ht="24" hidden="1" customHeight="1" x14ac:dyDescent="0.2">
      <c r="B738" s="69" t="s">
        <v>1449</v>
      </c>
      <c r="C738" s="69" t="s">
        <v>211</v>
      </c>
      <c r="D738" s="188">
        <v>0</v>
      </c>
      <c r="E738" s="188">
        <v>0</v>
      </c>
      <c r="F738" s="188">
        <v>0</v>
      </c>
      <c r="G738" s="188">
        <v>0</v>
      </c>
      <c r="H738" s="188">
        <v>0</v>
      </c>
      <c r="I738" s="188">
        <v>0</v>
      </c>
      <c r="J738" s="9"/>
      <c r="K738" s="9"/>
      <c r="L738" s="9"/>
      <c r="M738" s="9"/>
      <c r="N738" s="9"/>
      <c r="O738" s="9"/>
      <c r="P738" s="9"/>
      <c r="Q738" s="9"/>
    </row>
    <row r="739" spans="2:17" ht="24" hidden="1" customHeight="1" x14ac:dyDescent="0.2">
      <c r="B739" s="69" t="s">
        <v>1450</v>
      </c>
      <c r="C739" s="69" t="s">
        <v>363</v>
      </c>
      <c r="D739" s="188">
        <v>0</v>
      </c>
      <c r="E739" s="188">
        <v>0</v>
      </c>
      <c r="F739" s="188">
        <v>0</v>
      </c>
      <c r="G739" s="188">
        <v>0</v>
      </c>
      <c r="H739" s="188">
        <v>0</v>
      </c>
      <c r="I739" s="188">
        <v>0</v>
      </c>
      <c r="J739" s="9"/>
      <c r="K739" s="9"/>
      <c r="L739" s="9"/>
      <c r="M739" s="9"/>
      <c r="N739" s="9"/>
      <c r="O739" s="9"/>
      <c r="P739" s="9"/>
      <c r="Q739" s="9"/>
    </row>
    <row r="740" spans="2:17" ht="11.25" hidden="1" customHeight="1" x14ac:dyDescent="0.2">
      <c r="B740" s="69" t="s">
        <v>1451</v>
      </c>
      <c r="C740" s="69" t="s">
        <v>213</v>
      </c>
      <c r="D740" s="188">
        <v>0</v>
      </c>
      <c r="E740" s="188">
        <v>0</v>
      </c>
      <c r="F740" s="188">
        <v>0</v>
      </c>
      <c r="G740" s="188">
        <v>0</v>
      </c>
      <c r="H740" s="188">
        <v>0</v>
      </c>
      <c r="I740" s="188">
        <v>0</v>
      </c>
      <c r="J740" s="9"/>
      <c r="K740" s="9"/>
      <c r="L740" s="9"/>
      <c r="M740" s="9"/>
      <c r="N740" s="9"/>
      <c r="O740" s="9"/>
      <c r="P740" s="9"/>
      <c r="Q740" s="9"/>
    </row>
    <row r="741" spans="2:17" ht="24" hidden="1" customHeight="1" x14ac:dyDescent="0.2">
      <c r="B741" s="69" t="s">
        <v>1452</v>
      </c>
      <c r="C741" s="69" t="s">
        <v>214</v>
      </c>
      <c r="D741" s="188">
        <v>0</v>
      </c>
      <c r="E741" s="188">
        <v>0</v>
      </c>
      <c r="F741" s="188">
        <v>0</v>
      </c>
      <c r="G741" s="188">
        <v>0</v>
      </c>
      <c r="H741" s="188">
        <v>0</v>
      </c>
      <c r="I741" s="188">
        <v>0</v>
      </c>
      <c r="J741" s="9"/>
      <c r="K741" s="9"/>
      <c r="L741" s="9"/>
      <c r="M741" s="9"/>
      <c r="N741" s="9"/>
      <c r="O741" s="9"/>
      <c r="P741" s="9"/>
      <c r="Q741" s="9"/>
    </row>
    <row r="742" spans="2:17" ht="24" hidden="1" customHeight="1" x14ac:dyDescent="0.2">
      <c r="B742" s="69" t="s">
        <v>1453</v>
      </c>
      <c r="C742" s="69" t="s">
        <v>215</v>
      </c>
      <c r="D742" s="188">
        <v>0</v>
      </c>
      <c r="E742" s="188">
        <v>0</v>
      </c>
      <c r="F742" s="188">
        <v>0</v>
      </c>
      <c r="G742" s="188">
        <v>0</v>
      </c>
      <c r="H742" s="188">
        <v>0</v>
      </c>
      <c r="I742" s="188">
        <v>0</v>
      </c>
      <c r="J742" s="9"/>
      <c r="K742" s="9"/>
      <c r="L742" s="9"/>
      <c r="M742" s="9"/>
      <c r="N742" s="9"/>
      <c r="O742" s="9"/>
      <c r="P742" s="9"/>
      <c r="Q742" s="9"/>
    </row>
    <row r="743" spans="2:17" ht="24" hidden="1" customHeight="1" x14ac:dyDescent="0.2">
      <c r="B743" s="69" t="s">
        <v>1454</v>
      </c>
      <c r="C743" s="69" t="s">
        <v>364</v>
      </c>
      <c r="D743" s="188">
        <v>0</v>
      </c>
      <c r="E743" s="188">
        <v>0</v>
      </c>
      <c r="F743" s="188">
        <v>0</v>
      </c>
      <c r="G743" s="188">
        <v>0</v>
      </c>
      <c r="H743" s="188">
        <v>0</v>
      </c>
      <c r="I743" s="188">
        <v>0</v>
      </c>
      <c r="J743" s="9"/>
      <c r="K743" s="9"/>
      <c r="L743" s="9"/>
      <c r="M743" s="9"/>
      <c r="N743" s="9"/>
      <c r="O743" s="9"/>
      <c r="P743" s="9"/>
      <c r="Q743" s="9"/>
    </row>
    <row r="744" spans="2:17" ht="11.25" customHeight="1" x14ac:dyDescent="0.2">
      <c r="B744" s="69" t="s">
        <v>1455</v>
      </c>
      <c r="C744" s="69" t="s">
        <v>381</v>
      </c>
      <c r="D744" s="219">
        <v>-0.98294146000000004</v>
      </c>
      <c r="E744" s="219">
        <v>0.15077772</v>
      </c>
      <c r="F744" s="219">
        <v>1.07345191</v>
      </c>
      <c r="G744" s="219">
        <v>2.0733750299999998</v>
      </c>
      <c r="H744" s="219">
        <v>0.95222012</v>
      </c>
      <c r="I744" s="219">
        <v>0.17977317000000001</v>
      </c>
      <c r="J744" s="9"/>
      <c r="K744" s="9"/>
      <c r="L744" s="9"/>
      <c r="M744" s="9"/>
      <c r="N744" s="9"/>
      <c r="O744" s="9"/>
      <c r="P744" s="9"/>
      <c r="Q744" s="9"/>
    </row>
    <row r="745" spans="2:17" ht="11.25" hidden="1" customHeight="1" x14ac:dyDescent="0.2">
      <c r="B745" s="69" t="s">
        <v>1456</v>
      </c>
      <c r="C745" s="69" t="s">
        <v>217</v>
      </c>
      <c r="D745" s="188">
        <v>0</v>
      </c>
      <c r="E745" s="188">
        <v>0</v>
      </c>
      <c r="F745" s="188">
        <v>0</v>
      </c>
      <c r="G745" s="188">
        <v>0</v>
      </c>
      <c r="H745" s="188">
        <v>0</v>
      </c>
      <c r="I745" s="188">
        <v>0</v>
      </c>
      <c r="J745" s="9"/>
      <c r="K745" s="9"/>
      <c r="L745" s="9"/>
      <c r="M745" s="9"/>
      <c r="N745" s="9"/>
      <c r="O745" s="9"/>
      <c r="P745" s="9"/>
      <c r="Q745" s="9"/>
    </row>
    <row r="746" spans="2:17" ht="24" hidden="1" customHeight="1" x14ac:dyDescent="0.2">
      <c r="B746" s="69" t="s">
        <v>1457</v>
      </c>
      <c r="C746" s="69" t="s">
        <v>628</v>
      </c>
      <c r="D746" s="188">
        <v>0</v>
      </c>
      <c r="E746" s="188">
        <v>0</v>
      </c>
      <c r="F746" s="188">
        <v>0</v>
      </c>
      <c r="G746" s="188">
        <v>0</v>
      </c>
      <c r="H746" s="188">
        <v>0</v>
      </c>
      <c r="I746" s="188">
        <v>0</v>
      </c>
      <c r="J746" s="9"/>
      <c r="K746" s="9"/>
      <c r="L746" s="9"/>
      <c r="M746" s="9"/>
      <c r="N746" s="9"/>
      <c r="O746" s="9"/>
      <c r="P746" s="9"/>
      <c r="Q746" s="9"/>
    </row>
    <row r="747" spans="2:17" ht="11.25" hidden="1" customHeight="1" x14ac:dyDescent="0.2">
      <c r="B747" s="69" t="s">
        <v>1458</v>
      </c>
      <c r="C747" s="69" t="s">
        <v>207</v>
      </c>
      <c r="D747" s="188">
        <v>0</v>
      </c>
      <c r="E747" s="188">
        <v>0</v>
      </c>
      <c r="F747" s="188">
        <v>0</v>
      </c>
      <c r="G747" s="188">
        <v>0</v>
      </c>
      <c r="H747" s="188">
        <v>0</v>
      </c>
      <c r="I747" s="188">
        <v>0</v>
      </c>
      <c r="J747" s="9"/>
      <c r="K747" s="9"/>
      <c r="L747" s="9"/>
      <c r="M747" s="9"/>
      <c r="N747" s="9"/>
      <c r="O747" s="9"/>
      <c r="P747" s="9"/>
      <c r="Q747" s="9"/>
    </row>
    <row r="748" spans="2:17" ht="11.25" hidden="1" customHeight="1" x14ac:dyDescent="0.2">
      <c r="B748" s="69" t="s">
        <v>1459</v>
      </c>
      <c r="C748" s="69" t="s">
        <v>208</v>
      </c>
      <c r="D748" s="188">
        <v>-0.98294146000000004</v>
      </c>
      <c r="E748" s="188">
        <v>0.15077772</v>
      </c>
      <c r="F748" s="188">
        <v>1.07345191</v>
      </c>
      <c r="G748" s="188">
        <v>2.0733750299999998</v>
      </c>
      <c r="H748" s="188">
        <v>0.95222012</v>
      </c>
      <c r="I748" s="188">
        <v>0.17977317000000001</v>
      </c>
      <c r="J748" s="9"/>
      <c r="K748" s="9"/>
      <c r="L748" s="9"/>
      <c r="M748" s="9"/>
      <c r="N748" s="9"/>
      <c r="O748" s="9"/>
      <c r="P748" s="9"/>
      <c r="Q748" s="9"/>
    </row>
    <row r="749" spans="2:17" ht="11.25" hidden="1" customHeight="1" x14ac:dyDescent="0.2">
      <c r="B749" s="69" t="s">
        <v>1460</v>
      </c>
      <c r="C749" s="69" t="s">
        <v>209</v>
      </c>
      <c r="D749" s="188">
        <v>-0.98294146000000004</v>
      </c>
      <c r="E749" s="188">
        <v>0.15077772</v>
      </c>
      <c r="F749" s="188">
        <v>1.07345191</v>
      </c>
      <c r="G749" s="188">
        <v>2.0733750299999998</v>
      </c>
      <c r="H749" s="188">
        <v>0.95222012</v>
      </c>
      <c r="I749" s="188">
        <v>0.17977317000000001</v>
      </c>
      <c r="J749" s="9"/>
      <c r="K749" s="9"/>
      <c r="L749" s="9"/>
      <c r="M749" s="9"/>
      <c r="N749" s="9"/>
      <c r="O749" s="9"/>
      <c r="P749" s="9"/>
      <c r="Q749" s="9"/>
    </row>
    <row r="750" spans="2:17" ht="11.25" hidden="1" customHeight="1" x14ac:dyDescent="0.2">
      <c r="B750" s="69" t="s">
        <v>1461</v>
      </c>
      <c r="C750" s="69" t="s">
        <v>210</v>
      </c>
      <c r="D750" s="188">
        <v>0</v>
      </c>
      <c r="E750" s="188">
        <v>0</v>
      </c>
      <c r="F750" s="188">
        <v>0</v>
      </c>
      <c r="G750" s="188">
        <v>0</v>
      </c>
      <c r="H750" s="188">
        <v>0</v>
      </c>
      <c r="I750" s="188">
        <v>0</v>
      </c>
      <c r="J750" s="9"/>
      <c r="K750" s="9"/>
      <c r="L750" s="9"/>
      <c r="M750" s="9"/>
      <c r="N750" s="9"/>
      <c r="O750" s="9"/>
      <c r="P750" s="9"/>
      <c r="Q750" s="9"/>
    </row>
    <row r="751" spans="2:17" ht="24" hidden="1" customHeight="1" x14ac:dyDescent="0.2">
      <c r="B751" s="69" t="s">
        <v>1462</v>
      </c>
      <c r="C751" s="69" t="s">
        <v>211</v>
      </c>
      <c r="D751" s="188">
        <v>-0.98294146000000004</v>
      </c>
      <c r="E751" s="188">
        <v>0.15077772</v>
      </c>
      <c r="F751" s="188">
        <v>1.07345191</v>
      </c>
      <c r="G751" s="188">
        <v>2.0733750299999998</v>
      </c>
      <c r="H751" s="188">
        <v>0.95222012</v>
      </c>
      <c r="I751" s="188">
        <v>0.17977317000000001</v>
      </c>
      <c r="J751" s="9"/>
      <c r="K751" s="9"/>
      <c r="L751" s="9"/>
      <c r="M751" s="9"/>
      <c r="N751" s="9"/>
      <c r="O751" s="9"/>
      <c r="P751" s="9"/>
      <c r="Q751" s="9"/>
    </row>
    <row r="752" spans="2:17" ht="24" hidden="1" customHeight="1" x14ac:dyDescent="0.2">
      <c r="B752" s="69" t="s">
        <v>1463</v>
      </c>
      <c r="C752" s="69" t="s">
        <v>363</v>
      </c>
      <c r="D752" s="188">
        <v>0</v>
      </c>
      <c r="E752" s="188">
        <v>0</v>
      </c>
      <c r="F752" s="188">
        <v>0</v>
      </c>
      <c r="G752" s="188">
        <v>0</v>
      </c>
      <c r="H752" s="188">
        <v>0</v>
      </c>
      <c r="I752" s="188">
        <v>0</v>
      </c>
      <c r="J752" s="9"/>
      <c r="K752" s="9"/>
      <c r="L752" s="9"/>
      <c r="M752" s="9"/>
      <c r="N752" s="9"/>
      <c r="O752" s="9"/>
      <c r="P752" s="9"/>
      <c r="Q752" s="9"/>
    </row>
    <row r="753" spans="2:17" ht="11.25" hidden="1" customHeight="1" x14ac:dyDescent="0.2">
      <c r="B753" s="69" t="s">
        <v>1464</v>
      </c>
      <c r="C753" s="69" t="s">
        <v>213</v>
      </c>
      <c r="D753" s="188">
        <v>0</v>
      </c>
      <c r="E753" s="188">
        <v>0</v>
      </c>
      <c r="F753" s="188">
        <v>0</v>
      </c>
      <c r="G753" s="188">
        <v>0</v>
      </c>
      <c r="H753" s="188">
        <v>0</v>
      </c>
      <c r="I753" s="188">
        <v>0</v>
      </c>
      <c r="J753" s="9"/>
      <c r="K753" s="9"/>
      <c r="L753" s="9"/>
      <c r="M753" s="9"/>
      <c r="N753" s="9"/>
      <c r="O753" s="9"/>
      <c r="P753" s="9"/>
      <c r="Q753" s="9"/>
    </row>
    <row r="754" spans="2:17" ht="24" hidden="1" customHeight="1" x14ac:dyDescent="0.2">
      <c r="B754" s="69" t="s">
        <v>1465</v>
      </c>
      <c r="C754" s="69" t="s">
        <v>214</v>
      </c>
      <c r="D754" s="188">
        <v>0</v>
      </c>
      <c r="E754" s="188">
        <v>0</v>
      </c>
      <c r="F754" s="188">
        <v>0</v>
      </c>
      <c r="G754" s="188">
        <v>0</v>
      </c>
      <c r="H754" s="188">
        <v>0</v>
      </c>
      <c r="I754" s="188">
        <v>0</v>
      </c>
      <c r="J754" s="9"/>
      <c r="K754" s="9"/>
      <c r="L754" s="9"/>
      <c r="M754" s="9"/>
      <c r="N754" s="9"/>
      <c r="O754" s="9"/>
      <c r="P754" s="9"/>
      <c r="Q754" s="9"/>
    </row>
    <row r="755" spans="2:17" ht="12" hidden="1" customHeight="1" x14ac:dyDescent="0.2">
      <c r="B755" s="69" t="s">
        <v>1466</v>
      </c>
      <c r="C755" s="69" t="s">
        <v>215</v>
      </c>
      <c r="D755" s="188">
        <v>0</v>
      </c>
      <c r="E755" s="188">
        <v>0</v>
      </c>
      <c r="F755" s="188">
        <v>0</v>
      </c>
      <c r="G755" s="188">
        <v>0</v>
      </c>
      <c r="H755" s="188">
        <v>0</v>
      </c>
      <c r="I755" s="188">
        <v>0</v>
      </c>
      <c r="J755" s="9"/>
      <c r="K755" s="9"/>
      <c r="L755" s="9"/>
      <c r="M755" s="9"/>
      <c r="N755" s="9"/>
      <c r="O755" s="9"/>
      <c r="P755" s="9"/>
      <c r="Q755" s="9"/>
    </row>
    <row r="756" spans="2:17" ht="24" hidden="1" customHeight="1" x14ac:dyDescent="0.2">
      <c r="B756" s="69" t="s">
        <v>1467</v>
      </c>
      <c r="C756" s="69" t="s">
        <v>365</v>
      </c>
      <c r="D756" s="188">
        <v>0</v>
      </c>
      <c r="E756" s="188">
        <v>0</v>
      </c>
      <c r="F756" s="188">
        <v>0</v>
      </c>
      <c r="G756" s="188">
        <v>0</v>
      </c>
      <c r="H756" s="188">
        <v>0</v>
      </c>
      <c r="I756" s="188">
        <v>0</v>
      </c>
      <c r="J756" s="9"/>
      <c r="K756" s="9"/>
      <c r="L756" s="9"/>
      <c r="M756" s="9"/>
      <c r="N756" s="9"/>
      <c r="O756" s="9"/>
      <c r="P756" s="9"/>
      <c r="Q756" s="9"/>
    </row>
    <row r="757" spans="2:17" s="48" customFormat="1" ht="11.25" customHeight="1" x14ac:dyDescent="0.2">
      <c r="B757" s="76" t="s">
        <v>1468</v>
      </c>
      <c r="C757" s="76" t="s">
        <v>218</v>
      </c>
      <c r="D757" s="219">
        <v>-249.78433957999999</v>
      </c>
      <c r="E757" s="219">
        <v>-110.71353065</v>
      </c>
      <c r="F757" s="219">
        <v>-155.31331471999999</v>
      </c>
      <c r="G757" s="219">
        <v>8.2133652000000001</v>
      </c>
      <c r="H757" s="219">
        <v>-136.20663192999999</v>
      </c>
      <c r="I757" s="219">
        <v>-135.21473843000001</v>
      </c>
      <c r="J757" s="9"/>
      <c r="K757" s="9"/>
      <c r="L757" s="9"/>
      <c r="M757" s="9"/>
      <c r="N757" s="9"/>
      <c r="O757" s="9"/>
      <c r="P757" s="9"/>
      <c r="Q757" s="9"/>
    </row>
    <row r="758" spans="2:17" s="32" customFormat="1" ht="11.25" customHeight="1" x14ac:dyDescent="0.2">
      <c r="B758" s="69" t="s">
        <v>1469</v>
      </c>
      <c r="C758" s="69" t="s">
        <v>382</v>
      </c>
      <c r="D758" s="188">
        <v>-90.232148010000003</v>
      </c>
      <c r="E758" s="188">
        <v>-97.891072260000001</v>
      </c>
      <c r="F758" s="188">
        <v>-88.359864959999996</v>
      </c>
      <c r="G758" s="188">
        <v>-31.093965480000001</v>
      </c>
      <c r="H758" s="188">
        <v>-43.920690280000002</v>
      </c>
      <c r="I758" s="188">
        <v>-26.153063599999999</v>
      </c>
      <c r="J758" s="9"/>
      <c r="K758" s="9"/>
      <c r="L758" s="9"/>
      <c r="M758" s="9"/>
      <c r="N758" s="9"/>
      <c r="O758" s="9"/>
      <c r="P758" s="9"/>
      <c r="Q758" s="9"/>
    </row>
    <row r="759" spans="2:17" ht="11.25" hidden="1" customHeight="1" x14ac:dyDescent="0.2">
      <c r="B759" s="69" t="s">
        <v>1470</v>
      </c>
      <c r="C759" s="69" t="s">
        <v>167</v>
      </c>
      <c r="D759" s="188">
        <v>0</v>
      </c>
      <c r="E759" s="188">
        <v>0</v>
      </c>
      <c r="F759" s="188">
        <v>0</v>
      </c>
      <c r="G759" s="188">
        <v>0</v>
      </c>
      <c r="H759" s="188">
        <v>0</v>
      </c>
      <c r="I759" s="188">
        <v>0</v>
      </c>
      <c r="J759" s="9"/>
      <c r="K759" s="9"/>
      <c r="L759" s="9"/>
      <c r="M759" s="9"/>
      <c r="N759" s="9"/>
      <c r="O759" s="9"/>
      <c r="P759" s="9"/>
      <c r="Q759" s="9"/>
    </row>
    <row r="760" spans="2:17" ht="11.25" hidden="1" customHeight="1" x14ac:dyDescent="0.2">
      <c r="B760" s="69" t="s">
        <v>1471</v>
      </c>
      <c r="C760" s="69" t="s">
        <v>179</v>
      </c>
      <c r="D760" s="188">
        <v>0</v>
      </c>
      <c r="E760" s="188">
        <v>0</v>
      </c>
      <c r="F760" s="188">
        <v>0</v>
      </c>
      <c r="G760" s="188">
        <v>0</v>
      </c>
      <c r="H760" s="188">
        <v>0</v>
      </c>
      <c r="I760" s="188">
        <v>0</v>
      </c>
      <c r="J760" s="9"/>
      <c r="K760" s="9"/>
      <c r="L760" s="9"/>
      <c r="M760" s="9"/>
      <c r="N760" s="9"/>
      <c r="O760" s="9"/>
      <c r="P760" s="9"/>
      <c r="Q760" s="9"/>
    </row>
    <row r="761" spans="2:17" ht="11.25" hidden="1" customHeight="1" x14ac:dyDescent="0.2">
      <c r="B761" s="69" t="s">
        <v>1472</v>
      </c>
      <c r="C761" s="69" t="s">
        <v>180</v>
      </c>
      <c r="D761" s="188">
        <v>0</v>
      </c>
      <c r="E761" s="188">
        <v>0</v>
      </c>
      <c r="F761" s="188">
        <v>0</v>
      </c>
      <c r="G761" s="188">
        <v>0</v>
      </c>
      <c r="H761" s="188">
        <v>0</v>
      </c>
      <c r="I761" s="188">
        <v>0</v>
      </c>
      <c r="J761" s="9"/>
      <c r="K761" s="9"/>
      <c r="L761" s="9"/>
      <c r="M761" s="9"/>
      <c r="N761" s="9"/>
      <c r="O761" s="9"/>
      <c r="P761" s="9"/>
      <c r="Q761" s="9"/>
    </row>
    <row r="762" spans="2:17" ht="24" hidden="1" customHeight="1" x14ac:dyDescent="0.2">
      <c r="B762" s="69" t="s">
        <v>1473</v>
      </c>
      <c r="C762" s="69" t="s">
        <v>627</v>
      </c>
      <c r="D762" s="188">
        <v>0</v>
      </c>
      <c r="E762" s="188">
        <v>0</v>
      </c>
      <c r="F762" s="188">
        <v>0</v>
      </c>
      <c r="G762" s="188">
        <v>0</v>
      </c>
      <c r="H762" s="188">
        <v>0</v>
      </c>
      <c r="I762" s="188">
        <v>0</v>
      </c>
      <c r="J762" s="9"/>
      <c r="K762" s="9"/>
      <c r="L762" s="9"/>
      <c r="M762" s="9"/>
      <c r="N762" s="9"/>
      <c r="O762" s="9"/>
      <c r="P762" s="9"/>
      <c r="Q762" s="9"/>
    </row>
    <row r="763" spans="2:17" ht="11.25" hidden="1" customHeight="1" x14ac:dyDescent="0.2">
      <c r="B763" s="69" t="s">
        <v>1474</v>
      </c>
      <c r="C763" s="69" t="s">
        <v>179</v>
      </c>
      <c r="D763" s="188">
        <v>0</v>
      </c>
      <c r="E763" s="188">
        <v>0</v>
      </c>
      <c r="F763" s="188">
        <v>0</v>
      </c>
      <c r="G763" s="188">
        <v>0</v>
      </c>
      <c r="H763" s="188">
        <v>0</v>
      </c>
      <c r="I763" s="188">
        <v>0</v>
      </c>
      <c r="J763" s="9"/>
      <c r="K763" s="9"/>
      <c r="L763" s="9"/>
      <c r="M763" s="9"/>
      <c r="N763" s="9"/>
      <c r="O763" s="9"/>
      <c r="P763" s="9"/>
      <c r="Q763" s="9"/>
    </row>
    <row r="764" spans="2:17" ht="11.25" hidden="1" customHeight="1" x14ac:dyDescent="0.2">
      <c r="B764" s="69" t="s">
        <v>1475</v>
      </c>
      <c r="C764" s="69" t="s">
        <v>180</v>
      </c>
      <c r="D764" s="188">
        <v>0</v>
      </c>
      <c r="E764" s="188">
        <v>0</v>
      </c>
      <c r="F764" s="188">
        <v>0</v>
      </c>
      <c r="G764" s="188">
        <v>0</v>
      </c>
      <c r="H764" s="188">
        <v>0</v>
      </c>
      <c r="I764" s="188">
        <v>0</v>
      </c>
      <c r="J764" s="9"/>
      <c r="K764" s="9"/>
      <c r="L764" s="9"/>
      <c r="M764" s="9"/>
      <c r="N764" s="9"/>
      <c r="O764" s="9"/>
      <c r="P764" s="9"/>
      <c r="Q764" s="9"/>
    </row>
    <row r="765" spans="2:17" ht="11.25" hidden="1" customHeight="1" x14ac:dyDescent="0.2">
      <c r="B765" s="69" t="s">
        <v>1476</v>
      </c>
      <c r="C765" s="69" t="s">
        <v>110</v>
      </c>
      <c r="D765" s="188">
        <v>0</v>
      </c>
      <c r="E765" s="188">
        <v>0</v>
      </c>
      <c r="F765" s="188">
        <v>0</v>
      </c>
      <c r="G765" s="188">
        <v>0</v>
      </c>
      <c r="H765" s="188">
        <v>0</v>
      </c>
      <c r="I765" s="188">
        <v>0</v>
      </c>
      <c r="J765" s="9"/>
      <c r="K765" s="9"/>
      <c r="L765" s="9"/>
      <c r="M765" s="9"/>
      <c r="N765" s="9"/>
      <c r="O765" s="9"/>
      <c r="P765" s="9"/>
      <c r="Q765" s="9"/>
    </row>
    <row r="766" spans="2:17" ht="11.25" hidden="1" customHeight="1" x14ac:dyDescent="0.2">
      <c r="B766" s="69" t="s">
        <v>1477</v>
      </c>
      <c r="C766" s="69" t="s">
        <v>179</v>
      </c>
      <c r="D766" s="188">
        <v>0</v>
      </c>
      <c r="E766" s="188">
        <v>0</v>
      </c>
      <c r="F766" s="188">
        <v>0</v>
      </c>
      <c r="G766" s="188">
        <v>0</v>
      </c>
      <c r="H766" s="188">
        <v>0</v>
      </c>
      <c r="I766" s="188">
        <v>0</v>
      </c>
      <c r="J766" s="9"/>
      <c r="K766" s="9"/>
      <c r="L766" s="9"/>
      <c r="M766" s="9"/>
      <c r="N766" s="9"/>
      <c r="O766" s="9"/>
      <c r="P766" s="9"/>
      <c r="Q766" s="9"/>
    </row>
    <row r="767" spans="2:17" ht="11.25" hidden="1" customHeight="1" x14ac:dyDescent="0.2">
      <c r="B767" s="69" t="s">
        <v>1478</v>
      </c>
      <c r="C767" s="69" t="s">
        <v>180</v>
      </c>
      <c r="D767" s="188">
        <v>0</v>
      </c>
      <c r="E767" s="188">
        <v>0</v>
      </c>
      <c r="F767" s="188">
        <v>0</v>
      </c>
      <c r="G767" s="188">
        <v>0</v>
      </c>
      <c r="H767" s="188">
        <v>0</v>
      </c>
      <c r="I767" s="188">
        <v>0</v>
      </c>
      <c r="J767" s="9"/>
      <c r="K767" s="9"/>
      <c r="L767" s="9"/>
      <c r="M767" s="9"/>
      <c r="N767" s="9"/>
      <c r="O767" s="9"/>
      <c r="P767" s="9"/>
      <c r="Q767" s="9"/>
    </row>
    <row r="768" spans="2:17" ht="11.25" hidden="1" customHeight="1" x14ac:dyDescent="0.2">
      <c r="B768" s="69" t="s">
        <v>1479</v>
      </c>
      <c r="C768" s="69" t="s">
        <v>168</v>
      </c>
      <c r="D768" s="188">
        <v>-90.232148010000003</v>
      </c>
      <c r="E768" s="188">
        <v>-97.891072260000001</v>
      </c>
      <c r="F768" s="188">
        <v>-88.359864959999996</v>
      </c>
      <c r="G768" s="188">
        <v>-31.093965480000001</v>
      </c>
      <c r="H768" s="188">
        <v>-43.920690280000002</v>
      </c>
      <c r="I768" s="188">
        <v>-26.153063599999999</v>
      </c>
      <c r="J768" s="9"/>
      <c r="K768" s="9"/>
      <c r="L768" s="9"/>
      <c r="M768" s="9"/>
      <c r="N768" s="9"/>
      <c r="O768" s="9"/>
      <c r="P768" s="9"/>
      <c r="Q768" s="9"/>
    </row>
    <row r="769" spans="2:17" ht="11.25" hidden="1" customHeight="1" x14ac:dyDescent="0.2">
      <c r="B769" s="69" t="s">
        <v>1480</v>
      </c>
      <c r="C769" s="69" t="s">
        <v>179</v>
      </c>
      <c r="D769" s="188">
        <v>-87.525183569999996</v>
      </c>
      <c r="E769" s="188">
        <v>-94.954340090000002</v>
      </c>
      <c r="F769" s="188">
        <v>-84.904821490000003</v>
      </c>
      <c r="G769" s="188">
        <v>-29.853379709999999</v>
      </c>
      <c r="H769" s="188">
        <v>-42.168344359999999</v>
      </c>
      <c r="I769" s="188">
        <v>-12.809663799999999</v>
      </c>
      <c r="J769" s="9"/>
      <c r="K769" s="9"/>
      <c r="L769" s="9"/>
      <c r="M769" s="9"/>
      <c r="N769" s="9"/>
      <c r="O769" s="9"/>
      <c r="P769" s="9"/>
      <c r="Q769" s="9"/>
    </row>
    <row r="770" spans="2:17" ht="11.25" hidden="1" customHeight="1" x14ac:dyDescent="0.2">
      <c r="B770" s="69" t="s">
        <v>1481</v>
      </c>
      <c r="C770" s="69" t="s">
        <v>180</v>
      </c>
      <c r="D770" s="188">
        <v>-2.7069644400000001</v>
      </c>
      <c r="E770" s="188">
        <v>-2.93673217</v>
      </c>
      <c r="F770" s="188">
        <v>-3.4550434700000001</v>
      </c>
      <c r="G770" s="188">
        <v>-1.24058577</v>
      </c>
      <c r="H770" s="188">
        <v>-1.75234592</v>
      </c>
      <c r="I770" s="188">
        <v>-13.3433998</v>
      </c>
      <c r="J770" s="9"/>
      <c r="K770" s="9"/>
      <c r="L770" s="9"/>
      <c r="M770" s="9"/>
      <c r="N770" s="9"/>
      <c r="O770" s="9"/>
      <c r="P770" s="9"/>
      <c r="Q770" s="9"/>
    </row>
    <row r="771" spans="2:17" ht="11.25" hidden="1" customHeight="1" x14ac:dyDescent="0.2">
      <c r="B771" s="69" t="s">
        <v>1482</v>
      </c>
      <c r="C771" s="69" t="s">
        <v>169</v>
      </c>
      <c r="D771" s="188">
        <v>0.28989789999999999</v>
      </c>
      <c r="E771" s="188">
        <v>-0.12714121</v>
      </c>
      <c r="F771" s="188">
        <v>0.33357044000000002</v>
      </c>
      <c r="G771" s="188">
        <v>-0.28352063</v>
      </c>
      <c r="H771" s="188">
        <v>-0.27041820999999999</v>
      </c>
      <c r="I771" s="188">
        <v>-0.27231768000000001</v>
      </c>
      <c r="J771" s="9"/>
      <c r="K771" s="9"/>
      <c r="L771" s="9"/>
      <c r="M771" s="9"/>
      <c r="N771" s="9"/>
      <c r="O771" s="9"/>
      <c r="P771" s="9"/>
      <c r="Q771" s="9"/>
    </row>
    <row r="772" spans="2:17" s="32" customFormat="1" ht="11.25" hidden="1" customHeight="1" x14ac:dyDescent="0.2">
      <c r="B772" s="69" t="s">
        <v>1483</v>
      </c>
      <c r="C772" s="69" t="s">
        <v>181</v>
      </c>
      <c r="D772" s="188">
        <v>0.28989789999999999</v>
      </c>
      <c r="E772" s="188">
        <v>-0.12714121</v>
      </c>
      <c r="F772" s="188">
        <v>0.33357044000000002</v>
      </c>
      <c r="G772" s="188">
        <v>-0.28352063</v>
      </c>
      <c r="H772" s="188">
        <v>-0.27041820999999999</v>
      </c>
      <c r="I772" s="188">
        <v>-0.27231768000000001</v>
      </c>
      <c r="J772" s="9"/>
      <c r="K772" s="9"/>
      <c r="L772" s="9"/>
      <c r="M772" s="9"/>
      <c r="N772" s="9"/>
      <c r="O772" s="9"/>
      <c r="P772" s="9"/>
      <c r="Q772" s="9"/>
    </row>
    <row r="773" spans="2:17" ht="11.25" hidden="1" customHeight="1" x14ac:dyDescent="0.2">
      <c r="B773" s="69" t="s">
        <v>1484</v>
      </c>
      <c r="C773" s="69" t="s">
        <v>182</v>
      </c>
      <c r="D773" s="188">
        <v>0</v>
      </c>
      <c r="E773" s="188">
        <v>0</v>
      </c>
      <c r="F773" s="188">
        <v>0</v>
      </c>
      <c r="G773" s="188">
        <v>0</v>
      </c>
      <c r="H773" s="188">
        <v>0</v>
      </c>
      <c r="I773" s="188">
        <v>0</v>
      </c>
      <c r="J773" s="9"/>
      <c r="K773" s="9"/>
      <c r="L773" s="9"/>
      <c r="M773" s="9"/>
      <c r="N773" s="9"/>
      <c r="O773" s="9"/>
      <c r="P773" s="9"/>
      <c r="Q773" s="9"/>
    </row>
    <row r="774" spans="2:17" ht="11.25" hidden="1" customHeight="1" x14ac:dyDescent="0.2">
      <c r="B774" s="69" t="s">
        <v>1485</v>
      </c>
      <c r="C774" s="69" t="s">
        <v>170</v>
      </c>
      <c r="D774" s="188">
        <v>-90.522045899999995</v>
      </c>
      <c r="E774" s="188">
        <v>-97.763931049999997</v>
      </c>
      <c r="F774" s="188">
        <v>-88.693435399999998</v>
      </c>
      <c r="G774" s="188">
        <v>-30.81044485</v>
      </c>
      <c r="H774" s="188">
        <v>-43.65027207</v>
      </c>
      <c r="I774" s="188">
        <v>-25.880745919999999</v>
      </c>
      <c r="J774" s="9"/>
      <c r="K774" s="9"/>
      <c r="L774" s="9"/>
      <c r="M774" s="9"/>
      <c r="N774" s="9"/>
      <c r="O774" s="9"/>
      <c r="P774" s="9"/>
      <c r="Q774" s="9"/>
    </row>
    <row r="775" spans="2:17" ht="11.25" hidden="1" customHeight="1" x14ac:dyDescent="0.2">
      <c r="B775" s="69" t="s">
        <v>1486</v>
      </c>
      <c r="C775" s="69" t="s">
        <v>181</v>
      </c>
      <c r="D775" s="188">
        <v>-87.815081460000002</v>
      </c>
      <c r="E775" s="188">
        <v>-94.827198879999997</v>
      </c>
      <c r="F775" s="188">
        <v>-85.238391930000006</v>
      </c>
      <c r="G775" s="188">
        <v>-29.569859080000001</v>
      </c>
      <c r="H775" s="188">
        <v>-41.897926159999997</v>
      </c>
      <c r="I775" s="188">
        <v>-12.53734612</v>
      </c>
      <c r="J775" s="9"/>
      <c r="K775" s="9"/>
      <c r="L775" s="9"/>
      <c r="M775" s="9"/>
      <c r="N775" s="9"/>
      <c r="O775" s="9"/>
      <c r="P775" s="9"/>
      <c r="Q775" s="9"/>
    </row>
    <row r="776" spans="2:17" ht="11.25" hidden="1" customHeight="1" x14ac:dyDescent="0.2">
      <c r="B776" s="69" t="s">
        <v>1487</v>
      </c>
      <c r="C776" s="69" t="s">
        <v>182</v>
      </c>
      <c r="D776" s="188">
        <v>-2.7069644400000001</v>
      </c>
      <c r="E776" s="188">
        <v>-2.93673217</v>
      </c>
      <c r="F776" s="188">
        <v>-3.4550434700000001</v>
      </c>
      <c r="G776" s="188">
        <v>-1.24058577</v>
      </c>
      <c r="H776" s="188">
        <v>-1.75234592</v>
      </c>
      <c r="I776" s="188">
        <v>-13.3433998</v>
      </c>
      <c r="J776" s="9"/>
      <c r="K776" s="9"/>
      <c r="L776" s="9"/>
      <c r="M776" s="9"/>
      <c r="N776" s="9"/>
      <c r="O776" s="9"/>
      <c r="P776" s="9"/>
      <c r="Q776" s="9"/>
    </row>
    <row r="777" spans="2:17" ht="11.25" customHeight="1" x14ac:dyDescent="0.2">
      <c r="B777" s="69" t="s">
        <v>1488</v>
      </c>
      <c r="C777" s="69" t="s">
        <v>381</v>
      </c>
      <c r="D777" s="188">
        <v>159.55219158</v>
      </c>
      <c r="E777" s="188">
        <v>12.82245839</v>
      </c>
      <c r="F777" s="188">
        <v>66.953449759999998</v>
      </c>
      <c r="G777" s="188">
        <v>-39.30733068</v>
      </c>
      <c r="H777" s="188">
        <v>92.285941640000004</v>
      </c>
      <c r="I777" s="188">
        <v>109.06167483</v>
      </c>
      <c r="J777" s="9"/>
      <c r="K777" s="9"/>
      <c r="L777" s="9"/>
      <c r="M777" s="9"/>
      <c r="N777" s="9"/>
      <c r="O777" s="9"/>
      <c r="P777" s="9"/>
      <c r="Q777" s="9"/>
    </row>
    <row r="778" spans="2:17" ht="11.25" hidden="1" customHeight="1" x14ac:dyDescent="0.2">
      <c r="B778" s="69" t="s">
        <v>1489</v>
      </c>
      <c r="C778" s="69" t="s">
        <v>167</v>
      </c>
      <c r="D778" s="188">
        <v>0</v>
      </c>
      <c r="E778" s="188">
        <v>0</v>
      </c>
      <c r="F778" s="188">
        <v>0</v>
      </c>
      <c r="G778" s="188">
        <v>0</v>
      </c>
      <c r="H778" s="188">
        <v>0</v>
      </c>
      <c r="I778" s="188">
        <v>0</v>
      </c>
      <c r="J778" s="9"/>
      <c r="K778" s="9"/>
      <c r="L778" s="9"/>
      <c r="M778" s="9"/>
      <c r="N778" s="9"/>
      <c r="O778" s="9"/>
      <c r="P778" s="9"/>
      <c r="Q778" s="9"/>
    </row>
    <row r="779" spans="2:17" ht="11.25" hidden="1" customHeight="1" x14ac:dyDescent="0.2">
      <c r="B779" s="69" t="s">
        <v>1490</v>
      </c>
      <c r="C779" s="69" t="s">
        <v>179</v>
      </c>
      <c r="D779" s="188">
        <v>0</v>
      </c>
      <c r="E779" s="188">
        <v>0</v>
      </c>
      <c r="F779" s="188">
        <v>0</v>
      </c>
      <c r="G779" s="188">
        <v>0</v>
      </c>
      <c r="H779" s="188">
        <v>0</v>
      </c>
      <c r="I779" s="188">
        <v>0</v>
      </c>
      <c r="J779" s="9"/>
      <c r="K779" s="9"/>
      <c r="L779" s="9"/>
      <c r="M779" s="9"/>
      <c r="N779" s="9"/>
      <c r="O779" s="9"/>
      <c r="P779" s="9"/>
      <c r="Q779" s="9"/>
    </row>
    <row r="780" spans="2:17" ht="11.25" hidden="1" customHeight="1" x14ac:dyDescent="0.2">
      <c r="B780" s="69" t="s">
        <v>1491</v>
      </c>
      <c r="C780" s="69" t="s">
        <v>180</v>
      </c>
      <c r="D780" s="188">
        <v>0</v>
      </c>
      <c r="E780" s="188">
        <v>0</v>
      </c>
      <c r="F780" s="188">
        <v>0</v>
      </c>
      <c r="G780" s="188">
        <v>0</v>
      </c>
      <c r="H780" s="188">
        <v>0</v>
      </c>
      <c r="I780" s="188">
        <v>0</v>
      </c>
      <c r="J780" s="9"/>
      <c r="K780" s="9"/>
      <c r="L780" s="9"/>
      <c r="M780" s="9"/>
      <c r="N780" s="9"/>
      <c r="O780" s="9"/>
      <c r="P780" s="9"/>
      <c r="Q780" s="9"/>
    </row>
    <row r="781" spans="2:17" ht="11.25" hidden="1" customHeight="1" x14ac:dyDescent="0.2">
      <c r="B781" s="69" t="s">
        <v>1492</v>
      </c>
      <c r="C781" s="69" t="s">
        <v>627</v>
      </c>
      <c r="D781" s="188">
        <v>0</v>
      </c>
      <c r="E781" s="188">
        <v>0</v>
      </c>
      <c r="F781" s="188">
        <v>0</v>
      </c>
      <c r="G781" s="188">
        <v>0</v>
      </c>
      <c r="H781" s="188">
        <v>0</v>
      </c>
      <c r="I781" s="188">
        <v>0</v>
      </c>
      <c r="J781" s="9"/>
      <c r="K781" s="9"/>
      <c r="L781" s="9"/>
      <c r="M781" s="9"/>
      <c r="N781" s="9"/>
      <c r="O781" s="9"/>
      <c r="P781" s="9"/>
      <c r="Q781" s="9"/>
    </row>
    <row r="782" spans="2:17" ht="11.25" hidden="1" customHeight="1" x14ac:dyDescent="0.2">
      <c r="B782" s="69" t="s">
        <v>1493</v>
      </c>
      <c r="C782" s="69" t="s">
        <v>179</v>
      </c>
      <c r="D782" s="188">
        <v>0</v>
      </c>
      <c r="E782" s="188">
        <v>0</v>
      </c>
      <c r="F782" s="188">
        <v>0</v>
      </c>
      <c r="G782" s="188">
        <v>0</v>
      </c>
      <c r="H782" s="188">
        <v>0</v>
      </c>
      <c r="I782" s="188">
        <v>0</v>
      </c>
      <c r="J782" s="9"/>
      <c r="K782" s="9"/>
      <c r="L782" s="9"/>
      <c r="M782" s="9"/>
      <c r="N782" s="9"/>
      <c r="O782" s="9"/>
      <c r="P782" s="9"/>
      <c r="Q782" s="9"/>
    </row>
    <row r="783" spans="2:17" ht="11.25" hidden="1" customHeight="1" x14ac:dyDescent="0.2">
      <c r="B783" s="69" t="s">
        <v>1494</v>
      </c>
      <c r="C783" s="69" t="s">
        <v>180</v>
      </c>
      <c r="D783" s="188">
        <v>0</v>
      </c>
      <c r="E783" s="188">
        <v>0</v>
      </c>
      <c r="F783" s="188">
        <v>0</v>
      </c>
      <c r="G783" s="188">
        <v>0</v>
      </c>
      <c r="H783" s="188">
        <v>0</v>
      </c>
      <c r="I783" s="188">
        <v>0</v>
      </c>
      <c r="J783" s="9"/>
      <c r="K783" s="9"/>
      <c r="L783" s="9"/>
      <c r="M783" s="9"/>
      <c r="N783" s="9"/>
      <c r="O783" s="9"/>
      <c r="P783" s="9"/>
      <c r="Q783" s="9"/>
    </row>
    <row r="784" spans="2:17" ht="11.25" hidden="1" customHeight="1" x14ac:dyDescent="0.2">
      <c r="B784" s="69" t="s">
        <v>1495</v>
      </c>
      <c r="C784" s="69" t="s">
        <v>110</v>
      </c>
      <c r="D784" s="188">
        <v>0</v>
      </c>
      <c r="E784" s="188">
        <v>0</v>
      </c>
      <c r="F784" s="188">
        <v>0</v>
      </c>
      <c r="G784" s="188">
        <v>0</v>
      </c>
      <c r="H784" s="188">
        <v>0</v>
      </c>
      <c r="I784" s="188">
        <v>0</v>
      </c>
      <c r="J784" s="9"/>
      <c r="K784" s="9"/>
      <c r="L784" s="9"/>
      <c r="M784" s="9"/>
      <c r="N784" s="9"/>
      <c r="O784" s="9"/>
      <c r="P784" s="9"/>
      <c r="Q784" s="9"/>
    </row>
    <row r="785" spans="2:17" ht="11.25" hidden="1" customHeight="1" x14ac:dyDescent="0.2">
      <c r="B785" s="69" t="s">
        <v>1496</v>
      </c>
      <c r="C785" s="69" t="s">
        <v>179</v>
      </c>
      <c r="D785" s="188">
        <v>0</v>
      </c>
      <c r="E785" s="188">
        <v>0</v>
      </c>
      <c r="F785" s="188">
        <v>0</v>
      </c>
      <c r="G785" s="188">
        <v>0</v>
      </c>
      <c r="H785" s="188">
        <v>0</v>
      </c>
      <c r="I785" s="188">
        <v>0</v>
      </c>
      <c r="J785" s="9"/>
      <c r="K785" s="9"/>
      <c r="L785" s="9"/>
      <c r="M785" s="9"/>
      <c r="N785" s="9"/>
      <c r="O785" s="9"/>
      <c r="P785" s="9"/>
      <c r="Q785" s="9"/>
    </row>
    <row r="786" spans="2:17" s="8" customFormat="1" ht="22.5" hidden="1" x14ac:dyDescent="0.2">
      <c r="B786" s="69" t="s">
        <v>1497</v>
      </c>
      <c r="C786" s="69" t="s">
        <v>180</v>
      </c>
      <c r="D786" s="188">
        <v>0</v>
      </c>
      <c r="E786" s="188">
        <v>0</v>
      </c>
      <c r="F786" s="188">
        <v>0</v>
      </c>
      <c r="G786" s="188">
        <v>0</v>
      </c>
      <c r="H786" s="188">
        <v>0</v>
      </c>
      <c r="I786" s="188">
        <v>0</v>
      </c>
      <c r="J786" s="9"/>
      <c r="K786" s="9"/>
      <c r="L786" s="9"/>
      <c r="M786" s="9"/>
      <c r="N786" s="9"/>
      <c r="O786" s="9"/>
      <c r="P786" s="9"/>
      <c r="Q786" s="9"/>
    </row>
    <row r="787" spans="2:17" s="5" customFormat="1" ht="12" hidden="1" x14ac:dyDescent="0.2">
      <c r="B787" s="69" t="s">
        <v>1498</v>
      </c>
      <c r="C787" s="69" t="s">
        <v>168</v>
      </c>
      <c r="D787" s="188">
        <v>159.55219158</v>
      </c>
      <c r="E787" s="188">
        <v>12.82245839</v>
      </c>
      <c r="F787" s="188">
        <v>66.953449759999998</v>
      </c>
      <c r="G787" s="188">
        <v>-39.30733068</v>
      </c>
      <c r="H787" s="188">
        <v>92.285941640000004</v>
      </c>
      <c r="I787" s="188">
        <v>109.06167483</v>
      </c>
      <c r="J787" s="9"/>
      <c r="K787" s="9"/>
      <c r="L787" s="9"/>
      <c r="M787" s="9"/>
      <c r="N787" s="9"/>
      <c r="O787" s="9"/>
      <c r="P787" s="9"/>
      <c r="Q787" s="9"/>
    </row>
    <row r="788" spans="2:17" ht="11.25" hidden="1" customHeight="1" x14ac:dyDescent="0.2">
      <c r="B788" s="69" t="s">
        <v>1499</v>
      </c>
      <c r="C788" s="69" t="s">
        <v>179</v>
      </c>
      <c r="D788" s="188">
        <v>156.15109984</v>
      </c>
      <c r="E788" s="188">
        <v>9.4727041799999991</v>
      </c>
      <c r="F788" s="188">
        <v>64.944846260000006</v>
      </c>
      <c r="G788" s="188">
        <v>-40.800163840000003</v>
      </c>
      <c r="H788" s="188">
        <v>89.119353529999998</v>
      </c>
      <c r="I788" s="188">
        <v>105.78982458999999</v>
      </c>
      <c r="J788" s="9"/>
      <c r="K788" s="9"/>
      <c r="L788" s="9"/>
      <c r="M788" s="9"/>
      <c r="N788" s="9"/>
      <c r="O788" s="9"/>
      <c r="P788" s="9"/>
      <c r="Q788" s="9"/>
    </row>
    <row r="789" spans="2:17" ht="11.25" hidden="1" customHeight="1" x14ac:dyDescent="0.2">
      <c r="B789" s="69" t="s">
        <v>1500</v>
      </c>
      <c r="C789" s="69" t="s">
        <v>180</v>
      </c>
      <c r="D789" s="188">
        <v>3.4010917300000001</v>
      </c>
      <c r="E789" s="188">
        <v>3.34975421</v>
      </c>
      <c r="F789" s="188">
        <v>2.0086035</v>
      </c>
      <c r="G789" s="188">
        <v>1.49283316</v>
      </c>
      <c r="H789" s="188">
        <v>3.1665881100000002</v>
      </c>
      <c r="I789" s="188">
        <v>3.27185025</v>
      </c>
      <c r="J789" s="9"/>
      <c r="K789" s="9"/>
      <c r="L789" s="9"/>
      <c r="M789" s="9"/>
      <c r="N789" s="9"/>
      <c r="O789" s="9"/>
      <c r="P789" s="9"/>
      <c r="Q789" s="9"/>
    </row>
    <row r="790" spans="2:17" ht="11.25" hidden="1" customHeight="1" x14ac:dyDescent="0.2">
      <c r="B790" s="69" t="s">
        <v>1501</v>
      </c>
      <c r="C790" s="69" t="s">
        <v>169</v>
      </c>
      <c r="D790" s="188">
        <v>-0.2797328</v>
      </c>
      <c r="E790" s="188">
        <v>0.12456157</v>
      </c>
      <c r="F790" s="188">
        <v>-0.34026378000000002</v>
      </c>
      <c r="G790" s="188">
        <v>0.29211217</v>
      </c>
      <c r="H790" s="188">
        <v>0.26521725000000002</v>
      </c>
      <c r="I790" s="188">
        <v>0.26708019</v>
      </c>
      <c r="J790" s="9"/>
      <c r="K790" s="9"/>
      <c r="L790" s="9"/>
      <c r="M790" s="9"/>
      <c r="N790" s="9"/>
      <c r="O790" s="9"/>
      <c r="P790" s="9"/>
      <c r="Q790" s="9"/>
    </row>
    <row r="791" spans="2:17" ht="11.25" hidden="1" customHeight="1" x14ac:dyDescent="0.2">
      <c r="B791" s="69" t="s">
        <v>1502</v>
      </c>
      <c r="C791" s="69" t="s">
        <v>181</v>
      </c>
      <c r="D791" s="188">
        <v>-0.2797328</v>
      </c>
      <c r="E791" s="188">
        <v>0.12456157</v>
      </c>
      <c r="F791" s="188">
        <v>-0.34026378000000002</v>
      </c>
      <c r="G791" s="188">
        <v>0.29211217</v>
      </c>
      <c r="H791" s="188">
        <v>0.26521725000000002</v>
      </c>
      <c r="I791" s="188">
        <v>0.26708019</v>
      </c>
      <c r="J791" s="9"/>
      <c r="K791" s="9"/>
      <c r="L791" s="9"/>
      <c r="M791" s="9"/>
      <c r="N791" s="9"/>
      <c r="O791" s="9"/>
      <c r="P791" s="9"/>
      <c r="Q791" s="9"/>
    </row>
    <row r="792" spans="2:17" ht="11.25" hidden="1" customHeight="1" x14ac:dyDescent="0.2">
      <c r="B792" s="69" t="s">
        <v>1503</v>
      </c>
      <c r="C792" s="69" t="s">
        <v>182</v>
      </c>
      <c r="D792" s="188">
        <v>0</v>
      </c>
      <c r="E792" s="188">
        <v>0</v>
      </c>
      <c r="F792" s="188">
        <v>0</v>
      </c>
      <c r="G792" s="188">
        <v>0</v>
      </c>
      <c r="H792" s="188">
        <v>0</v>
      </c>
      <c r="I792" s="188">
        <v>0</v>
      </c>
      <c r="J792" s="9"/>
      <c r="K792" s="9"/>
      <c r="L792" s="9"/>
      <c r="M792" s="9"/>
      <c r="N792" s="9"/>
      <c r="O792" s="9"/>
      <c r="P792" s="9"/>
      <c r="Q792" s="9"/>
    </row>
    <row r="793" spans="2:17" ht="11.25" hidden="1" customHeight="1" x14ac:dyDescent="0.2">
      <c r="B793" s="69" t="s">
        <v>1504</v>
      </c>
      <c r="C793" s="69" t="s">
        <v>170</v>
      </c>
      <c r="D793" s="188">
        <v>159.83192437</v>
      </c>
      <c r="E793" s="188">
        <v>12.69789682</v>
      </c>
      <c r="F793" s="188">
        <v>67.293713530000005</v>
      </c>
      <c r="G793" s="188">
        <v>-39.599442850000003</v>
      </c>
      <c r="H793" s="188">
        <v>92.020724389999998</v>
      </c>
      <c r="I793" s="188">
        <v>108.79459464</v>
      </c>
      <c r="J793" s="9"/>
      <c r="K793" s="9"/>
      <c r="L793" s="9"/>
      <c r="M793" s="9"/>
      <c r="N793" s="9"/>
      <c r="O793" s="9"/>
      <c r="P793" s="9"/>
      <c r="Q793" s="9"/>
    </row>
    <row r="794" spans="2:17" ht="11.25" hidden="1" customHeight="1" x14ac:dyDescent="0.2">
      <c r="B794" s="69" t="s">
        <v>1505</v>
      </c>
      <c r="C794" s="69" t="s">
        <v>181</v>
      </c>
      <c r="D794" s="188">
        <v>156.43083264000001</v>
      </c>
      <c r="E794" s="188">
        <v>9.34814261</v>
      </c>
      <c r="F794" s="188">
        <v>65.285110040000006</v>
      </c>
      <c r="G794" s="188">
        <v>-41.092276009999999</v>
      </c>
      <c r="H794" s="188">
        <v>88.854136280000006</v>
      </c>
      <c r="I794" s="188">
        <v>105.52274439</v>
      </c>
      <c r="J794" s="9"/>
      <c r="K794" s="9"/>
      <c r="L794" s="9"/>
      <c r="M794" s="9"/>
      <c r="N794" s="9"/>
      <c r="O794" s="9"/>
      <c r="P794" s="9"/>
      <c r="Q794" s="9"/>
    </row>
    <row r="795" spans="2:17" ht="11.25" hidden="1" customHeight="1" x14ac:dyDescent="0.2">
      <c r="B795" s="69" t="s">
        <v>1506</v>
      </c>
      <c r="C795" s="69" t="s">
        <v>182</v>
      </c>
      <c r="D795" s="188">
        <v>3.4010917300000001</v>
      </c>
      <c r="E795" s="188">
        <v>3.34975421</v>
      </c>
      <c r="F795" s="188">
        <v>2.0086035</v>
      </c>
      <c r="G795" s="188">
        <v>1.49283316</v>
      </c>
      <c r="H795" s="188">
        <v>3.1665881100000002</v>
      </c>
      <c r="I795" s="188">
        <v>3.27185025</v>
      </c>
      <c r="J795" s="9"/>
      <c r="K795" s="9"/>
      <c r="L795" s="9"/>
      <c r="M795" s="9"/>
      <c r="N795" s="9"/>
      <c r="O795" s="9"/>
      <c r="P795" s="9"/>
      <c r="Q795" s="9"/>
    </row>
    <row r="796" spans="2:17" ht="11.25" customHeight="1" x14ac:dyDescent="0.2">
      <c r="B796" s="76" t="s">
        <v>1507</v>
      </c>
      <c r="C796" s="76" t="s">
        <v>366</v>
      </c>
      <c r="D796" s="219">
        <v>0.73950161999999997</v>
      </c>
      <c r="E796" s="219">
        <v>0.68377343999999995</v>
      </c>
      <c r="F796" s="219">
        <v>0.66101542999999996</v>
      </c>
      <c r="G796" s="219">
        <v>0.66358530000000004</v>
      </c>
      <c r="H796" s="219">
        <v>0.66406911000000002</v>
      </c>
      <c r="I796" s="219">
        <v>0.66660677999999995</v>
      </c>
      <c r="J796" s="9"/>
      <c r="K796" s="9"/>
      <c r="L796" s="9"/>
      <c r="M796" s="9"/>
      <c r="N796" s="9"/>
      <c r="O796" s="9"/>
      <c r="P796" s="9"/>
      <c r="Q796" s="9"/>
    </row>
    <row r="797" spans="2:17" ht="11.25" hidden="1" customHeight="1" x14ac:dyDescent="0.2">
      <c r="B797" s="76" t="s">
        <v>1508</v>
      </c>
      <c r="C797" s="76" t="s">
        <v>358</v>
      </c>
      <c r="D797" s="219">
        <v>0</v>
      </c>
      <c r="E797" s="219">
        <v>0</v>
      </c>
      <c r="F797" s="219">
        <v>0</v>
      </c>
      <c r="G797" s="219">
        <v>0</v>
      </c>
      <c r="H797" s="219">
        <v>0</v>
      </c>
      <c r="I797" s="219">
        <v>0</v>
      </c>
      <c r="J797" s="9"/>
      <c r="K797" s="9"/>
      <c r="L797" s="9"/>
      <c r="M797" s="9"/>
      <c r="N797" s="9"/>
      <c r="O797" s="9"/>
      <c r="P797" s="9"/>
      <c r="Q797" s="9"/>
    </row>
    <row r="798" spans="2:17" ht="11.25" hidden="1" customHeight="1" x14ac:dyDescent="0.2">
      <c r="B798" s="69" t="s">
        <v>1509</v>
      </c>
      <c r="C798" s="69" t="s">
        <v>167</v>
      </c>
      <c r="D798" s="188">
        <v>0</v>
      </c>
      <c r="E798" s="188">
        <v>0</v>
      </c>
      <c r="F798" s="188">
        <v>0</v>
      </c>
      <c r="G798" s="188">
        <v>0</v>
      </c>
      <c r="H798" s="188">
        <v>0</v>
      </c>
      <c r="I798" s="188">
        <v>0</v>
      </c>
      <c r="J798" s="9"/>
      <c r="K798" s="9"/>
      <c r="L798" s="9"/>
      <c r="M798" s="9"/>
      <c r="N798" s="9"/>
      <c r="O798" s="9"/>
      <c r="P798" s="9"/>
      <c r="Q798" s="9"/>
    </row>
    <row r="799" spans="2:17" ht="11.25" hidden="1" customHeight="1" x14ac:dyDescent="0.2">
      <c r="B799" s="69" t="s">
        <v>1510</v>
      </c>
      <c r="C799" s="69" t="s">
        <v>179</v>
      </c>
      <c r="D799" s="188">
        <v>0</v>
      </c>
      <c r="E799" s="188">
        <v>0</v>
      </c>
      <c r="F799" s="188">
        <v>0</v>
      </c>
      <c r="G799" s="188">
        <v>0</v>
      </c>
      <c r="H799" s="188">
        <v>0</v>
      </c>
      <c r="I799" s="188">
        <v>0</v>
      </c>
      <c r="J799" s="9"/>
      <c r="K799" s="9"/>
      <c r="L799" s="9"/>
      <c r="M799" s="9"/>
      <c r="N799" s="9"/>
      <c r="O799" s="9"/>
      <c r="P799" s="9"/>
      <c r="Q799" s="9"/>
    </row>
    <row r="800" spans="2:17" ht="11.25" hidden="1" customHeight="1" x14ac:dyDescent="0.2">
      <c r="B800" s="69" t="s">
        <v>1511</v>
      </c>
      <c r="C800" s="69" t="s">
        <v>180</v>
      </c>
      <c r="D800" s="188">
        <v>0</v>
      </c>
      <c r="E800" s="188">
        <v>0</v>
      </c>
      <c r="F800" s="188">
        <v>0</v>
      </c>
      <c r="G800" s="188">
        <v>0</v>
      </c>
      <c r="H800" s="188">
        <v>0</v>
      </c>
      <c r="I800" s="188">
        <v>0</v>
      </c>
      <c r="J800" s="9"/>
      <c r="K800" s="9"/>
      <c r="L800" s="9"/>
      <c r="M800" s="9"/>
      <c r="N800" s="9"/>
      <c r="O800" s="9"/>
      <c r="P800" s="9"/>
      <c r="Q800" s="9"/>
    </row>
    <row r="801" spans="2:17" ht="24" hidden="1" customHeight="1" x14ac:dyDescent="0.2">
      <c r="B801" s="69" t="s">
        <v>1512</v>
      </c>
      <c r="C801" s="69" t="s">
        <v>627</v>
      </c>
      <c r="D801" s="188">
        <v>0</v>
      </c>
      <c r="E801" s="188">
        <v>0</v>
      </c>
      <c r="F801" s="188">
        <v>0</v>
      </c>
      <c r="G801" s="188">
        <v>0</v>
      </c>
      <c r="H801" s="188">
        <v>0</v>
      </c>
      <c r="I801" s="188">
        <v>0</v>
      </c>
      <c r="J801" s="9"/>
      <c r="K801" s="9"/>
      <c r="L801" s="9"/>
      <c r="M801" s="9"/>
      <c r="N801" s="9"/>
      <c r="O801" s="9"/>
      <c r="P801" s="9"/>
      <c r="Q801" s="9"/>
    </row>
    <row r="802" spans="2:17" ht="11.25" hidden="1" customHeight="1" x14ac:dyDescent="0.2">
      <c r="B802" s="69" t="s">
        <v>1513</v>
      </c>
      <c r="C802" s="69" t="s">
        <v>179</v>
      </c>
      <c r="D802" s="188">
        <v>0</v>
      </c>
      <c r="E802" s="188">
        <v>0</v>
      </c>
      <c r="F802" s="188">
        <v>0</v>
      </c>
      <c r="G802" s="188">
        <v>0</v>
      </c>
      <c r="H802" s="188">
        <v>0</v>
      </c>
      <c r="I802" s="188">
        <v>0</v>
      </c>
      <c r="J802" s="9"/>
      <c r="K802" s="9"/>
      <c r="L802" s="9"/>
      <c r="M802" s="9"/>
      <c r="N802" s="9"/>
      <c r="O802" s="9"/>
      <c r="P802" s="9"/>
      <c r="Q802" s="9"/>
    </row>
    <row r="803" spans="2:17" ht="11.25" hidden="1" customHeight="1" x14ac:dyDescent="0.2">
      <c r="B803" s="69" t="s">
        <v>1514</v>
      </c>
      <c r="C803" s="69" t="s">
        <v>180</v>
      </c>
      <c r="D803" s="188">
        <v>0</v>
      </c>
      <c r="E803" s="188">
        <v>0</v>
      </c>
      <c r="F803" s="188">
        <v>0</v>
      </c>
      <c r="G803" s="188">
        <v>0</v>
      </c>
      <c r="H803" s="188">
        <v>0</v>
      </c>
      <c r="I803" s="188">
        <v>0</v>
      </c>
      <c r="J803" s="9"/>
      <c r="K803" s="9"/>
      <c r="L803" s="9"/>
      <c r="M803" s="9"/>
      <c r="N803" s="9"/>
      <c r="O803" s="9"/>
      <c r="P803" s="9"/>
      <c r="Q803" s="9"/>
    </row>
    <row r="804" spans="2:17" ht="11.25" hidden="1" customHeight="1" x14ac:dyDescent="0.2">
      <c r="B804" s="69" t="s">
        <v>1515</v>
      </c>
      <c r="C804" s="69" t="s">
        <v>110</v>
      </c>
      <c r="D804" s="188">
        <v>0</v>
      </c>
      <c r="E804" s="188">
        <v>0</v>
      </c>
      <c r="F804" s="188">
        <v>0</v>
      </c>
      <c r="G804" s="188">
        <v>0</v>
      </c>
      <c r="H804" s="188">
        <v>0</v>
      </c>
      <c r="I804" s="188">
        <v>0</v>
      </c>
      <c r="J804" s="9"/>
      <c r="K804" s="9"/>
      <c r="L804" s="9"/>
      <c r="M804" s="9"/>
      <c r="N804" s="9"/>
      <c r="O804" s="9"/>
      <c r="P804" s="9"/>
      <c r="Q804" s="9"/>
    </row>
    <row r="805" spans="2:17" ht="11.25" hidden="1" customHeight="1" x14ac:dyDescent="0.2">
      <c r="B805" s="69" t="s">
        <v>1516</v>
      </c>
      <c r="C805" s="69" t="s">
        <v>179</v>
      </c>
      <c r="D805" s="188">
        <v>0</v>
      </c>
      <c r="E805" s="188">
        <v>0</v>
      </c>
      <c r="F805" s="188">
        <v>0</v>
      </c>
      <c r="G805" s="188">
        <v>0</v>
      </c>
      <c r="H805" s="188">
        <v>0</v>
      </c>
      <c r="I805" s="188">
        <v>0</v>
      </c>
      <c r="J805" s="9"/>
      <c r="K805" s="9"/>
      <c r="L805" s="9"/>
      <c r="M805" s="9"/>
      <c r="N805" s="9"/>
      <c r="O805" s="9"/>
      <c r="P805" s="9"/>
      <c r="Q805" s="9"/>
    </row>
    <row r="806" spans="2:17" ht="11.25" hidden="1" customHeight="1" x14ac:dyDescent="0.2">
      <c r="B806" s="69" t="s">
        <v>1517</v>
      </c>
      <c r="C806" s="69" t="s">
        <v>180</v>
      </c>
      <c r="D806" s="188">
        <v>0</v>
      </c>
      <c r="E806" s="188">
        <v>0</v>
      </c>
      <c r="F806" s="188">
        <v>0</v>
      </c>
      <c r="G806" s="188">
        <v>0</v>
      </c>
      <c r="H806" s="188">
        <v>0</v>
      </c>
      <c r="I806" s="188">
        <v>0</v>
      </c>
      <c r="J806" s="9"/>
      <c r="K806" s="9"/>
      <c r="L806" s="9"/>
      <c r="M806" s="9"/>
      <c r="N806" s="9"/>
      <c r="O806" s="9"/>
      <c r="P806" s="9"/>
      <c r="Q806" s="9"/>
    </row>
    <row r="807" spans="2:17" ht="11.25" hidden="1" customHeight="1" x14ac:dyDescent="0.2">
      <c r="B807" s="69" t="s">
        <v>1518</v>
      </c>
      <c r="C807" s="69" t="s">
        <v>168</v>
      </c>
      <c r="D807" s="188">
        <v>0</v>
      </c>
      <c r="E807" s="188">
        <v>0</v>
      </c>
      <c r="F807" s="188">
        <v>0</v>
      </c>
      <c r="G807" s="188">
        <v>0</v>
      </c>
      <c r="H807" s="188">
        <v>0</v>
      </c>
      <c r="I807" s="188">
        <v>0</v>
      </c>
      <c r="J807" s="9"/>
      <c r="K807" s="9"/>
      <c r="L807" s="9"/>
      <c r="M807" s="9"/>
      <c r="N807" s="9"/>
      <c r="O807" s="9"/>
      <c r="P807" s="9"/>
      <c r="Q807" s="9"/>
    </row>
    <row r="808" spans="2:17" ht="11.25" hidden="1" customHeight="1" x14ac:dyDescent="0.2">
      <c r="B808" s="69" t="s">
        <v>1519</v>
      </c>
      <c r="C808" s="69" t="s">
        <v>179</v>
      </c>
      <c r="D808" s="188">
        <v>0</v>
      </c>
      <c r="E808" s="188">
        <v>0</v>
      </c>
      <c r="F808" s="188">
        <v>0</v>
      </c>
      <c r="G808" s="188">
        <v>0</v>
      </c>
      <c r="H808" s="188">
        <v>0</v>
      </c>
      <c r="I808" s="188">
        <v>0</v>
      </c>
      <c r="J808" s="9"/>
      <c r="K808" s="9"/>
      <c r="L808" s="9"/>
      <c r="M808" s="9"/>
      <c r="N808" s="9"/>
      <c r="O808" s="9"/>
      <c r="P808" s="9"/>
      <c r="Q808" s="9"/>
    </row>
    <row r="809" spans="2:17" s="5" customFormat="1" ht="22.5" hidden="1" x14ac:dyDescent="0.2">
      <c r="B809" s="69" t="s">
        <v>1520</v>
      </c>
      <c r="C809" s="69" t="s">
        <v>180</v>
      </c>
      <c r="D809" s="188">
        <v>0</v>
      </c>
      <c r="E809" s="188">
        <v>0</v>
      </c>
      <c r="F809" s="188">
        <v>0</v>
      </c>
      <c r="G809" s="188">
        <v>0</v>
      </c>
      <c r="H809" s="188">
        <v>0</v>
      </c>
      <c r="I809" s="188">
        <v>0</v>
      </c>
      <c r="J809" s="9"/>
      <c r="K809" s="9"/>
      <c r="L809" s="9"/>
      <c r="M809" s="9"/>
      <c r="N809" s="9"/>
      <c r="O809" s="9"/>
      <c r="P809" s="9"/>
      <c r="Q809" s="9"/>
    </row>
    <row r="810" spans="2:17" ht="11.25" hidden="1" customHeight="1" x14ac:dyDescent="0.2">
      <c r="B810" s="69" t="s">
        <v>1521</v>
      </c>
      <c r="C810" s="69" t="s">
        <v>169</v>
      </c>
      <c r="D810" s="188">
        <v>0</v>
      </c>
      <c r="E810" s="188">
        <v>0</v>
      </c>
      <c r="F810" s="188">
        <v>0</v>
      </c>
      <c r="G810" s="188">
        <v>0</v>
      </c>
      <c r="H810" s="188">
        <v>0</v>
      </c>
      <c r="I810" s="188">
        <v>0</v>
      </c>
      <c r="J810" s="9"/>
      <c r="K810" s="9"/>
      <c r="L810" s="9"/>
      <c r="M810" s="9"/>
      <c r="N810" s="9"/>
      <c r="O810" s="9"/>
      <c r="P810" s="9"/>
      <c r="Q810" s="9"/>
    </row>
    <row r="811" spans="2:17" ht="11.25" hidden="1" customHeight="1" x14ac:dyDescent="0.2">
      <c r="B811" s="69" t="s">
        <v>1522</v>
      </c>
      <c r="C811" s="69" t="s">
        <v>181</v>
      </c>
      <c r="D811" s="188">
        <v>0</v>
      </c>
      <c r="E811" s="188">
        <v>0</v>
      </c>
      <c r="F811" s="188">
        <v>0</v>
      </c>
      <c r="G811" s="188">
        <v>0</v>
      </c>
      <c r="H811" s="188">
        <v>0</v>
      </c>
      <c r="I811" s="188">
        <v>0</v>
      </c>
      <c r="J811" s="9"/>
      <c r="K811" s="9"/>
      <c r="L811" s="9"/>
      <c r="M811" s="9"/>
      <c r="N811" s="9"/>
      <c r="O811" s="9"/>
      <c r="P811" s="9"/>
      <c r="Q811" s="9"/>
    </row>
    <row r="812" spans="2:17" ht="11.25" hidden="1" customHeight="1" x14ac:dyDescent="0.2">
      <c r="B812" s="69" t="s">
        <v>1523</v>
      </c>
      <c r="C812" s="69" t="s">
        <v>182</v>
      </c>
      <c r="D812" s="188">
        <v>0</v>
      </c>
      <c r="E812" s="188">
        <v>0</v>
      </c>
      <c r="F812" s="188">
        <v>0</v>
      </c>
      <c r="G812" s="188">
        <v>0</v>
      </c>
      <c r="H812" s="188">
        <v>0</v>
      </c>
      <c r="I812" s="188">
        <v>0</v>
      </c>
      <c r="J812" s="9"/>
      <c r="K812" s="9"/>
      <c r="L812" s="9"/>
      <c r="M812" s="9"/>
      <c r="N812" s="9"/>
      <c r="O812" s="9"/>
      <c r="P812" s="9"/>
      <c r="Q812" s="9"/>
    </row>
    <row r="813" spans="2:17" ht="11.25" hidden="1" customHeight="1" x14ac:dyDescent="0.2">
      <c r="B813" s="69" t="s">
        <v>1524</v>
      </c>
      <c r="C813" s="69" t="s">
        <v>170</v>
      </c>
      <c r="D813" s="188">
        <v>0</v>
      </c>
      <c r="E813" s="188">
        <v>0</v>
      </c>
      <c r="F813" s="188">
        <v>0</v>
      </c>
      <c r="G813" s="188">
        <v>0</v>
      </c>
      <c r="H813" s="188">
        <v>0</v>
      </c>
      <c r="I813" s="188">
        <v>0</v>
      </c>
      <c r="J813" s="9"/>
      <c r="K813" s="9"/>
      <c r="L813" s="9"/>
      <c r="M813" s="9"/>
      <c r="N813" s="9"/>
      <c r="O813" s="9"/>
      <c r="P813" s="9"/>
      <c r="Q813" s="9"/>
    </row>
    <row r="814" spans="2:17" ht="11.25" hidden="1" customHeight="1" x14ac:dyDescent="0.2">
      <c r="B814" s="69" t="s">
        <v>1525</v>
      </c>
      <c r="C814" s="69" t="s">
        <v>181</v>
      </c>
      <c r="D814" s="188">
        <v>0</v>
      </c>
      <c r="E814" s="188">
        <v>0</v>
      </c>
      <c r="F814" s="188">
        <v>0</v>
      </c>
      <c r="G814" s="188">
        <v>0</v>
      </c>
      <c r="H814" s="188">
        <v>0</v>
      </c>
      <c r="I814" s="188">
        <v>0</v>
      </c>
      <c r="J814" s="9"/>
      <c r="K814" s="9"/>
      <c r="L814" s="9"/>
      <c r="M814" s="9"/>
      <c r="N814" s="9"/>
      <c r="O814" s="9"/>
      <c r="P814" s="9"/>
      <c r="Q814" s="9"/>
    </row>
    <row r="815" spans="2:17" ht="11.25" hidden="1" customHeight="1" x14ac:dyDescent="0.2">
      <c r="B815" s="69" t="s">
        <v>1526</v>
      </c>
      <c r="C815" s="69" t="s">
        <v>182</v>
      </c>
      <c r="D815" s="188">
        <v>0</v>
      </c>
      <c r="E815" s="188">
        <v>0</v>
      </c>
      <c r="F815" s="188">
        <v>0</v>
      </c>
      <c r="G815" s="188">
        <v>0</v>
      </c>
      <c r="H815" s="188">
        <v>0</v>
      </c>
      <c r="I815" s="188">
        <v>0</v>
      </c>
      <c r="J815" s="9"/>
      <c r="K815" s="9"/>
      <c r="L815" s="9"/>
      <c r="M815" s="9"/>
      <c r="N815" s="9"/>
      <c r="O815" s="9"/>
      <c r="P815" s="9"/>
      <c r="Q815" s="9"/>
    </row>
    <row r="816" spans="2:17" ht="11.25" customHeight="1" x14ac:dyDescent="0.2">
      <c r="B816" s="69" t="s">
        <v>1527</v>
      </c>
      <c r="C816" s="69" t="s">
        <v>381</v>
      </c>
      <c r="D816" s="188">
        <v>-0.73950161999999997</v>
      </c>
      <c r="E816" s="188">
        <v>-0.68377343999999995</v>
      </c>
      <c r="F816" s="188">
        <v>-0.66101542999999996</v>
      </c>
      <c r="G816" s="188">
        <v>-0.66358530000000004</v>
      </c>
      <c r="H816" s="188">
        <v>-0.66406911000000002</v>
      </c>
      <c r="I816" s="188">
        <v>-0.66660677999999995</v>
      </c>
      <c r="J816" s="9"/>
      <c r="K816" s="9"/>
      <c r="L816" s="9"/>
      <c r="M816" s="9"/>
      <c r="N816" s="9"/>
      <c r="O816" s="9"/>
      <c r="P816" s="9"/>
      <c r="Q816" s="9"/>
    </row>
    <row r="817" spans="2:17" ht="11.25" hidden="1" customHeight="1" x14ac:dyDescent="0.2">
      <c r="B817" s="69" t="s">
        <v>1528</v>
      </c>
      <c r="C817" s="69" t="s">
        <v>167</v>
      </c>
      <c r="D817" s="188">
        <v>0</v>
      </c>
      <c r="E817" s="188">
        <v>0</v>
      </c>
      <c r="F817" s="188">
        <v>0</v>
      </c>
      <c r="G817" s="188">
        <v>0</v>
      </c>
      <c r="H817" s="188">
        <v>0</v>
      </c>
      <c r="I817" s="188">
        <v>0</v>
      </c>
      <c r="J817" s="9"/>
      <c r="K817" s="9"/>
      <c r="L817" s="9"/>
      <c r="M817" s="9"/>
      <c r="N817" s="9"/>
      <c r="O817" s="9"/>
      <c r="P817" s="9"/>
      <c r="Q817" s="9"/>
    </row>
    <row r="818" spans="2:17" ht="11.25" hidden="1" customHeight="1" x14ac:dyDescent="0.2">
      <c r="B818" s="69" t="s">
        <v>1529</v>
      </c>
      <c r="C818" s="69" t="s">
        <v>179</v>
      </c>
      <c r="D818" s="188">
        <v>0</v>
      </c>
      <c r="E818" s="188">
        <v>0</v>
      </c>
      <c r="F818" s="188">
        <v>0</v>
      </c>
      <c r="G818" s="188">
        <v>0</v>
      </c>
      <c r="H818" s="188">
        <v>0</v>
      </c>
      <c r="I818" s="188">
        <v>0</v>
      </c>
      <c r="J818" s="9"/>
      <c r="K818" s="9"/>
      <c r="L818" s="9"/>
      <c r="M818" s="9"/>
      <c r="N818" s="9"/>
      <c r="O818" s="9"/>
      <c r="P818" s="9"/>
      <c r="Q818" s="9"/>
    </row>
    <row r="819" spans="2:17" ht="11.25" hidden="1" customHeight="1" x14ac:dyDescent="0.2">
      <c r="B819" s="69" t="s">
        <v>1530</v>
      </c>
      <c r="C819" s="69" t="s">
        <v>180</v>
      </c>
      <c r="D819" s="188">
        <v>0</v>
      </c>
      <c r="E819" s="188">
        <v>0</v>
      </c>
      <c r="F819" s="188">
        <v>0</v>
      </c>
      <c r="G819" s="188">
        <v>0</v>
      </c>
      <c r="H819" s="188">
        <v>0</v>
      </c>
      <c r="I819" s="188">
        <v>0</v>
      </c>
      <c r="J819" s="9"/>
      <c r="K819" s="9"/>
      <c r="L819" s="9"/>
      <c r="M819" s="9"/>
      <c r="N819" s="9"/>
      <c r="O819" s="9"/>
      <c r="P819" s="9"/>
      <c r="Q819" s="9"/>
    </row>
    <row r="820" spans="2:17" ht="11.25" hidden="1" customHeight="1" x14ac:dyDescent="0.2">
      <c r="B820" s="69" t="s">
        <v>1531</v>
      </c>
      <c r="C820" s="69" t="s">
        <v>627</v>
      </c>
      <c r="D820" s="188">
        <v>0</v>
      </c>
      <c r="E820" s="188">
        <v>0</v>
      </c>
      <c r="F820" s="188">
        <v>0</v>
      </c>
      <c r="G820" s="188">
        <v>0</v>
      </c>
      <c r="H820" s="188">
        <v>0</v>
      </c>
      <c r="I820" s="188">
        <v>0</v>
      </c>
      <c r="J820" s="9"/>
      <c r="K820" s="9"/>
      <c r="L820" s="9"/>
      <c r="M820" s="9"/>
      <c r="N820" s="9"/>
      <c r="O820" s="9"/>
      <c r="P820" s="9"/>
      <c r="Q820" s="9"/>
    </row>
    <row r="821" spans="2:17" ht="11.25" hidden="1" customHeight="1" x14ac:dyDescent="0.2">
      <c r="B821" s="69" t="s">
        <v>1532</v>
      </c>
      <c r="C821" s="69" t="s">
        <v>179</v>
      </c>
      <c r="D821" s="188">
        <v>0</v>
      </c>
      <c r="E821" s="188">
        <v>0</v>
      </c>
      <c r="F821" s="188">
        <v>0</v>
      </c>
      <c r="G821" s="188">
        <v>0</v>
      </c>
      <c r="H821" s="188">
        <v>0</v>
      </c>
      <c r="I821" s="188">
        <v>0</v>
      </c>
      <c r="J821" s="9"/>
      <c r="K821" s="9"/>
      <c r="L821" s="9"/>
      <c r="M821" s="9"/>
      <c r="N821" s="9"/>
      <c r="O821" s="9"/>
      <c r="P821" s="9"/>
      <c r="Q821" s="9"/>
    </row>
    <row r="822" spans="2:17" ht="11.25" hidden="1" customHeight="1" x14ac:dyDescent="0.2">
      <c r="B822" s="69" t="s">
        <v>1533</v>
      </c>
      <c r="C822" s="69" t="s">
        <v>180</v>
      </c>
      <c r="D822" s="188">
        <v>0</v>
      </c>
      <c r="E822" s="188">
        <v>0</v>
      </c>
      <c r="F822" s="188">
        <v>0</v>
      </c>
      <c r="G822" s="188">
        <v>0</v>
      </c>
      <c r="H822" s="188">
        <v>0</v>
      </c>
      <c r="I822" s="188">
        <v>0</v>
      </c>
      <c r="J822" s="9"/>
      <c r="K822" s="9"/>
      <c r="L822" s="9"/>
      <c r="M822" s="9"/>
      <c r="N822" s="9"/>
      <c r="O822" s="9"/>
      <c r="P822" s="9"/>
      <c r="Q822" s="9"/>
    </row>
    <row r="823" spans="2:17" ht="11.25" hidden="1" customHeight="1" x14ac:dyDescent="0.2">
      <c r="B823" s="69" t="s">
        <v>1534</v>
      </c>
      <c r="C823" s="69" t="s">
        <v>110</v>
      </c>
      <c r="D823" s="188">
        <v>0.21184664</v>
      </c>
      <c r="E823" s="188">
        <v>0.19869097999999999</v>
      </c>
      <c r="F823" s="188">
        <v>0.19481298</v>
      </c>
      <c r="G823" s="188">
        <v>0.19556813000000001</v>
      </c>
      <c r="H823" s="188">
        <v>0.19023952</v>
      </c>
      <c r="I823" s="188">
        <v>0.19370269000000001</v>
      </c>
      <c r="J823" s="9"/>
      <c r="K823" s="9"/>
      <c r="L823" s="9"/>
      <c r="M823" s="9"/>
      <c r="N823" s="9"/>
      <c r="O823" s="9"/>
      <c r="P823" s="9"/>
      <c r="Q823" s="9"/>
    </row>
    <row r="824" spans="2:17" ht="11.25" hidden="1" customHeight="1" x14ac:dyDescent="0.2">
      <c r="B824" s="69" t="s">
        <v>1535</v>
      </c>
      <c r="C824" s="69" t="s">
        <v>179</v>
      </c>
      <c r="D824" s="188">
        <v>0.21184664</v>
      </c>
      <c r="E824" s="188">
        <v>0.19869097999999999</v>
      </c>
      <c r="F824" s="188">
        <v>0.19481298</v>
      </c>
      <c r="G824" s="188">
        <v>0.19556813000000001</v>
      </c>
      <c r="H824" s="188">
        <v>0.19023952</v>
      </c>
      <c r="I824" s="188">
        <v>0.19370269000000001</v>
      </c>
      <c r="J824" s="9"/>
      <c r="K824" s="9"/>
      <c r="L824" s="9"/>
      <c r="M824" s="9"/>
      <c r="N824" s="9"/>
      <c r="O824" s="9"/>
      <c r="P824" s="9"/>
      <c r="Q824" s="9"/>
    </row>
    <row r="825" spans="2:17" ht="11.25" hidden="1" customHeight="1" x14ac:dyDescent="0.2">
      <c r="B825" s="69" t="s">
        <v>1536</v>
      </c>
      <c r="C825" s="69" t="s">
        <v>180</v>
      </c>
      <c r="D825" s="188">
        <v>0</v>
      </c>
      <c r="E825" s="188">
        <v>0</v>
      </c>
      <c r="F825" s="188">
        <v>0</v>
      </c>
      <c r="G825" s="188">
        <v>0</v>
      </c>
      <c r="H825" s="188">
        <v>0</v>
      </c>
      <c r="I825" s="188">
        <v>0</v>
      </c>
      <c r="J825" s="9"/>
      <c r="K825" s="9"/>
      <c r="L825" s="9"/>
      <c r="M825" s="9"/>
      <c r="N825" s="9"/>
      <c r="O825" s="9"/>
      <c r="P825" s="9"/>
      <c r="Q825" s="9"/>
    </row>
    <row r="826" spans="2:17" ht="11.25" hidden="1" customHeight="1" x14ac:dyDescent="0.2">
      <c r="B826" s="69" t="s">
        <v>1537</v>
      </c>
      <c r="C826" s="69" t="s">
        <v>168</v>
      </c>
      <c r="D826" s="188">
        <v>-0.95134825999999995</v>
      </c>
      <c r="E826" s="188">
        <v>-0.88246442000000003</v>
      </c>
      <c r="F826" s="188">
        <v>-0.85582840999999998</v>
      </c>
      <c r="G826" s="188">
        <v>-0.85915343</v>
      </c>
      <c r="H826" s="188">
        <v>-0.85430863000000001</v>
      </c>
      <c r="I826" s="188">
        <v>-0.86030945999999997</v>
      </c>
      <c r="J826" s="9"/>
      <c r="K826" s="9"/>
      <c r="L826" s="9"/>
      <c r="M826" s="9"/>
      <c r="N826" s="9"/>
      <c r="O826" s="9"/>
      <c r="P826" s="9"/>
      <c r="Q826" s="9"/>
    </row>
    <row r="827" spans="2:17" ht="11.25" hidden="1" customHeight="1" x14ac:dyDescent="0.2">
      <c r="B827" s="69" t="s">
        <v>1538</v>
      </c>
      <c r="C827" s="69" t="s">
        <v>179</v>
      </c>
      <c r="D827" s="188">
        <v>-0.95134825999999995</v>
      </c>
      <c r="E827" s="188">
        <v>-0.88246442000000003</v>
      </c>
      <c r="F827" s="188">
        <v>-0.85582840999999998</v>
      </c>
      <c r="G827" s="188">
        <v>-0.85915343</v>
      </c>
      <c r="H827" s="188">
        <v>-0.85430863000000001</v>
      </c>
      <c r="I827" s="188">
        <v>-0.86030945999999997</v>
      </c>
      <c r="J827" s="9"/>
      <c r="K827" s="9"/>
      <c r="L827" s="9"/>
      <c r="M827" s="9"/>
      <c r="N827" s="9"/>
      <c r="O827" s="9"/>
      <c r="P827" s="9"/>
      <c r="Q827" s="9"/>
    </row>
    <row r="828" spans="2:17" ht="11.25" hidden="1" customHeight="1" x14ac:dyDescent="0.2">
      <c r="B828" s="69" t="s">
        <v>1539</v>
      </c>
      <c r="C828" s="69" t="s">
        <v>180</v>
      </c>
      <c r="D828" s="188">
        <v>0</v>
      </c>
      <c r="E828" s="188">
        <v>0</v>
      </c>
      <c r="F828" s="188">
        <v>0</v>
      </c>
      <c r="G828" s="188">
        <v>0</v>
      </c>
      <c r="H828" s="188">
        <v>0</v>
      </c>
      <c r="I828" s="188">
        <v>0</v>
      </c>
      <c r="J828" s="9"/>
      <c r="K828" s="9"/>
      <c r="L828" s="9"/>
      <c r="M828" s="9"/>
      <c r="N828" s="9"/>
      <c r="O828" s="9"/>
      <c r="P828" s="9"/>
      <c r="Q828" s="9"/>
    </row>
    <row r="829" spans="2:17" ht="11.25" hidden="1" customHeight="1" x14ac:dyDescent="0.2">
      <c r="B829" s="69" t="s">
        <v>1540</v>
      </c>
      <c r="C829" s="69" t="s">
        <v>169</v>
      </c>
      <c r="D829" s="188">
        <v>0</v>
      </c>
      <c r="E829" s="188">
        <v>0</v>
      </c>
      <c r="F829" s="188">
        <v>0</v>
      </c>
      <c r="G829" s="188">
        <v>0</v>
      </c>
      <c r="H829" s="188">
        <v>0</v>
      </c>
      <c r="I829" s="188">
        <v>0</v>
      </c>
      <c r="J829" s="9"/>
      <c r="K829" s="9"/>
      <c r="L829" s="9"/>
      <c r="M829" s="9"/>
      <c r="N829" s="9"/>
      <c r="O829" s="9"/>
      <c r="P829" s="9"/>
      <c r="Q829" s="9"/>
    </row>
    <row r="830" spans="2:17" ht="11.25" hidden="1" customHeight="1" x14ac:dyDescent="0.2">
      <c r="B830" s="69" t="s">
        <v>1541</v>
      </c>
      <c r="C830" s="69" t="s">
        <v>181</v>
      </c>
      <c r="D830" s="188">
        <v>0</v>
      </c>
      <c r="E830" s="188">
        <v>0</v>
      </c>
      <c r="F830" s="188">
        <v>0</v>
      </c>
      <c r="G830" s="188">
        <v>0</v>
      </c>
      <c r="H830" s="188">
        <v>0</v>
      </c>
      <c r="I830" s="188">
        <v>0</v>
      </c>
      <c r="J830" s="9"/>
      <c r="K830" s="9"/>
      <c r="L830" s="9"/>
      <c r="M830" s="9"/>
      <c r="N830" s="9"/>
      <c r="O830" s="9"/>
      <c r="P830" s="9"/>
      <c r="Q830" s="9"/>
    </row>
    <row r="831" spans="2:17" s="8" customFormat="1" ht="22.5" hidden="1" x14ac:dyDescent="0.2">
      <c r="B831" s="69" t="s">
        <v>1542</v>
      </c>
      <c r="C831" s="69" t="s">
        <v>182</v>
      </c>
      <c r="D831" s="188">
        <v>0</v>
      </c>
      <c r="E831" s="188">
        <v>0</v>
      </c>
      <c r="F831" s="188">
        <v>0</v>
      </c>
      <c r="G831" s="188">
        <v>0</v>
      </c>
      <c r="H831" s="188">
        <v>0</v>
      </c>
      <c r="I831" s="188">
        <v>0</v>
      </c>
      <c r="J831" s="9"/>
      <c r="K831" s="9"/>
      <c r="L831" s="9"/>
      <c r="M831" s="9"/>
      <c r="N831" s="9"/>
      <c r="O831" s="9"/>
      <c r="P831" s="9"/>
      <c r="Q831" s="9"/>
    </row>
    <row r="832" spans="2:17" s="32" customFormat="1" ht="11.25" hidden="1" customHeight="1" x14ac:dyDescent="0.2">
      <c r="B832" s="69" t="s">
        <v>1543</v>
      </c>
      <c r="C832" s="69" t="s">
        <v>170</v>
      </c>
      <c r="D832" s="188">
        <v>-0.95134825999999995</v>
      </c>
      <c r="E832" s="188">
        <v>-0.88246442000000003</v>
      </c>
      <c r="F832" s="188">
        <v>-0.85582840999999998</v>
      </c>
      <c r="G832" s="188">
        <v>-0.85915343</v>
      </c>
      <c r="H832" s="188">
        <v>-0.85430863000000001</v>
      </c>
      <c r="I832" s="188">
        <v>-0.86030945999999997</v>
      </c>
      <c r="J832" s="9"/>
      <c r="K832" s="9"/>
      <c r="L832" s="9"/>
      <c r="M832" s="9"/>
      <c r="N832" s="9"/>
      <c r="O832" s="9"/>
      <c r="P832" s="9"/>
      <c r="Q832" s="9"/>
    </row>
    <row r="833" spans="2:17" ht="11.25" hidden="1" customHeight="1" x14ac:dyDescent="0.2">
      <c r="B833" s="69" t="s">
        <v>1544</v>
      </c>
      <c r="C833" s="69" t="s">
        <v>181</v>
      </c>
      <c r="D833" s="188">
        <v>-0.95134825999999995</v>
      </c>
      <c r="E833" s="188">
        <v>-0.88246442000000003</v>
      </c>
      <c r="F833" s="188">
        <v>-0.85582840999999998</v>
      </c>
      <c r="G833" s="188">
        <v>-0.85915343</v>
      </c>
      <c r="H833" s="188">
        <v>-0.85430863000000001</v>
      </c>
      <c r="I833" s="188">
        <v>-0.86030945999999997</v>
      </c>
      <c r="J833" s="9"/>
      <c r="K833" s="9"/>
      <c r="L833" s="9"/>
      <c r="M833" s="9"/>
      <c r="N833" s="9"/>
      <c r="O833" s="9"/>
      <c r="P833" s="9"/>
      <c r="Q833" s="9"/>
    </row>
    <row r="834" spans="2:17" ht="11.25" hidden="1" customHeight="1" x14ac:dyDescent="0.2">
      <c r="B834" s="69" t="s">
        <v>1545</v>
      </c>
      <c r="C834" s="69" t="s">
        <v>182</v>
      </c>
      <c r="D834" s="188">
        <v>0</v>
      </c>
      <c r="E834" s="188">
        <v>0</v>
      </c>
      <c r="F834" s="188">
        <v>0</v>
      </c>
      <c r="G834" s="188">
        <v>0</v>
      </c>
      <c r="H834" s="188">
        <v>0</v>
      </c>
      <c r="I834" s="188">
        <v>0</v>
      </c>
      <c r="J834" s="9"/>
      <c r="K834" s="9"/>
      <c r="L834" s="9"/>
      <c r="M834" s="9"/>
      <c r="N834" s="9"/>
      <c r="O834" s="9"/>
      <c r="P834" s="9"/>
      <c r="Q834" s="9"/>
    </row>
    <row r="835" spans="2:17" ht="11.25" hidden="1" customHeight="1" x14ac:dyDescent="0.2">
      <c r="B835" s="69" t="s">
        <v>1546</v>
      </c>
      <c r="C835" s="69" t="s">
        <v>221</v>
      </c>
      <c r="D835" s="188">
        <v>-0.15597379</v>
      </c>
      <c r="E835" s="188">
        <v>1.094882E-2</v>
      </c>
      <c r="F835" s="188">
        <v>-4.5026190000000001E-2</v>
      </c>
      <c r="G835" s="188">
        <v>-9.3558249999999996E-2</v>
      </c>
      <c r="H835" s="188">
        <v>-8.8702710000000004E-2</v>
      </c>
      <c r="I835" s="188">
        <v>7.0807560000000005E-2</v>
      </c>
      <c r="J835" s="9"/>
      <c r="K835" s="9"/>
      <c r="L835" s="9"/>
      <c r="M835" s="9"/>
      <c r="N835" s="9"/>
      <c r="O835" s="9"/>
      <c r="P835" s="9"/>
      <c r="Q835" s="9"/>
    </row>
    <row r="836" spans="2:17" ht="12" customHeight="1" x14ac:dyDescent="0.2">
      <c r="B836" s="75" t="s">
        <v>1844</v>
      </c>
      <c r="C836" s="75" t="s">
        <v>383</v>
      </c>
      <c r="D836" s="187">
        <v>-369.87173847000003</v>
      </c>
      <c r="E836" s="187">
        <v>100.71291767</v>
      </c>
      <c r="F836" s="187">
        <v>148.46522648000001</v>
      </c>
      <c r="G836" s="187">
        <v>84.435972070000005</v>
      </c>
      <c r="H836" s="187">
        <v>-44.34527233</v>
      </c>
      <c r="I836" s="187">
        <v>-16.452546760000001</v>
      </c>
      <c r="J836" s="9"/>
      <c r="K836" s="9"/>
      <c r="L836" s="9"/>
      <c r="M836" s="9"/>
      <c r="N836" s="9"/>
      <c r="O836" s="9"/>
      <c r="P836" s="9"/>
      <c r="Q836" s="9"/>
    </row>
    <row r="837" spans="2:17" ht="11.25" customHeight="1" x14ac:dyDescent="0.2">
      <c r="B837" s="69" t="s">
        <v>1564</v>
      </c>
      <c r="C837" s="69" t="s">
        <v>237</v>
      </c>
      <c r="D837" s="188">
        <v>245.49532133</v>
      </c>
      <c r="E837" s="188">
        <v>133.51958346999999</v>
      </c>
      <c r="F837" s="188">
        <v>-45.86009791</v>
      </c>
      <c r="G837" s="188">
        <v>-128.65892338</v>
      </c>
      <c r="H837" s="188">
        <v>173.92241035000001</v>
      </c>
      <c r="I837" s="188">
        <v>-29.219168109999998</v>
      </c>
      <c r="J837" s="9"/>
      <c r="K837" s="9"/>
      <c r="L837" s="9"/>
      <c r="M837" s="9"/>
      <c r="N837" s="9"/>
      <c r="O837" s="9"/>
      <c r="P837" s="9"/>
      <c r="Q837" s="9"/>
    </row>
    <row r="838" spans="2:17" ht="11.25" customHeight="1" x14ac:dyDescent="0.2">
      <c r="B838" s="75" t="s">
        <v>1845</v>
      </c>
      <c r="C838" s="75" t="s">
        <v>384</v>
      </c>
      <c r="D838" s="187">
        <v>-124.37641712999999</v>
      </c>
      <c r="E838" s="187">
        <v>234.23250114000001</v>
      </c>
      <c r="F838" s="187">
        <v>102.60512857000001</v>
      </c>
      <c r="G838" s="187">
        <v>-44.22295132</v>
      </c>
      <c r="H838" s="187">
        <v>129.57713802000001</v>
      </c>
      <c r="I838" s="187">
        <v>-45.671714880000003</v>
      </c>
      <c r="J838" s="9"/>
      <c r="K838" s="9"/>
      <c r="L838" s="9"/>
      <c r="M838" s="9"/>
      <c r="N838" s="9"/>
      <c r="O838" s="9"/>
      <c r="P838" s="9"/>
      <c r="Q838" s="9"/>
    </row>
    <row r="839" spans="2:17" ht="11.25" customHeight="1" x14ac:dyDescent="0.2">
      <c r="B839" s="76" t="s">
        <v>1846</v>
      </c>
      <c r="C839" s="76" t="s">
        <v>385</v>
      </c>
      <c r="D839" s="219">
        <v>-134.33506389999999</v>
      </c>
      <c r="E839" s="219">
        <v>209.24508159000001</v>
      </c>
      <c r="F839" s="219">
        <v>96.591630649999999</v>
      </c>
      <c r="G839" s="219">
        <v>-58.689279050000003</v>
      </c>
      <c r="H839" s="219">
        <v>123.49551613</v>
      </c>
      <c r="I839" s="219">
        <v>-63.610470909999997</v>
      </c>
      <c r="J839" s="9"/>
      <c r="K839" s="9"/>
      <c r="L839" s="9"/>
      <c r="M839" s="9"/>
      <c r="N839" s="9"/>
      <c r="O839" s="9"/>
      <c r="P839" s="9"/>
      <c r="Q839" s="9"/>
    </row>
    <row r="840" spans="2:17" ht="12" x14ac:dyDescent="0.2">
      <c r="B840" s="76" t="s">
        <v>1847</v>
      </c>
      <c r="C840" s="76" t="s">
        <v>386</v>
      </c>
      <c r="D840" s="219">
        <v>-9.9586467699999996</v>
      </c>
      <c r="E840" s="219">
        <v>-24.987419549999998</v>
      </c>
      <c r="F840" s="219">
        <v>-6.0134979199999998</v>
      </c>
      <c r="G840" s="219">
        <v>-14.466327740000001</v>
      </c>
      <c r="H840" s="219">
        <v>-6.0816218800000001</v>
      </c>
      <c r="I840" s="219">
        <v>-17.93875603</v>
      </c>
      <c r="J840" s="9"/>
      <c r="K840" s="9"/>
      <c r="L840" s="9"/>
      <c r="M840" s="9"/>
      <c r="N840" s="9"/>
      <c r="O840" s="9"/>
      <c r="P840" s="9"/>
      <c r="Q840" s="9"/>
    </row>
    <row r="841" spans="2:17" ht="11.25" customHeight="1" x14ac:dyDescent="0.2">
      <c r="B841" s="69" t="s">
        <v>1848</v>
      </c>
      <c r="C841" s="69" t="s">
        <v>387</v>
      </c>
      <c r="D841" s="188">
        <v>-1.9333778699999999</v>
      </c>
      <c r="E841" s="188">
        <v>-3.55241089</v>
      </c>
      <c r="F841" s="188">
        <v>-2.0175971000000001</v>
      </c>
      <c r="G841" s="188">
        <v>-3.4610977699999999</v>
      </c>
      <c r="H841" s="188">
        <v>-2.00990768</v>
      </c>
      <c r="I841" s="188">
        <v>-3.4545633599999999</v>
      </c>
      <c r="J841" s="9"/>
      <c r="K841" s="9"/>
      <c r="L841" s="9"/>
      <c r="M841" s="9"/>
      <c r="N841" s="9"/>
      <c r="O841" s="9"/>
      <c r="P841" s="9"/>
      <c r="Q841" s="9"/>
    </row>
    <row r="842" spans="2:17" ht="11.25" customHeight="1" x14ac:dyDescent="0.2">
      <c r="B842" s="69" t="s">
        <v>1849</v>
      </c>
      <c r="C842" s="69" t="s">
        <v>388</v>
      </c>
      <c r="D842" s="188">
        <v>-8.0252689000000004</v>
      </c>
      <c r="E842" s="188">
        <v>-21.435008660000001</v>
      </c>
      <c r="F842" s="188">
        <v>-3.9959008200000001</v>
      </c>
      <c r="G842" s="188">
        <v>-11.00522997</v>
      </c>
      <c r="H842" s="188">
        <v>-4.0717141999999997</v>
      </c>
      <c r="I842" s="188">
        <v>-14.484192670000001</v>
      </c>
      <c r="J842" s="9"/>
      <c r="K842" s="9"/>
      <c r="L842" s="9"/>
      <c r="M842" s="9"/>
      <c r="N842" s="9"/>
      <c r="O842" s="9"/>
      <c r="P842" s="9"/>
      <c r="Q842" s="9"/>
    </row>
    <row r="843" spans="2:17" ht="11.25" hidden="1" customHeight="1" x14ac:dyDescent="0.2">
      <c r="B843" s="76" t="s">
        <v>1850</v>
      </c>
      <c r="C843" s="76" t="s">
        <v>389</v>
      </c>
      <c r="D843" s="219">
        <v>0</v>
      </c>
      <c r="E843" s="219">
        <v>0</v>
      </c>
      <c r="F843" s="219">
        <v>0</v>
      </c>
      <c r="G843" s="219">
        <v>0</v>
      </c>
      <c r="H843" s="219">
        <v>0</v>
      </c>
      <c r="I843" s="219">
        <v>0</v>
      </c>
      <c r="J843" s="9"/>
      <c r="K843" s="9"/>
      <c r="L843" s="9"/>
      <c r="M843" s="9"/>
      <c r="N843" s="9"/>
      <c r="O843" s="9"/>
      <c r="P843" s="9"/>
      <c r="Q843" s="9"/>
    </row>
    <row r="844" spans="2:17" ht="24" hidden="1" customHeight="1" x14ac:dyDescent="0.2">
      <c r="B844" s="69" t="s">
        <v>1851</v>
      </c>
      <c r="C844" s="69" t="s">
        <v>390</v>
      </c>
      <c r="D844" s="188">
        <v>0</v>
      </c>
      <c r="E844" s="188">
        <v>0</v>
      </c>
      <c r="F844" s="188">
        <v>0</v>
      </c>
      <c r="G844" s="188">
        <v>0</v>
      </c>
      <c r="H844" s="188">
        <v>0</v>
      </c>
      <c r="I844" s="188">
        <v>0</v>
      </c>
      <c r="J844" s="9"/>
      <c r="K844" s="9"/>
      <c r="L844" s="9"/>
      <c r="M844" s="9"/>
      <c r="N844" s="9"/>
      <c r="O844" s="9"/>
      <c r="P844" s="9"/>
      <c r="Q844" s="9"/>
    </row>
    <row r="845" spans="2:17" ht="24" hidden="1" customHeight="1" x14ac:dyDescent="0.2">
      <c r="B845" s="69" t="s">
        <v>1852</v>
      </c>
      <c r="C845" s="69" t="s">
        <v>391</v>
      </c>
      <c r="D845" s="188">
        <v>0</v>
      </c>
      <c r="E845" s="188">
        <v>0</v>
      </c>
      <c r="F845" s="188">
        <v>0</v>
      </c>
      <c r="G845" s="188">
        <v>0</v>
      </c>
      <c r="H845" s="188">
        <v>0</v>
      </c>
      <c r="I845" s="188">
        <v>0</v>
      </c>
      <c r="J845" s="9"/>
      <c r="K845" s="9"/>
      <c r="L845" s="9"/>
      <c r="M845" s="9"/>
      <c r="N845" s="9"/>
      <c r="O845" s="9"/>
      <c r="P845" s="9"/>
      <c r="Q845" s="9"/>
    </row>
    <row r="846" spans="2:17" ht="11.25" hidden="1" customHeight="1" x14ac:dyDescent="0.2">
      <c r="B846" s="75"/>
      <c r="C846" s="75" t="s">
        <v>238</v>
      </c>
      <c r="D846" s="187">
        <v>0</v>
      </c>
      <c r="E846" s="187">
        <v>0</v>
      </c>
      <c r="F846" s="187">
        <v>0</v>
      </c>
      <c r="G846" s="187">
        <v>0</v>
      </c>
      <c r="H846" s="187">
        <v>0</v>
      </c>
      <c r="I846" s="187">
        <v>0</v>
      </c>
      <c r="J846" s="9"/>
      <c r="K846" s="9"/>
      <c r="L846" s="9"/>
      <c r="M846" s="9"/>
      <c r="N846" s="9"/>
      <c r="O846" s="9"/>
      <c r="P846" s="9"/>
      <c r="Q846" s="9"/>
    </row>
    <row r="847" spans="2:17" ht="11.25" hidden="1" customHeight="1" x14ac:dyDescent="0.2">
      <c r="B847" s="75" t="s">
        <v>1566</v>
      </c>
      <c r="C847" s="75" t="s">
        <v>239</v>
      </c>
      <c r="D847" s="187">
        <v>0</v>
      </c>
      <c r="E847" s="187">
        <v>0</v>
      </c>
      <c r="F847" s="187">
        <v>0</v>
      </c>
      <c r="G847" s="187">
        <v>0</v>
      </c>
      <c r="H847" s="187">
        <v>0</v>
      </c>
      <c r="I847" s="187">
        <v>0</v>
      </c>
      <c r="J847" s="9"/>
      <c r="K847" s="9"/>
      <c r="L847" s="9"/>
      <c r="M847" s="9"/>
      <c r="N847" s="9"/>
      <c r="O847" s="9"/>
      <c r="P847" s="9"/>
      <c r="Q847" s="9"/>
    </row>
    <row r="848" spans="2:17" ht="11.25" hidden="1" customHeight="1" x14ac:dyDescent="0.2">
      <c r="B848" s="75" t="s">
        <v>1567</v>
      </c>
      <c r="C848" s="75" t="s">
        <v>240</v>
      </c>
      <c r="D848" s="187">
        <v>0</v>
      </c>
      <c r="E848" s="187">
        <v>0</v>
      </c>
      <c r="F848" s="187">
        <v>0</v>
      </c>
      <c r="G848" s="187">
        <v>0</v>
      </c>
      <c r="H848" s="187">
        <v>0</v>
      </c>
      <c r="I848" s="187">
        <v>0</v>
      </c>
      <c r="J848" s="9"/>
      <c r="K848" s="9"/>
      <c r="L848" s="9"/>
      <c r="M848" s="9"/>
      <c r="N848" s="9"/>
      <c r="O848" s="9"/>
      <c r="P848" s="9"/>
      <c r="Q848" s="9"/>
    </row>
    <row r="849" spans="2:17" ht="11.25" hidden="1" customHeight="1" x14ac:dyDescent="0.2">
      <c r="B849" s="69" t="s">
        <v>1568</v>
      </c>
      <c r="C849" s="69" t="s">
        <v>241</v>
      </c>
      <c r="D849" s="188">
        <v>0</v>
      </c>
      <c r="E849" s="188">
        <v>0</v>
      </c>
      <c r="F849" s="188">
        <v>0</v>
      </c>
      <c r="G849" s="188">
        <v>0</v>
      </c>
      <c r="H849" s="188">
        <v>0</v>
      </c>
      <c r="I849" s="188">
        <v>0</v>
      </c>
      <c r="J849" s="9"/>
      <c r="K849" s="9"/>
      <c r="L849" s="9"/>
      <c r="M849" s="9"/>
      <c r="N849" s="9"/>
      <c r="O849" s="9"/>
      <c r="P849" s="9"/>
      <c r="Q849" s="9"/>
    </row>
    <row r="850" spans="2:17" ht="11.25" hidden="1" customHeight="1" x14ac:dyDescent="0.2">
      <c r="B850" s="69" t="s">
        <v>1569</v>
      </c>
      <c r="C850" s="69" t="s">
        <v>242</v>
      </c>
      <c r="D850" s="188">
        <v>0</v>
      </c>
      <c r="E850" s="188">
        <v>0</v>
      </c>
      <c r="F850" s="188">
        <v>0</v>
      </c>
      <c r="G850" s="188">
        <v>0</v>
      </c>
      <c r="H850" s="188">
        <v>0</v>
      </c>
      <c r="I850" s="188">
        <v>0</v>
      </c>
      <c r="J850" s="9"/>
      <c r="K850" s="9"/>
      <c r="L850" s="9"/>
      <c r="M850" s="9"/>
      <c r="N850" s="9"/>
      <c r="O850" s="9"/>
      <c r="P850" s="9"/>
      <c r="Q850" s="9"/>
    </row>
    <row r="851" spans="2:17" ht="11.25" hidden="1" customHeight="1" x14ac:dyDescent="0.2">
      <c r="B851" s="75" t="s">
        <v>1570</v>
      </c>
      <c r="C851" s="75" t="s">
        <v>130</v>
      </c>
      <c r="D851" s="187">
        <v>0</v>
      </c>
      <c r="E851" s="187">
        <v>0</v>
      </c>
      <c r="F851" s="187">
        <v>0</v>
      </c>
      <c r="G851" s="187">
        <v>0</v>
      </c>
      <c r="H851" s="187">
        <v>0</v>
      </c>
      <c r="I851" s="187">
        <v>0</v>
      </c>
      <c r="J851" s="9"/>
      <c r="K851" s="9"/>
      <c r="L851" s="9"/>
      <c r="M851" s="9"/>
      <c r="N851" s="9"/>
      <c r="O851" s="9"/>
      <c r="P851" s="9"/>
      <c r="Q851" s="9"/>
    </row>
    <row r="852" spans="2:17" ht="11.25" hidden="1" customHeight="1" x14ac:dyDescent="0.2">
      <c r="B852" s="69" t="s">
        <v>1571</v>
      </c>
      <c r="C852" s="69" t="s">
        <v>243</v>
      </c>
      <c r="D852" s="188">
        <v>0</v>
      </c>
      <c r="E852" s="188">
        <v>0</v>
      </c>
      <c r="F852" s="188">
        <v>0</v>
      </c>
      <c r="G852" s="188">
        <v>0</v>
      </c>
      <c r="H852" s="188">
        <v>0</v>
      </c>
      <c r="I852" s="188">
        <v>0</v>
      </c>
      <c r="J852" s="9"/>
      <c r="K852" s="9"/>
      <c r="L852" s="9"/>
      <c r="M852" s="9"/>
      <c r="N852" s="9"/>
      <c r="O852" s="9"/>
      <c r="P852" s="9"/>
      <c r="Q852" s="9"/>
    </row>
    <row r="853" spans="2:17" ht="11.25" hidden="1" customHeight="1" x14ac:dyDescent="0.2">
      <c r="B853" s="69" t="s">
        <v>1572</v>
      </c>
      <c r="C853" s="69" t="s">
        <v>242</v>
      </c>
      <c r="D853" s="188">
        <v>0</v>
      </c>
      <c r="E853" s="188">
        <v>0</v>
      </c>
      <c r="F853" s="188">
        <v>0</v>
      </c>
      <c r="G853" s="188">
        <v>0</v>
      </c>
      <c r="H853" s="188">
        <v>0</v>
      </c>
      <c r="I853" s="188">
        <v>0</v>
      </c>
      <c r="J853" s="9"/>
      <c r="K853" s="9"/>
      <c r="L853" s="9"/>
      <c r="M853" s="9"/>
      <c r="N853" s="9"/>
      <c r="O853" s="9"/>
      <c r="P853" s="9"/>
      <c r="Q853" s="9"/>
    </row>
    <row r="854" spans="2:17" s="5" customFormat="1" ht="12" hidden="1" x14ac:dyDescent="0.2">
      <c r="B854" s="69" t="s">
        <v>1573</v>
      </c>
      <c r="C854" s="69" t="s">
        <v>244</v>
      </c>
      <c r="D854" s="188">
        <v>0</v>
      </c>
      <c r="E854" s="188">
        <v>0</v>
      </c>
      <c r="F854" s="188">
        <v>0</v>
      </c>
      <c r="G854" s="188">
        <v>0</v>
      </c>
      <c r="H854" s="188">
        <v>0</v>
      </c>
      <c r="I854" s="188">
        <v>0</v>
      </c>
      <c r="J854" s="9"/>
      <c r="K854" s="9"/>
      <c r="L854" s="9"/>
      <c r="M854" s="9"/>
      <c r="N854" s="9"/>
      <c r="O854" s="9"/>
      <c r="P854" s="9"/>
      <c r="Q854" s="9"/>
    </row>
    <row r="855" spans="2:17" ht="11.25" hidden="1" customHeight="1" x14ac:dyDescent="0.2">
      <c r="B855" s="75" t="s">
        <v>1574</v>
      </c>
      <c r="C855" s="75" t="s">
        <v>334</v>
      </c>
      <c r="D855" s="187">
        <v>0</v>
      </c>
      <c r="E855" s="187">
        <v>0</v>
      </c>
      <c r="F855" s="187">
        <v>0</v>
      </c>
      <c r="G855" s="187">
        <v>0</v>
      </c>
      <c r="H855" s="187">
        <v>0</v>
      </c>
      <c r="I855" s="187">
        <v>0</v>
      </c>
      <c r="J855" s="9"/>
      <c r="K855" s="9"/>
      <c r="L855" s="9"/>
      <c r="M855" s="9"/>
      <c r="N855" s="9"/>
      <c r="O855" s="9"/>
      <c r="P855" s="9"/>
      <c r="Q855" s="9"/>
    </row>
    <row r="856" spans="2:17" ht="11.25" hidden="1" customHeight="1" x14ac:dyDescent="0.2">
      <c r="B856" s="69" t="s">
        <v>1575</v>
      </c>
      <c r="C856" s="69" t="s">
        <v>246</v>
      </c>
      <c r="D856" s="188">
        <v>0</v>
      </c>
      <c r="E856" s="188">
        <v>0</v>
      </c>
      <c r="F856" s="188">
        <v>0</v>
      </c>
      <c r="G856" s="188">
        <v>0</v>
      </c>
      <c r="H856" s="188">
        <v>0</v>
      </c>
      <c r="I856" s="188">
        <v>0</v>
      </c>
      <c r="J856" s="9"/>
      <c r="K856" s="9"/>
      <c r="L856" s="9"/>
      <c r="M856" s="9"/>
      <c r="N856" s="9"/>
      <c r="O856" s="9"/>
      <c r="P856" s="9"/>
      <c r="Q856" s="9"/>
    </row>
    <row r="857" spans="2:17" ht="11.25" hidden="1" customHeight="1" x14ac:dyDescent="0.2">
      <c r="B857" s="69" t="s">
        <v>1576</v>
      </c>
      <c r="C857" s="69" t="s">
        <v>247</v>
      </c>
      <c r="D857" s="188">
        <v>0</v>
      </c>
      <c r="E857" s="188">
        <v>0</v>
      </c>
      <c r="F857" s="188">
        <v>0</v>
      </c>
      <c r="G857" s="188">
        <v>0</v>
      </c>
      <c r="H857" s="188">
        <v>0</v>
      </c>
      <c r="I857" s="188">
        <v>0</v>
      </c>
      <c r="J857" s="9"/>
      <c r="K857" s="9"/>
      <c r="L857" s="9"/>
      <c r="M857" s="9"/>
      <c r="N857" s="9"/>
      <c r="O857" s="9"/>
      <c r="P857" s="9"/>
      <c r="Q857" s="9"/>
    </row>
    <row r="858" spans="2:17" ht="11.25" hidden="1" customHeight="1" x14ac:dyDescent="0.2">
      <c r="B858" s="69" t="s">
        <v>1577</v>
      </c>
      <c r="C858" s="69" t="s">
        <v>248</v>
      </c>
      <c r="D858" s="188">
        <v>0</v>
      </c>
      <c r="E858" s="188">
        <v>0</v>
      </c>
      <c r="F858" s="188">
        <v>0</v>
      </c>
      <c r="G858" s="188">
        <v>0</v>
      </c>
      <c r="H858" s="188">
        <v>0</v>
      </c>
      <c r="I858" s="188">
        <v>0</v>
      </c>
      <c r="J858" s="9"/>
      <c r="K858" s="9"/>
      <c r="L858" s="9"/>
      <c r="M858" s="9"/>
      <c r="N858" s="9"/>
      <c r="O858" s="9"/>
      <c r="P858" s="9"/>
      <c r="Q858" s="9"/>
    </row>
    <row r="859" spans="2:17" ht="11.25" hidden="1" customHeight="1" x14ac:dyDescent="0.2">
      <c r="B859" s="69" t="s">
        <v>1578</v>
      </c>
      <c r="C859" s="69" t="s">
        <v>249</v>
      </c>
      <c r="D859" s="188">
        <v>0</v>
      </c>
      <c r="E859" s="188">
        <v>0</v>
      </c>
      <c r="F859" s="188">
        <v>0</v>
      </c>
      <c r="G859" s="188">
        <v>0</v>
      </c>
      <c r="H859" s="188">
        <v>0</v>
      </c>
      <c r="I859" s="188">
        <v>0</v>
      </c>
      <c r="J859" s="9"/>
      <c r="K859" s="9"/>
      <c r="L859" s="9"/>
      <c r="M859" s="9"/>
      <c r="N859" s="9"/>
      <c r="O859" s="9"/>
      <c r="P859" s="9"/>
      <c r="Q859" s="9"/>
    </row>
    <row r="860" spans="2:17" ht="11.25" hidden="1" customHeight="1" x14ac:dyDescent="0.2">
      <c r="B860" s="69" t="s">
        <v>1579</v>
      </c>
      <c r="C860" s="69" t="s">
        <v>250</v>
      </c>
      <c r="D860" s="188">
        <v>0</v>
      </c>
      <c r="E860" s="188">
        <v>0</v>
      </c>
      <c r="F860" s="188">
        <v>0</v>
      </c>
      <c r="G860" s="188">
        <v>0</v>
      </c>
      <c r="H860" s="188">
        <v>0</v>
      </c>
      <c r="I860" s="188">
        <v>0</v>
      </c>
      <c r="J860" s="9"/>
      <c r="K860" s="9"/>
      <c r="L860" s="9"/>
      <c r="M860" s="9"/>
      <c r="N860" s="9"/>
      <c r="O860" s="9"/>
      <c r="P860" s="9"/>
      <c r="Q860" s="9"/>
    </row>
    <row r="861" spans="2:17" ht="11.25" hidden="1" customHeight="1" x14ac:dyDescent="0.2">
      <c r="B861" s="69" t="s">
        <v>1580</v>
      </c>
      <c r="C861" s="69" t="s">
        <v>251</v>
      </c>
      <c r="D861" s="188">
        <v>0</v>
      </c>
      <c r="E861" s="188">
        <v>0</v>
      </c>
      <c r="F861" s="188">
        <v>0</v>
      </c>
      <c r="G861" s="188">
        <v>0</v>
      </c>
      <c r="H861" s="188">
        <v>0</v>
      </c>
      <c r="I861" s="188">
        <v>0</v>
      </c>
      <c r="J861" s="9"/>
      <c r="K861" s="9"/>
      <c r="L861" s="9"/>
      <c r="M861" s="9"/>
      <c r="N861" s="9"/>
      <c r="O861" s="9"/>
      <c r="P861" s="9"/>
      <c r="Q861" s="9"/>
    </row>
    <row r="862" spans="2:17" ht="11.25" hidden="1" customHeight="1" x14ac:dyDescent="0.2">
      <c r="B862" s="69" t="s">
        <v>1581</v>
      </c>
      <c r="C862" s="69" t="s">
        <v>249</v>
      </c>
      <c r="D862" s="188">
        <v>0</v>
      </c>
      <c r="E862" s="188">
        <v>0</v>
      </c>
      <c r="F862" s="188">
        <v>0</v>
      </c>
      <c r="G862" s="188">
        <v>0</v>
      </c>
      <c r="H862" s="188">
        <v>0</v>
      </c>
      <c r="I862" s="188">
        <v>0</v>
      </c>
      <c r="J862" s="9"/>
      <c r="K862" s="9"/>
      <c r="L862" s="9"/>
      <c r="M862" s="9"/>
      <c r="N862" s="9"/>
      <c r="O862" s="9"/>
      <c r="P862" s="9"/>
      <c r="Q862" s="9"/>
    </row>
    <row r="863" spans="2:17" ht="11.25" hidden="1" customHeight="1" x14ac:dyDescent="0.2">
      <c r="B863" s="69" t="s">
        <v>1582</v>
      </c>
      <c r="C863" s="69" t="s">
        <v>252</v>
      </c>
      <c r="D863" s="188">
        <v>0</v>
      </c>
      <c r="E863" s="188">
        <v>0</v>
      </c>
      <c r="F863" s="188">
        <v>0</v>
      </c>
      <c r="G863" s="188">
        <v>0</v>
      </c>
      <c r="H863" s="188">
        <v>0</v>
      </c>
      <c r="I863" s="188">
        <v>0</v>
      </c>
      <c r="J863" s="9"/>
      <c r="K863" s="9"/>
      <c r="L863" s="9"/>
      <c r="M863" s="9"/>
      <c r="N863" s="9"/>
      <c r="O863" s="9"/>
      <c r="P863" s="9"/>
      <c r="Q863" s="9"/>
    </row>
    <row r="864" spans="2:17" ht="11.25" hidden="1" customHeight="1" x14ac:dyDescent="0.2">
      <c r="B864" s="69" t="s">
        <v>1583</v>
      </c>
      <c r="C864" s="69" t="s">
        <v>253</v>
      </c>
      <c r="D864" s="188">
        <v>0</v>
      </c>
      <c r="E864" s="188">
        <v>0</v>
      </c>
      <c r="F864" s="188">
        <v>0</v>
      </c>
      <c r="G864" s="188">
        <v>0</v>
      </c>
      <c r="H864" s="188">
        <v>0</v>
      </c>
      <c r="I864" s="188">
        <v>0</v>
      </c>
      <c r="J864" s="9"/>
      <c r="K864" s="9"/>
      <c r="L864" s="9"/>
      <c r="M864" s="9"/>
      <c r="N864" s="9"/>
      <c r="O864" s="9"/>
      <c r="P864" s="9"/>
      <c r="Q864" s="9"/>
    </row>
    <row r="865" spans="2:17" ht="11.25" hidden="1" customHeight="1" x14ac:dyDescent="0.2">
      <c r="B865" s="69" t="s">
        <v>1584</v>
      </c>
      <c r="C865" s="69" t="s">
        <v>254</v>
      </c>
      <c r="D865" s="188">
        <v>0</v>
      </c>
      <c r="E865" s="188">
        <v>0</v>
      </c>
      <c r="F865" s="188">
        <v>0</v>
      </c>
      <c r="G865" s="188">
        <v>0</v>
      </c>
      <c r="H865" s="188">
        <v>0</v>
      </c>
      <c r="I865" s="188">
        <v>0</v>
      </c>
      <c r="J865" s="9"/>
      <c r="K865" s="9"/>
      <c r="L865" s="9"/>
      <c r="M865" s="9"/>
      <c r="N865" s="9"/>
      <c r="O865" s="9"/>
      <c r="P865" s="9"/>
      <c r="Q865" s="9"/>
    </row>
    <row r="866" spans="2:17" ht="11.25" hidden="1" customHeight="1" x14ac:dyDescent="0.2">
      <c r="B866" s="69" t="s">
        <v>1585</v>
      </c>
      <c r="C866" s="69" t="s">
        <v>249</v>
      </c>
      <c r="D866" s="188">
        <v>0</v>
      </c>
      <c r="E866" s="188">
        <v>0</v>
      </c>
      <c r="F866" s="188">
        <v>0</v>
      </c>
      <c r="G866" s="188">
        <v>0</v>
      </c>
      <c r="H866" s="188">
        <v>0</v>
      </c>
      <c r="I866" s="188">
        <v>0</v>
      </c>
      <c r="J866" s="9"/>
      <c r="K866" s="9"/>
      <c r="L866" s="9"/>
      <c r="M866" s="9"/>
      <c r="N866" s="9"/>
      <c r="O866" s="9"/>
      <c r="P866" s="9"/>
      <c r="Q866" s="9"/>
    </row>
    <row r="867" spans="2:17" ht="11.25" hidden="1" customHeight="1" x14ac:dyDescent="0.2">
      <c r="B867" s="69" t="s">
        <v>1586</v>
      </c>
      <c r="C867" s="69" t="s">
        <v>250</v>
      </c>
      <c r="D867" s="188">
        <v>0</v>
      </c>
      <c r="E867" s="188">
        <v>0</v>
      </c>
      <c r="F867" s="188">
        <v>0</v>
      </c>
      <c r="G867" s="188">
        <v>0</v>
      </c>
      <c r="H867" s="188">
        <v>0</v>
      </c>
      <c r="I867" s="188">
        <v>0</v>
      </c>
      <c r="J867" s="9"/>
      <c r="K867" s="9"/>
      <c r="L867" s="9"/>
      <c r="M867" s="9"/>
      <c r="N867" s="9"/>
      <c r="O867" s="9"/>
      <c r="P867" s="9"/>
      <c r="Q867" s="9"/>
    </row>
    <row r="868" spans="2:17" ht="11.25" hidden="1" customHeight="1" x14ac:dyDescent="0.2">
      <c r="B868" s="69" t="s">
        <v>1587</v>
      </c>
      <c r="C868" s="69" t="s">
        <v>255</v>
      </c>
      <c r="D868" s="188">
        <v>0</v>
      </c>
      <c r="E868" s="188">
        <v>0</v>
      </c>
      <c r="F868" s="188">
        <v>0</v>
      </c>
      <c r="G868" s="188">
        <v>0</v>
      </c>
      <c r="H868" s="188">
        <v>0</v>
      </c>
      <c r="I868" s="188">
        <v>0</v>
      </c>
      <c r="J868" s="9"/>
      <c r="K868" s="9"/>
      <c r="L868" s="9"/>
      <c r="M868" s="9"/>
      <c r="N868" s="9"/>
      <c r="O868" s="9"/>
      <c r="P868" s="9"/>
      <c r="Q868" s="9"/>
    </row>
    <row r="869" spans="2:17" ht="11.25" hidden="1" customHeight="1" x14ac:dyDescent="0.2">
      <c r="B869" s="69" t="s">
        <v>1588</v>
      </c>
      <c r="C869" s="69" t="s">
        <v>249</v>
      </c>
      <c r="D869" s="188">
        <v>0</v>
      </c>
      <c r="E869" s="188">
        <v>0</v>
      </c>
      <c r="F869" s="188">
        <v>0</v>
      </c>
      <c r="G869" s="188">
        <v>0</v>
      </c>
      <c r="H869" s="188">
        <v>0</v>
      </c>
      <c r="I869" s="188">
        <v>0</v>
      </c>
      <c r="J869" s="9"/>
      <c r="K869" s="9"/>
      <c r="L869" s="9"/>
      <c r="M869" s="9"/>
      <c r="N869" s="9"/>
      <c r="O869" s="9"/>
      <c r="P869" s="9"/>
      <c r="Q869" s="9"/>
    </row>
    <row r="870" spans="2:17" ht="11.25" hidden="1" customHeight="1" x14ac:dyDescent="0.2">
      <c r="B870" s="69" t="s">
        <v>1589</v>
      </c>
      <c r="C870" s="69" t="s">
        <v>250</v>
      </c>
      <c r="D870" s="188">
        <v>0</v>
      </c>
      <c r="E870" s="188">
        <v>0</v>
      </c>
      <c r="F870" s="188">
        <v>0</v>
      </c>
      <c r="G870" s="188">
        <v>0</v>
      </c>
      <c r="H870" s="188">
        <v>0</v>
      </c>
      <c r="I870" s="188">
        <v>0</v>
      </c>
      <c r="J870" s="9"/>
      <c r="K870" s="9"/>
      <c r="L870" s="9"/>
      <c r="M870" s="9"/>
      <c r="N870" s="9"/>
      <c r="O870" s="9"/>
      <c r="P870" s="9"/>
      <c r="Q870" s="9"/>
    </row>
    <row r="871" spans="2:17" ht="11.25" hidden="1" customHeight="1" x14ac:dyDescent="0.2">
      <c r="B871" s="69" t="s">
        <v>1590</v>
      </c>
      <c r="C871" s="69" t="s">
        <v>256</v>
      </c>
      <c r="D871" s="188">
        <v>0</v>
      </c>
      <c r="E871" s="188">
        <v>0</v>
      </c>
      <c r="F871" s="188">
        <v>0</v>
      </c>
      <c r="G871" s="188">
        <v>0</v>
      </c>
      <c r="H871" s="188">
        <v>0</v>
      </c>
      <c r="I871" s="188">
        <v>0</v>
      </c>
      <c r="J871" s="9"/>
      <c r="K871" s="9"/>
      <c r="L871" s="9"/>
      <c r="M871" s="9"/>
      <c r="N871" s="9"/>
      <c r="O871" s="9"/>
      <c r="P871" s="9"/>
      <c r="Q871" s="9"/>
    </row>
    <row r="872" spans="2:17" ht="11.25" hidden="1" customHeight="1" x14ac:dyDescent="0.2">
      <c r="B872" s="69" t="s">
        <v>1591</v>
      </c>
      <c r="C872" s="69" t="s">
        <v>249</v>
      </c>
      <c r="D872" s="188">
        <v>0</v>
      </c>
      <c r="E872" s="188">
        <v>0</v>
      </c>
      <c r="F872" s="188">
        <v>0</v>
      </c>
      <c r="G872" s="188">
        <v>0</v>
      </c>
      <c r="H872" s="188">
        <v>0</v>
      </c>
      <c r="I872" s="188">
        <v>0</v>
      </c>
      <c r="J872" s="9"/>
      <c r="K872" s="9"/>
      <c r="L872" s="9"/>
      <c r="M872" s="9"/>
      <c r="N872" s="9"/>
      <c r="O872" s="9"/>
      <c r="P872" s="9"/>
      <c r="Q872" s="9"/>
    </row>
    <row r="873" spans="2:17" ht="11.25" hidden="1" customHeight="1" x14ac:dyDescent="0.2">
      <c r="B873" s="69" t="s">
        <v>1592</v>
      </c>
      <c r="C873" s="69" t="s">
        <v>250</v>
      </c>
      <c r="D873" s="188">
        <v>0</v>
      </c>
      <c r="E873" s="188">
        <v>0</v>
      </c>
      <c r="F873" s="188">
        <v>0</v>
      </c>
      <c r="G873" s="188">
        <v>0</v>
      </c>
      <c r="H873" s="188">
        <v>0</v>
      </c>
      <c r="I873" s="188">
        <v>0</v>
      </c>
      <c r="J873" s="9"/>
      <c r="K873" s="9"/>
      <c r="L873" s="9"/>
      <c r="M873" s="9"/>
      <c r="N873" s="9"/>
      <c r="O873" s="9"/>
      <c r="P873" s="9"/>
      <c r="Q873" s="9"/>
    </row>
    <row r="874" spans="2:17" ht="11.25" hidden="1" customHeight="1" x14ac:dyDescent="0.2">
      <c r="B874" s="75" t="s">
        <v>1593</v>
      </c>
      <c r="C874" s="75" t="s">
        <v>257</v>
      </c>
      <c r="D874" s="187">
        <v>0</v>
      </c>
      <c r="E874" s="187">
        <v>0</v>
      </c>
      <c r="F874" s="187">
        <v>0</v>
      </c>
      <c r="G874" s="187">
        <v>0</v>
      </c>
      <c r="H874" s="187">
        <v>0</v>
      </c>
      <c r="I874" s="187">
        <v>0</v>
      </c>
      <c r="J874" s="9"/>
      <c r="K874" s="9"/>
      <c r="L874" s="9"/>
      <c r="M874" s="9"/>
      <c r="N874" s="9"/>
      <c r="O874" s="9"/>
      <c r="P874" s="9"/>
      <c r="Q874" s="9"/>
    </row>
    <row r="875" spans="2:17" ht="11.25" hidden="1" customHeight="1" x14ac:dyDescent="0.2">
      <c r="B875" s="69" t="s">
        <v>1594</v>
      </c>
      <c r="C875" s="69" t="s">
        <v>368</v>
      </c>
      <c r="D875" s="188">
        <v>0</v>
      </c>
      <c r="E875" s="188">
        <v>0</v>
      </c>
      <c r="F875" s="188">
        <v>0</v>
      </c>
      <c r="G875" s="188">
        <v>0</v>
      </c>
      <c r="H875" s="188">
        <v>0</v>
      </c>
      <c r="I875" s="188">
        <v>0</v>
      </c>
      <c r="J875" s="9"/>
      <c r="K875" s="9"/>
      <c r="L875" s="9"/>
      <c r="M875" s="9"/>
      <c r="N875" s="9"/>
      <c r="O875" s="9"/>
      <c r="P875" s="9"/>
      <c r="Q875" s="9"/>
    </row>
    <row r="876" spans="2:17" ht="11.25" hidden="1" customHeight="1" x14ac:dyDescent="0.2">
      <c r="B876" s="69" t="s">
        <v>1595</v>
      </c>
      <c r="C876" s="69" t="s">
        <v>195</v>
      </c>
      <c r="D876" s="188">
        <v>0</v>
      </c>
      <c r="E876" s="188">
        <v>0</v>
      </c>
      <c r="F876" s="188">
        <v>0</v>
      </c>
      <c r="G876" s="188">
        <v>0</v>
      </c>
      <c r="H876" s="188">
        <v>0</v>
      </c>
      <c r="I876" s="188">
        <v>0</v>
      </c>
      <c r="J876" s="9"/>
      <c r="K876" s="9"/>
      <c r="L876" s="9"/>
      <c r="M876" s="9"/>
      <c r="N876" s="9"/>
      <c r="O876" s="9"/>
      <c r="P876" s="9"/>
      <c r="Q876" s="9"/>
    </row>
    <row r="877" spans="2:17" s="9" customFormat="1" ht="22.5" hidden="1" x14ac:dyDescent="0.2">
      <c r="B877" s="69" t="s">
        <v>1596</v>
      </c>
      <c r="C877" s="69" t="s">
        <v>629</v>
      </c>
      <c r="D877" s="188">
        <v>0</v>
      </c>
      <c r="E877" s="188">
        <v>0</v>
      </c>
      <c r="F877" s="188">
        <v>0</v>
      </c>
      <c r="G877" s="188">
        <v>0</v>
      </c>
      <c r="H877" s="188">
        <v>0</v>
      </c>
      <c r="I877" s="188">
        <v>0</v>
      </c>
    </row>
    <row r="878" spans="2:17" s="5" customFormat="1" ht="12" hidden="1" x14ac:dyDescent="0.2">
      <c r="B878" s="69" t="s">
        <v>1597</v>
      </c>
      <c r="C878" s="69" t="s">
        <v>186</v>
      </c>
      <c r="D878" s="188">
        <v>0</v>
      </c>
      <c r="E878" s="188">
        <v>0</v>
      </c>
      <c r="F878" s="188">
        <v>0</v>
      </c>
      <c r="G878" s="188">
        <v>0</v>
      </c>
      <c r="H878" s="188">
        <v>0</v>
      </c>
      <c r="I878" s="188">
        <v>0</v>
      </c>
      <c r="J878" s="9"/>
      <c r="K878" s="9"/>
      <c r="L878" s="9"/>
      <c r="M878" s="9"/>
      <c r="N878" s="9"/>
      <c r="O878" s="9"/>
      <c r="P878" s="9"/>
      <c r="Q878" s="9"/>
    </row>
    <row r="879" spans="2:17" s="9" customFormat="1" ht="12" hidden="1" x14ac:dyDescent="0.2">
      <c r="B879" s="69" t="s">
        <v>1598</v>
      </c>
      <c r="C879" s="69" t="s">
        <v>187</v>
      </c>
      <c r="D879" s="188">
        <v>0</v>
      </c>
      <c r="E879" s="188">
        <v>0</v>
      </c>
      <c r="F879" s="188">
        <v>0</v>
      </c>
      <c r="G879" s="188">
        <v>0</v>
      </c>
      <c r="H879" s="188">
        <v>0</v>
      </c>
      <c r="I879" s="188">
        <v>0</v>
      </c>
    </row>
    <row r="880" spans="2:17" s="8" customFormat="1" ht="22.5" hidden="1" x14ac:dyDescent="0.2">
      <c r="B880" s="69" t="s">
        <v>1599</v>
      </c>
      <c r="C880" s="69" t="s">
        <v>188</v>
      </c>
      <c r="D880" s="188">
        <v>0</v>
      </c>
      <c r="E880" s="188">
        <v>0</v>
      </c>
      <c r="F880" s="188">
        <v>0</v>
      </c>
      <c r="G880" s="188">
        <v>0</v>
      </c>
      <c r="H880" s="188">
        <v>0</v>
      </c>
      <c r="I880" s="188">
        <v>0</v>
      </c>
      <c r="J880" s="9"/>
      <c r="K880" s="9"/>
      <c r="L880" s="9"/>
      <c r="M880" s="9"/>
      <c r="N880" s="9"/>
      <c r="O880" s="9"/>
      <c r="P880" s="9"/>
      <c r="Q880" s="9"/>
    </row>
    <row r="881" spans="2:17" s="8" customFormat="1" ht="22.5" hidden="1" x14ac:dyDescent="0.2">
      <c r="B881" s="69" t="s">
        <v>1600</v>
      </c>
      <c r="C881" s="69" t="s">
        <v>189</v>
      </c>
      <c r="D881" s="188">
        <v>0</v>
      </c>
      <c r="E881" s="188">
        <v>0</v>
      </c>
      <c r="F881" s="188">
        <v>0</v>
      </c>
      <c r="G881" s="188">
        <v>0</v>
      </c>
      <c r="H881" s="188">
        <v>0</v>
      </c>
      <c r="I881" s="188">
        <v>0</v>
      </c>
      <c r="J881" s="9"/>
      <c r="K881" s="9"/>
      <c r="L881" s="9"/>
      <c r="M881" s="9"/>
      <c r="N881" s="9"/>
      <c r="O881" s="9"/>
      <c r="P881" s="9"/>
      <c r="Q881" s="9"/>
    </row>
    <row r="882" spans="2:17" s="9" customFormat="1" ht="12" hidden="1" x14ac:dyDescent="0.2">
      <c r="B882" s="69" t="s">
        <v>1601</v>
      </c>
      <c r="C882" s="69" t="s">
        <v>369</v>
      </c>
      <c r="D882" s="188">
        <v>0</v>
      </c>
      <c r="E882" s="188">
        <v>0</v>
      </c>
      <c r="F882" s="188">
        <v>0</v>
      </c>
      <c r="G882" s="188">
        <v>0</v>
      </c>
      <c r="H882" s="188">
        <v>0</v>
      </c>
      <c r="I882" s="188">
        <v>0</v>
      </c>
    </row>
    <row r="883" spans="2:17" s="9" customFormat="1" ht="12" hidden="1" x14ac:dyDescent="0.2">
      <c r="B883" s="69" t="s">
        <v>1602</v>
      </c>
      <c r="C883" s="69" t="s">
        <v>195</v>
      </c>
      <c r="D883" s="188">
        <v>0</v>
      </c>
      <c r="E883" s="188">
        <v>0</v>
      </c>
      <c r="F883" s="188">
        <v>0</v>
      </c>
      <c r="G883" s="188">
        <v>0</v>
      </c>
      <c r="H883" s="188">
        <v>0</v>
      </c>
      <c r="I883" s="188">
        <v>0</v>
      </c>
    </row>
    <row r="884" spans="2:17" s="8" customFormat="1" ht="22.5" hidden="1" x14ac:dyDescent="0.2">
      <c r="B884" s="69" t="s">
        <v>1603</v>
      </c>
      <c r="C884" s="69" t="s">
        <v>260</v>
      </c>
      <c r="D884" s="188">
        <v>0</v>
      </c>
      <c r="E884" s="188">
        <v>0</v>
      </c>
      <c r="F884" s="188">
        <v>0</v>
      </c>
      <c r="G884" s="188">
        <v>0</v>
      </c>
      <c r="H884" s="188">
        <v>0</v>
      </c>
      <c r="I884" s="188">
        <v>0</v>
      </c>
      <c r="J884" s="9"/>
      <c r="K884" s="9"/>
      <c r="L884" s="9"/>
      <c r="M884" s="9"/>
      <c r="N884" s="9"/>
      <c r="O884" s="9"/>
      <c r="P884" s="9"/>
      <c r="Q884" s="9"/>
    </row>
    <row r="885" spans="2:17" s="5" customFormat="1" ht="12" hidden="1" customHeight="1" x14ac:dyDescent="0.2">
      <c r="B885" s="69" t="s">
        <v>1604</v>
      </c>
      <c r="C885" s="69" t="s">
        <v>261</v>
      </c>
      <c r="D885" s="188">
        <v>0</v>
      </c>
      <c r="E885" s="188">
        <v>0</v>
      </c>
      <c r="F885" s="188">
        <v>0</v>
      </c>
      <c r="G885" s="188">
        <v>0</v>
      </c>
      <c r="H885" s="188">
        <v>0</v>
      </c>
      <c r="I885" s="188">
        <v>0</v>
      </c>
      <c r="J885" s="9"/>
      <c r="K885" s="9"/>
      <c r="L885" s="9"/>
      <c r="M885" s="9"/>
      <c r="N885" s="9"/>
      <c r="O885" s="9"/>
      <c r="P885" s="9"/>
      <c r="Q885" s="9"/>
    </row>
    <row r="886" spans="2:17" s="5" customFormat="1" ht="12" hidden="1" customHeight="1" x14ac:dyDescent="0.2">
      <c r="B886" s="69" t="s">
        <v>1605</v>
      </c>
      <c r="C886" s="69" t="s">
        <v>262</v>
      </c>
      <c r="D886" s="188">
        <v>0</v>
      </c>
      <c r="E886" s="188">
        <v>0</v>
      </c>
      <c r="F886" s="188">
        <v>0</v>
      </c>
      <c r="G886" s="188">
        <v>0</v>
      </c>
      <c r="H886" s="188">
        <v>0</v>
      </c>
      <c r="I886" s="188">
        <v>0</v>
      </c>
      <c r="J886" s="9"/>
      <c r="K886" s="9"/>
      <c r="L886" s="9"/>
      <c r="M886" s="9"/>
      <c r="N886" s="9"/>
      <c r="O886" s="9"/>
      <c r="P886" s="9"/>
      <c r="Q886" s="9"/>
    </row>
    <row r="887" spans="2:17" s="48" customFormat="1" ht="11.25" hidden="1" customHeight="1" x14ac:dyDescent="0.2">
      <c r="B887" s="69" t="s">
        <v>1606</v>
      </c>
      <c r="C887" s="69" t="s">
        <v>263</v>
      </c>
      <c r="D887" s="188">
        <v>0</v>
      </c>
      <c r="E887" s="188">
        <v>0</v>
      </c>
      <c r="F887" s="188">
        <v>0</v>
      </c>
      <c r="G887" s="188">
        <v>0</v>
      </c>
      <c r="H887" s="188">
        <v>0</v>
      </c>
      <c r="I887" s="188">
        <v>0</v>
      </c>
      <c r="J887" s="9"/>
      <c r="K887" s="9"/>
      <c r="L887" s="9"/>
      <c r="M887" s="9"/>
      <c r="N887" s="9"/>
      <c r="O887" s="9"/>
      <c r="P887" s="9"/>
      <c r="Q887" s="9"/>
    </row>
    <row r="888" spans="2:17" s="48" customFormat="1" ht="11.25" hidden="1" customHeight="1" x14ac:dyDescent="0.2">
      <c r="B888" s="69" t="s">
        <v>1607</v>
      </c>
      <c r="C888" s="69" t="s">
        <v>264</v>
      </c>
      <c r="D888" s="188">
        <v>0</v>
      </c>
      <c r="E888" s="188">
        <v>0</v>
      </c>
      <c r="F888" s="188">
        <v>0</v>
      </c>
      <c r="G888" s="188">
        <v>0</v>
      </c>
      <c r="H888" s="188">
        <v>0</v>
      </c>
      <c r="I888" s="188">
        <v>0</v>
      </c>
      <c r="J888" s="9"/>
      <c r="K888" s="9"/>
      <c r="L888" s="9"/>
      <c r="M888" s="9"/>
      <c r="N888" s="9"/>
      <c r="O888" s="9"/>
      <c r="P888" s="9"/>
      <c r="Q888" s="9"/>
    </row>
    <row r="889" spans="2:17" s="48" customFormat="1" ht="11.25" hidden="1" customHeight="1" x14ac:dyDescent="0.2">
      <c r="B889" s="69" t="s">
        <v>1608</v>
      </c>
      <c r="C889" s="69" t="s">
        <v>265</v>
      </c>
      <c r="D889" s="188">
        <v>0</v>
      </c>
      <c r="E889" s="188">
        <v>0</v>
      </c>
      <c r="F889" s="188">
        <v>0</v>
      </c>
      <c r="G889" s="188">
        <v>0</v>
      </c>
      <c r="H889" s="188">
        <v>0</v>
      </c>
      <c r="I889" s="188">
        <v>0</v>
      </c>
      <c r="J889" s="9"/>
      <c r="K889" s="9"/>
      <c r="L889" s="9"/>
      <c r="M889" s="9"/>
      <c r="N889" s="9"/>
      <c r="O889" s="9"/>
      <c r="P889" s="9"/>
      <c r="Q889" s="9"/>
    </row>
    <row r="890" spans="2:17" ht="11.25" hidden="1" customHeight="1" x14ac:dyDescent="0.2">
      <c r="B890" s="69" t="s">
        <v>1609</v>
      </c>
      <c r="C890" s="69" t="s">
        <v>263</v>
      </c>
      <c r="D890" s="188">
        <v>0</v>
      </c>
      <c r="E890" s="188">
        <v>0</v>
      </c>
      <c r="F890" s="188">
        <v>0</v>
      </c>
      <c r="G890" s="188">
        <v>0</v>
      </c>
      <c r="H890" s="188">
        <v>0</v>
      </c>
      <c r="I890" s="188">
        <v>0</v>
      </c>
      <c r="J890" s="9"/>
      <c r="K890" s="9"/>
      <c r="L890" s="9"/>
      <c r="M890" s="9"/>
      <c r="N890" s="9"/>
      <c r="O890" s="9"/>
      <c r="P890" s="9"/>
      <c r="Q890" s="9"/>
    </row>
    <row r="891" spans="2:17" ht="11.25" hidden="1" customHeight="1" x14ac:dyDescent="0.2">
      <c r="B891" s="69" t="s">
        <v>1610</v>
      </c>
      <c r="C891" s="69" t="s">
        <v>370</v>
      </c>
      <c r="D891" s="188">
        <v>0</v>
      </c>
      <c r="E891" s="188">
        <v>0</v>
      </c>
      <c r="F891" s="188">
        <v>0</v>
      </c>
      <c r="G891" s="188">
        <v>0</v>
      </c>
      <c r="H891" s="188">
        <v>0</v>
      </c>
      <c r="I891" s="188">
        <v>0</v>
      </c>
      <c r="J891" s="9"/>
      <c r="K891" s="9"/>
      <c r="L891" s="9"/>
      <c r="M891" s="9"/>
      <c r="N891" s="9"/>
      <c r="O891" s="9"/>
      <c r="P891" s="9"/>
      <c r="Q891" s="9"/>
    </row>
    <row r="892" spans="2:17" s="48" customFormat="1" ht="11.25" hidden="1" customHeight="1" x14ac:dyDescent="0.2">
      <c r="B892" s="69" t="s">
        <v>1611</v>
      </c>
      <c r="C892" s="69" t="s">
        <v>267</v>
      </c>
      <c r="D892" s="188">
        <v>0</v>
      </c>
      <c r="E892" s="188">
        <v>0</v>
      </c>
      <c r="F892" s="188">
        <v>0</v>
      </c>
      <c r="G892" s="188">
        <v>0</v>
      </c>
      <c r="H892" s="188">
        <v>0</v>
      </c>
      <c r="I892" s="188">
        <v>0</v>
      </c>
      <c r="J892" s="9"/>
      <c r="K892" s="9"/>
      <c r="L892" s="9"/>
      <c r="M892" s="9"/>
      <c r="N892" s="9"/>
      <c r="O892" s="9"/>
      <c r="P892" s="9"/>
      <c r="Q892" s="9"/>
    </row>
    <row r="893" spans="2:17" ht="11.25" hidden="1" customHeight="1" x14ac:dyDescent="0.2">
      <c r="B893" s="69" t="s">
        <v>1612</v>
      </c>
      <c r="C893" s="69" t="s">
        <v>268</v>
      </c>
      <c r="D893" s="188">
        <v>0</v>
      </c>
      <c r="E893" s="188">
        <v>0</v>
      </c>
      <c r="F893" s="188">
        <v>0</v>
      </c>
      <c r="G893" s="188">
        <v>0</v>
      </c>
      <c r="H893" s="188">
        <v>0</v>
      </c>
      <c r="I893" s="188">
        <v>0</v>
      </c>
      <c r="J893" s="9"/>
      <c r="K893" s="9"/>
      <c r="L893" s="9"/>
      <c r="M893" s="9"/>
      <c r="N893" s="9"/>
      <c r="O893" s="9"/>
      <c r="P893" s="9"/>
      <c r="Q893" s="9"/>
    </row>
    <row r="894" spans="2:17" ht="11.25" hidden="1" customHeight="1" x14ac:dyDescent="0.2">
      <c r="B894" s="69" t="s">
        <v>1613</v>
      </c>
      <c r="C894" s="69" t="s">
        <v>263</v>
      </c>
      <c r="D894" s="188">
        <v>0</v>
      </c>
      <c r="E894" s="188">
        <v>0</v>
      </c>
      <c r="F894" s="188">
        <v>0</v>
      </c>
      <c r="G894" s="188">
        <v>0</v>
      </c>
      <c r="H894" s="188">
        <v>0</v>
      </c>
      <c r="I894" s="188">
        <v>0</v>
      </c>
      <c r="J894" s="9"/>
      <c r="K894" s="9"/>
      <c r="L894" s="9"/>
      <c r="M894" s="9"/>
      <c r="N894" s="9"/>
      <c r="O894" s="9"/>
      <c r="P894" s="9"/>
      <c r="Q894" s="9"/>
    </row>
    <row r="895" spans="2:17" ht="11.25" hidden="1" customHeight="1" x14ac:dyDescent="0.2">
      <c r="B895" s="69" t="s">
        <v>1853</v>
      </c>
      <c r="C895" s="69" t="s">
        <v>264</v>
      </c>
      <c r="D895" s="188">
        <v>0</v>
      </c>
      <c r="E895" s="188">
        <v>0</v>
      </c>
      <c r="F895" s="188">
        <v>0</v>
      </c>
      <c r="G895" s="188">
        <v>0</v>
      </c>
      <c r="H895" s="188">
        <v>0</v>
      </c>
      <c r="I895" s="188">
        <v>0</v>
      </c>
      <c r="J895" s="9"/>
      <c r="K895" s="9"/>
      <c r="L895" s="9"/>
      <c r="M895" s="9"/>
      <c r="N895" s="9"/>
      <c r="O895" s="9"/>
      <c r="P895" s="9"/>
      <c r="Q895" s="9"/>
    </row>
    <row r="896" spans="2:17" s="48" customFormat="1" ht="11.25" hidden="1" customHeight="1" x14ac:dyDescent="0.2">
      <c r="B896" s="69" t="s">
        <v>1854</v>
      </c>
      <c r="C896" s="69" t="s">
        <v>269</v>
      </c>
      <c r="D896" s="188">
        <v>0</v>
      </c>
      <c r="E896" s="188">
        <v>0</v>
      </c>
      <c r="F896" s="188">
        <v>0</v>
      </c>
      <c r="G896" s="188">
        <v>0</v>
      </c>
      <c r="H896" s="188">
        <v>0</v>
      </c>
      <c r="I896" s="188">
        <v>0</v>
      </c>
      <c r="J896" s="9"/>
      <c r="K896" s="9"/>
      <c r="L896" s="9"/>
      <c r="M896" s="9"/>
      <c r="N896" s="9"/>
      <c r="O896" s="9"/>
      <c r="P896" s="9"/>
      <c r="Q896" s="9"/>
    </row>
    <row r="897" spans="2:17" ht="11.25" hidden="1" customHeight="1" x14ac:dyDescent="0.2">
      <c r="B897" s="69" t="s">
        <v>1855</v>
      </c>
      <c r="C897" s="69" t="s">
        <v>263</v>
      </c>
      <c r="D897" s="188">
        <v>0</v>
      </c>
      <c r="E897" s="188">
        <v>0</v>
      </c>
      <c r="F897" s="188">
        <v>0</v>
      </c>
      <c r="G897" s="188">
        <v>0</v>
      </c>
      <c r="H897" s="188">
        <v>0</v>
      </c>
      <c r="I897" s="188">
        <v>0</v>
      </c>
      <c r="J897" s="9"/>
      <c r="K897" s="9"/>
      <c r="L897" s="9"/>
      <c r="M897" s="9"/>
      <c r="N897" s="9"/>
      <c r="O897" s="9"/>
      <c r="P897" s="9"/>
      <c r="Q897" s="9"/>
    </row>
    <row r="898" spans="2:17" ht="11.25" hidden="1" customHeight="1" x14ac:dyDescent="0.2">
      <c r="B898" s="69" t="s">
        <v>1856</v>
      </c>
      <c r="C898" s="69" t="s">
        <v>264</v>
      </c>
      <c r="D898" s="188">
        <v>0</v>
      </c>
      <c r="E898" s="188">
        <v>0</v>
      </c>
      <c r="F898" s="188">
        <v>0</v>
      </c>
      <c r="G898" s="188">
        <v>0</v>
      </c>
      <c r="H898" s="188">
        <v>0</v>
      </c>
      <c r="I898" s="188">
        <v>0</v>
      </c>
      <c r="J898" s="9"/>
      <c r="K898" s="9"/>
      <c r="L898" s="9"/>
      <c r="M898" s="9"/>
      <c r="N898" s="9"/>
      <c r="O898" s="9"/>
      <c r="P898" s="9"/>
      <c r="Q898" s="9"/>
    </row>
    <row r="899" spans="2:17" ht="11.25" hidden="1" customHeight="1" x14ac:dyDescent="0.2">
      <c r="B899" s="69" t="s">
        <v>1857</v>
      </c>
      <c r="C899" s="69" t="s">
        <v>270</v>
      </c>
      <c r="D899" s="188">
        <v>0</v>
      </c>
      <c r="E899" s="188">
        <v>0</v>
      </c>
      <c r="F899" s="188">
        <v>0</v>
      </c>
      <c r="G899" s="188">
        <v>0</v>
      </c>
      <c r="H899" s="188">
        <v>0</v>
      </c>
      <c r="I899" s="188">
        <v>0</v>
      </c>
      <c r="J899" s="9"/>
      <c r="K899" s="9"/>
      <c r="L899" s="9"/>
      <c r="M899" s="9"/>
      <c r="N899" s="9"/>
      <c r="O899" s="9"/>
      <c r="P899" s="9"/>
      <c r="Q899" s="9"/>
    </row>
    <row r="900" spans="2:17" ht="11.25" hidden="1" customHeight="1" x14ac:dyDescent="0.2">
      <c r="B900" s="69" t="s">
        <v>1858</v>
      </c>
      <c r="C900" s="69" t="s">
        <v>263</v>
      </c>
      <c r="D900" s="188">
        <v>0</v>
      </c>
      <c r="E900" s="188">
        <v>0</v>
      </c>
      <c r="F900" s="188">
        <v>0</v>
      </c>
      <c r="G900" s="188">
        <v>0</v>
      </c>
      <c r="H900" s="188">
        <v>0</v>
      </c>
      <c r="I900" s="188">
        <v>0</v>
      </c>
      <c r="J900" s="9"/>
      <c r="K900" s="9"/>
      <c r="L900" s="9"/>
      <c r="M900" s="9"/>
      <c r="N900" s="9"/>
      <c r="O900" s="9"/>
      <c r="P900" s="9"/>
      <c r="Q900" s="9"/>
    </row>
    <row r="901" spans="2:17" ht="11.25" hidden="1" customHeight="1" x14ac:dyDescent="0.2">
      <c r="B901" s="69" t="s">
        <v>1859</v>
      </c>
      <c r="C901" s="69" t="s">
        <v>264</v>
      </c>
      <c r="D901" s="188">
        <v>0</v>
      </c>
      <c r="E901" s="188">
        <v>0</v>
      </c>
      <c r="F901" s="188">
        <v>0</v>
      </c>
      <c r="G901" s="188">
        <v>0</v>
      </c>
      <c r="H901" s="188">
        <v>0</v>
      </c>
      <c r="I901" s="188">
        <v>0</v>
      </c>
      <c r="J901" s="9"/>
      <c r="K901" s="9"/>
      <c r="L901" s="9"/>
      <c r="M901" s="9"/>
      <c r="N901" s="9"/>
      <c r="O901" s="9"/>
      <c r="P901" s="9"/>
      <c r="Q901" s="9"/>
    </row>
    <row r="902" spans="2:17" ht="11.25" hidden="1" customHeight="1" x14ac:dyDescent="0.2">
      <c r="B902" s="69" t="s">
        <v>1621</v>
      </c>
      <c r="C902" s="69" t="s">
        <v>629</v>
      </c>
      <c r="D902" s="188">
        <v>0</v>
      </c>
      <c r="E902" s="188">
        <v>0</v>
      </c>
      <c r="F902" s="188">
        <v>0</v>
      </c>
      <c r="G902" s="188">
        <v>0</v>
      </c>
      <c r="H902" s="188">
        <v>0</v>
      </c>
      <c r="I902" s="188">
        <v>0</v>
      </c>
      <c r="J902" s="9"/>
      <c r="K902" s="9"/>
      <c r="L902" s="9"/>
      <c r="M902" s="9"/>
      <c r="N902" s="9"/>
      <c r="O902" s="9"/>
      <c r="P902" s="9"/>
      <c r="Q902" s="9"/>
    </row>
    <row r="903" spans="2:17" ht="11.25" hidden="1" customHeight="1" x14ac:dyDescent="0.2">
      <c r="B903" s="69" t="s">
        <v>1622</v>
      </c>
      <c r="C903" s="69" t="s">
        <v>271</v>
      </c>
      <c r="D903" s="188">
        <v>0</v>
      </c>
      <c r="E903" s="188">
        <v>0</v>
      </c>
      <c r="F903" s="188">
        <v>0</v>
      </c>
      <c r="G903" s="188">
        <v>0</v>
      </c>
      <c r="H903" s="188">
        <v>0</v>
      </c>
      <c r="I903" s="188">
        <v>0</v>
      </c>
      <c r="J903" s="9"/>
      <c r="K903" s="9"/>
      <c r="L903" s="9"/>
      <c r="M903" s="9"/>
      <c r="N903" s="9"/>
      <c r="O903" s="9"/>
      <c r="P903" s="9"/>
      <c r="Q903" s="9"/>
    </row>
    <row r="904" spans="2:17" ht="11.25" hidden="1" customHeight="1" x14ac:dyDescent="0.2">
      <c r="B904" s="69" t="s">
        <v>1623</v>
      </c>
      <c r="C904" s="69" t="s">
        <v>261</v>
      </c>
      <c r="D904" s="188">
        <v>0</v>
      </c>
      <c r="E904" s="188">
        <v>0</v>
      </c>
      <c r="F904" s="188">
        <v>0</v>
      </c>
      <c r="G904" s="188">
        <v>0</v>
      </c>
      <c r="H904" s="188">
        <v>0</v>
      </c>
      <c r="I904" s="188">
        <v>0</v>
      </c>
      <c r="J904" s="9"/>
      <c r="K904" s="9"/>
      <c r="L904" s="9"/>
      <c r="M904" s="9"/>
      <c r="N904" s="9"/>
      <c r="O904" s="9"/>
      <c r="P904" s="9"/>
      <c r="Q904" s="9"/>
    </row>
    <row r="905" spans="2:17" ht="11.25" hidden="1" customHeight="1" x14ac:dyDescent="0.2">
      <c r="B905" s="69" t="s">
        <v>1624</v>
      </c>
      <c r="C905" s="69" t="s">
        <v>262</v>
      </c>
      <c r="D905" s="188">
        <v>0</v>
      </c>
      <c r="E905" s="188">
        <v>0</v>
      </c>
      <c r="F905" s="188">
        <v>0</v>
      </c>
      <c r="G905" s="188">
        <v>0</v>
      </c>
      <c r="H905" s="188">
        <v>0</v>
      </c>
      <c r="I905" s="188">
        <v>0</v>
      </c>
      <c r="J905" s="9"/>
      <c r="K905" s="9"/>
      <c r="L905" s="9"/>
      <c r="M905" s="9"/>
      <c r="N905" s="9"/>
      <c r="O905" s="9"/>
      <c r="P905" s="9"/>
      <c r="Q905" s="9"/>
    </row>
    <row r="906" spans="2:17" ht="11.25" hidden="1" customHeight="1" x14ac:dyDescent="0.2">
      <c r="B906" s="69" t="s">
        <v>1625</v>
      </c>
      <c r="C906" s="69" t="s">
        <v>263</v>
      </c>
      <c r="D906" s="188">
        <v>0</v>
      </c>
      <c r="E906" s="188">
        <v>0</v>
      </c>
      <c r="F906" s="188">
        <v>0</v>
      </c>
      <c r="G906" s="188">
        <v>0</v>
      </c>
      <c r="H906" s="188">
        <v>0</v>
      </c>
      <c r="I906" s="188">
        <v>0</v>
      </c>
      <c r="J906" s="9"/>
      <c r="K906" s="9"/>
      <c r="L906" s="9"/>
      <c r="M906" s="9"/>
      <c r="N906" s="9"/>
      <c r="O906" s="9"/>
      <c r="P906" s="9"/>
      <c r="Q906" s="9"/>
    </row>
    <row r="907" spans="2:17" ht="11.25" hidden="1" customHeight="1" x14ac:dyDescent="0.2">
      <c r="B907" s="69" t="s">
        <v>1626</v>
      </c>
      <c r="C907" s="69" t="s">
        <v>264</v>
      </c>
      <c r="D907" s="188">
        <v>0</v>
      </c>
      <c r="E907" s="188">
        <v>0</v>
      </c>
      <c r="F907" s="188">
        <v>0</v>
      </c>
      <c r="G907" s="188">
        <v>0</v>
      </c>
      <c r="H907" s="188">
        <v>0</v>
      </c>
      <c r="I907" s="188">
        <v>0</v>
      </c>
      <c r="J907" s="9"/>
      <c r="K907" s="9"/>
      <c r="L907" s="9"/>
      <c r="M907" s="9"/>
      <c r="N907" s="9"/>
      <c r="O907" s="9"/>
      <c r="P907" s="9"/>
      <c r="Q907" s="9"/>
    </row>
    <row r="908" spans="2:17" ht="11.25" hidden="1" customHeight="1" x14ac:dyDescent="0.2">
      <c r="B908" s="69" t="s">
        <v>1627</v>
      </c>
      <c r="C908" s="69" t="s">
        <v>265</v>
      </c>
      <c r="D908" s="188">
        <v>0</v>
      </c>
      <c r="E908" s="188">
        <v>0</v>
      </c>
      <c r="F908" s="188">
        <v>0</v>
      </c>
      <c r="G908" s="188">
        <v>0</v>
      </c>
      <c r="H908" s="188">
        <v>0</v>
      </c>
      <c r="I908" s="188">
        <v>0</v>
      </c>
      <c r="J908" s="9"/>
      <c r="K908" s="9"/>
      <c r="L908" s="9"/>
      <c r="M908" s="9"/>
      <c r="N908" s="9"/>
      <c r="O908" s="9"/>
      <c r="P908" s="9"/>
      <c r="Q908" s="9"/>
    </row>
    <row r="909" spans="2:17" ht="11.25" hidden="1" customHeight="1" x14ac:dyDescent="0.2">
      <c r="B909" s="69" t="s">
        <v>1628</v>
      </c>
      <c r="C909" s="69" t="s">
        <v>263</v>
      </c>
      <c r="D909" s="188">
        <v>0</v>
      </c>
      <c r="E909" s="188">
        <v>0</v>
      </c>
      <c r="F909" s="188">
        <v>0</v>
      </c>
      <c r="G909" s="188">
        <v>0</v>
      </c>
      <c r="H909" s="188">
        <v>0</v>
      </c>
      <c r="I909" s="188">
        <v>0</v>
      </c>
      <c r="J909" s="9"/>
      <c r="K909" s="9"/>
      <c r="L909" s="9"/>
      <c r="M909" s="9"/>
      <c r="N909" s="9"/>
      <c r="O909" s="9"/>
      <c r="P909" s="9"/>
      <c r="Q909" s="9"/>
    </row>
    <row r="910" spans="2:17" ht="11.25" hidden="1" customHeight="1" x14ac:dyDescent="0.2">
      <c r="B910" s="69" t="s">
        <v>1629</v>
      </c>
      <c r="C910" s="69" t="s">
        <v>266</v>
      </c>
      <c r="D910" s="188">
        <v>0</v>
      </c>
      <c r="E910" s="188">
        <v>0</v>
      </c>
      <c r="F910" s="188">
        <v>0</v>
      </c>
      <c r="G910" s="188">
        <v>0</v>
      </c>
      <c r="H910" s="188">
        <v>0</v>
      </c>
      <c r="I910" s="188">
        <v>0</v>
      </c>
      <c r="J910" s="9"/>
      <c r="K910" s="9"/>
      <c r="L910" s="9"/>
      <c r="M910" s="9"/>
      <c r="N910" s="9"/>
      <c r="O910" s="9"/>
      <c r="P910" s="9"/>
      <c r="Q910" s="9"/>
    </row>
    <row r="911" spans="2:17" ht="11.25" hidden="1" customHeight="1" x14ac:dyDescent="0.2">
      <c r="B911" s="69" t="s">
        <v>1630</v>
      </c>
      <c r="C911" s="69" t="s">
        <v>267</v>
      </c>
      <c r="D911" s="188">
        <v>0</v>
      </c>
      <c r="E911" s="188">
        <v>0</v>
      </c>
      <c r="F911" s="188">
        <v>0</v>
      </c>
      <c r="G911" s="188">
        <v>0</v>
      </c>
      <c r="H911" s="188">
        <v>0</v>
      </c>
      <c r="I911" s="188">
        <v>0</v>
      </c>
      <c r="J911" s="9"/>
      <c r="K911" s="9"/>
      <c r="L911" s="9"/>
      <c r="M911" s="9"/>
      <c r="N911" s="9"/>
      <c r="O911" s="9"/>
      <c r="P911" s="9"/>
      <c r="Q911" s="9"/>
    </row>
    <row r="912" spans="2:17" ht="11.25" hidden="1" customHeight="1" x14ac:dyDescent="0.2">
      <c r="B912" s="69" t="s">
        <v>1631</v>
      </c>
      <c r="C912" s="69" t="s">
        <v>268</v>
      </c>
      <c r="D912" s="188">
        <v>0</v>
      </c>
      <c r="E912" s="188">
        <v>0</v>
      </c>
      <c r="F912" s="188">
        <v>0</v>
      </c>
      <c r="G912" s="188">
        <v>0</v>
      </c>
      <c r="H912" s="188">
        <v>0</v>
      </c>
      <c r="I912" s="188">
        <v>0</v>
      </c>
      <c r="J912" s="9"/>
      <c r="K912" s="9"/>
      <c r="L912" s="9"/>
      <c r="M912" s="9"/>
      <c r="N912" s="9"/>
      <c r="O912" s="9"/>
      <c r="P912" s="9"/>
      <c r="Q912" s="9"/>
    </row>
    <row r="913" spans="2:17" ht="11.25" hidden="1" customHeight="1" x14ac:dyDescent="0.2">
      <c r="B913" s="69" t="s">
        <v>1632</v>
      </c>
      <c r="C913" s="69" t="s">
        <v>263</v>
      </c>
      <c r="D913" s="188">
        <v>0</v>
      </c>
      <c r="E913" s="188">
        <v>0</v>
      </c>
      <c r="F913" s="188">
        <v>0</v>
      </c>
      <c r="G913" s="188">
        <v>0</v>
      </c>
      <c r="H913" s="188">
        <v>0</v>
      </c>
      <c r="I913" s="188">
        <v>0</v>
      </c>
      <c r="J913" s="9"/>
      <c r="K913" s="9"/>
      <c r="L913" s="9"/>
      <c r="M913" s="9"/>
      <c r="N913" s="9"/>
      <c r="O913" s="9"/>
      <c r="P913" s="9"/>
      <c r="Q913" s="9"/>
    </row>
    <row r="914" spans="2:17" ht="11.25" hidden="1" customHeight="1" x14ac:dyDescent="0.2">
      <c r="B914" s="69" t="s">
        <v>1633</v>
      </c>
      <c r="C914" s="69" t="s">
        <v>264</v>
      </c>
      <c r="D914" s="188">
        <v>0</v>
      </c>
      <c r="E914" s="188">
        <v>0</v>
      </c>
      <c r="F914" s="188">
        <v>0</v>
      </c>
      <c r="G914" s="188">
        <v>0</v>
      </c>
      <c r="H914" s="188">
        <v>0</v>
      </c>
      <c r="I914" s="188">
        <v>0</v>
      </c>
      <c r="J914" s="9"/>
      <c r="K914" s="9"/>
      <c r="L914" s="9"/>
      <c r="M914" s="9"/>
      <c r="N914" s="9"/>
      <c r="O914" s="9"/>
      <c r="P914" s="9"/>
      <c r="Q914" s="9"/>
    </row>
    <row r="915" spans="2:17" s="48" customFormat="1" ht="11.25" hidden="1" customHeight="1" x14ac:dyDescent="0.2">
      <c r="B915" s="69" t="s">
        <v>1634</v>
      </c>
      <c r="C915" s="69" t="s">
        <v>269</v>
      </c>
      <c r="D915" s="188">
        <v>0</v>
      </c>
      <c r="E915" s="188">
        <v>0</v>
      </c>
      <c r="F915" s="188">
        <v>0</v>
      </c>
      <c r="G915" s="188">
        <v>0</v>
      </c>
      <c r="H915" s="188">
        <v>0</v>
      </c>
      <c r="I915" s="188">
        <v>0</v>
      </c>
      <c r="J915" s="9"/>
      <c r="K915" s="9"/>
      <c r="L915" s="9"/>
      <c r="M915" s="9"/>
      <c r="N915" s="9"/>
      <c r="O915" s="9"/>
      <c r="P915" s="9"/>
      <c r="Q915" s="9"/>
    </row>
    <row r="916" spans="2:17" ht="11.25" hidden="1" customHeight="1" x14ac:dyDescent="0.2">
      <c r="B916" s="69" t="s">
        <v>1635</v>
      </c>
      <c r="C916" s="69" t="s">
        <v>263</v>
      </c>
      <c r="D916" s="188">
        <v>0</v>
      </c>
      <c r="E916" s="188">
        <v>0</v>
      </c>
      <c r="F916" s="188">
        <v>0</v>
      </c>
      <c r="G916" s="188">
        <v>0</v>
      </c>
      <c r="H916" s="188">
        <v>0</v>
      </c>
      <c r="I916" s="188">
        <v>0</v>
      </c>
      <c r="J916" s="9"/>
      <c r="K916" s="9"/>
      <c r="L916" s="9"/>
      <c r="M916" s="9"/>
      <c r="N916" s="9"/>
      <c r="O916" s="9"/>
      <c r="P916" s="9"/>
      <c r="Q916" s="9"/>
    </row>
    <row r="917" spans="2:17" ht="11.25" hidden="1" customHeight="1" x14ac:dyDescent="0.2">
      <c r="B917" s="69" t="s">
        <v>1636</v>
      </c>
      <c r="C917" s="69" t="s">
        <v>264</v>
      </c>
      <c r="D917" s="188">
        <v>0</v>
      </c>
      <c r="E917" s="188">
        <v>0</v>
      </c>
      <c r="F917" s="188">
        <v>0</v>
      </c>
      <c r="G917" s="188">
        <v>0</v>
      </c>
      <c r="H917" s="188">
        <v>0</v>
      </c>
      <c r="I917" s="188">
        <v>0</v>
      </c>
      <c r="J917" s="9"/>
      <c r="K917" s="9"/>
      <c r="L917" s="9"/>
      <c r="M917" s="9"/>
      <c r="N917" s="9"/>
      <c r="O917" s="9"/>
      <c r="P917" s="9"/>
      <c r="Q917" s="9"/>
    </row>
    <row r="918" spans="2:17" ht="11.25" hidden="1" customHeight="1" x14ac:dyDescent="0.2">
      <c r="B918" s="69" t="s">
        <v>1637</v>
      </c>
      <c r="C918" s="69" t="s">
        <v>270</v>
      </c>
      <c r="D918" s="188">
        <v>0</v>
      </c>
      <c r="E918" s="188">
        <v>0</v>
      </c>
      <c r="F918" s="188">
        <v>0</v>
      </c>
      <c r="G918" s="188">
        <v>0</v>
      </c>
      <c r="H918" s="188">
        <v>0</v>
      </c>
      <c r="I918" s="188">
        <v>0</v>
      </c>
      <c r="J918" s="9"/>
      <c r="K918" s="9"/>
      <c r="L918" s="9"/>
      <c r="M918" s="9"/>
      <c r="N918" s="9"/>
      <c r="O918" s="9"/>
      <c r="P918" s="9"/>
      <c r="Q918" s="9"/>
    </row>
    <row r="919" spans="2:17" ht="11.25" hidden="1" customHeight="1" x14ac:dyDescent="0.2">
      <c r="B919" s="69" t="s">
        <v>1638</v>
      </c>
      <c r="C919" s="69" t="s">
        <v>263</v>
      </c>
      <c r="D919" s="188">
        <v>0</v>
      </c>
      <c r="E919" s="188">
        <v>0</v>
      </c>
      <c r="F919" s="188">
        <v>0</v>
      </c>
      <c r="G919" s="188">
        <v>0</v>
      </c>
      <c r="H919" s="188">
        <v>0</v>
      </c>
      <c r="I919" s="188">
        <v>0</v>
      </c>
      <c r="J919" s="9"/>
      <c r="K919" s="9"/>
      <c r="L919" s="9"/>
      <c r="M919" s="9"/>
      <c r="N919" s="9"/>
      <c r="O919" s="9"/>
      <c r="P919" s="9"/>
      <c r="Q919" s="9"/>
    </row>
    <row r="920" spans="2:17" ht="11.25" hidden="1" customHeight="1" x14ac:dyDescent="0.2">
      <c r="B920" s="69" t="s">
        <v>1639</v>
      </c>
      <c r="C920" s="69" t="s">
        <v>264</v>
      </c>
      <c r="D920" s="188">
        <v>0</v>
      </c>
      <c r="E920" s="188">
        <v>0</v>
      </c>
      <c r="F920" s="188">
        <v>0</v>
      </c>
      <c r="G920" s="188">
        <v>0</v>
      </c>
      <c r="H920" s="188">
        <v>0</v>
      </c>
      <c r="I920" s="188">
        <v>0</v>
      </c>
      <c r="J920" s="9"/>
      <c r="K920" s="9"/>
      <c r="L920" s="9"/>
      <c r="M920" s="9"/>
      <c r="N920" s="9"/>
      <c r="O920" s="9"/>
      <c r="P920" s="9"/>
      <c r="Q920" s="9"/>
    </row>
    <row r="921" spans="2:17" ht="11.25" hidden="1" customHeight="1" x14ac:dyDescent="0.2">
      <c r="B921" s="69" t="s">
        <v>1860</v>
      </c>
      <c r="C921" s="69" t="s">
        <v>186</v>
      </c>
      <c r="D921" s="188">
        <v>0</v>
      </c>
      <c r="E921" s="188">
        <v>0</v>
      </c>
      <c r="F921" s="188">
        <v>0</v>
      </c>
      <c r="G921" s="188">
        <v>0</v>
      </c>
      <c r="H921" s="188">
        <v>0</v>
      </c>
      <c r="I921" s="188">
        <v>0</v>
      </c>
      <c r="J921" s="9"/>
      <c r="K921" s="9"/>
      <c r="L921" s="9"/>
      <c r="M921" s="9"/>
      <c r="N921" s="9"/>
      <c r="O921" s="9"/>
      <c r="P921" s="9"/>
      <c r="Q921" s="9"/>
    </row>
    <row r="922" spans="2:17" ht="11.25" hidden="1" customHeight="1" x14ac:dyDescent="0.2">
      <c r="B922" s="69" t="s">
        <v>1861</v>
      </c>
      <c r="C922" s="69" t="s">
        <v>260</v>
      </c>
      <c r="D922" s="188">
        <v>0</v>
      </c>
      <c r="E922" s="188">
        <v>0</v>
      </c>
      <c r="F922" s="188">
        <v>0</v>
      </c>
      <c r="G922" s="188">
        <v>0</v>
      </c>
      <c r="H922" s="188">
        <v>0</v>
      </c>
      <c r="I922" s="188">
        <v>0</v>
      </c>
      <c r="J922" s="9"/>
      <c r="K922" s="9"/>
      <c r="L922" s="9"/>
      <c r="M922" s="9"/>
      <c r="N922" s="9"/>
      <c r="O922" s="9"/>
      <c r="P922" s="9"/>
      <c r="Q922" s="9"/>
    </row>
    <row r="923" spans="2:17" ht="11.25" hidden="1" customHeight="1" x14ac:dyDescent="0.2">
      <c r="B923" s="69" t="s">
        <v>1862</v>
      </c>
      <c r="C923" s="69" t="s">
        <v>261</v>
      </c>
      <c r="D923" s="188">
        <v>0</v>
      </c>
      <c r="E923" s="188">
        <v>0</v>
      </c>
      <c r="F923" s="188">
        <v>0</v>
      </c>
      <c r="G923" s="188">
        <v>0</v>
      </c>
      <c r="H923" s="188">
        <v>0</v>
      </c>
      <c r="I923" s="188">
        <v>0</v>
      </c>
      <c r="J923" s="9"/>
      <c r="K923" s="9"/>
      <c r="L923" s="9"/>
      <c r="M923" s="9"/>
      <c r="N923" s="9"/>
      <c r="O923" s="9"/>
      <c r="P923" s="9"/>
      <c r="Q923" s="9"/>
    </row>
    <row r="924" spans="2:17" ht="11.25" hidden="1" customHeight="1" x14ac:dyDescent="0.2">
      <c r="B924" s="69" t="s">
        <v>1863</v>
      </c>
      <c r="C924" s="69" t="s">
        <v>262</v>
      </c>
      <c r="D924" s="188">
        <v>0</v>
      </c>
      <c r="E924" s="188">
        <v>0</v>
      </c>
      <c r="F924" s="188">
        <v>0</v>
      </c>
      <c r="G924" s="188">
        <v>0</v>
      </c>
      <c r="H924" s="188">
        <v>0</v>
      </c>
      <c r="I924" s="188">
        <v>0</v>
      </c>
      <c r="J924" s="9"/>
      <c r="K924" s="9"/>
      <c r="L924" s="9"/>
      <c r="M924" s="9"/>
      <c r="N924" s="9"/>
      <c r="O924" s="9"/>
      <c r="P924" s="9"/>
      <c r="Q924" s="9"/>
    </row>
    <row r="925" spans="2:17" ht="11.25" hidden="1" customHeight="1" x14ac:dyDescent="0.2">
      <c r="B925" s="69" t="s">
        <v>1864</v>
      </c>
      <c r="C925" s="69" t="s">
        <v>263</v>
      </c>
      <c r="D925" s="188">
        <v>0</v>
      </c>
      <c r="E925" s="188">
        <v>0</v>
      </c>
      <c r="F925" s="188">
        <v>0</v>
      </c>
      <c r="G925" s="188">
        <v>0</v>
      </c>
      <c r="H925" s="188">
        <v>0</v>
      </c>
      <c r="I925" s="188">
        <v>0</v>
      </c>
      <c r="J925" s="9"/>
      <c r="K925" s="9"/>
      <c r="L925" s="9"/>
      <c r="M925" s="9"/>
      <c r="N925" s="9"/>
      <c r="O925" s="9"/>
      <c r="P925" s="9"/>
      <c r="Q925" s="9"/>
    </row>
    <row r="926" spans="2:17" ht="11.25" hidden="1" customHeight="1" x14ac:dyDescent="0.2">
      <c r="B926" s="69" t="s">
        <v>1865</v>
      </c>
      <c r="C926" s="69" t="s">
        <v>264</v>
      </c>
      <c r="D926" s="188">
        <v>0</v>
      </c>
      <c r="E926" s="188">
        <v>0</v>
      </c>
      <c r="F926" s="188">
        <v>0</v>
      </c>
      <c r="G926" s="188">
        <v>0</v>
      </c>
      <c r="H926" s="188">
        <v>0</v>
      </c>
      <c r="I926" s="188">
        <v>0</v>
      </c>
      <c r="J926" s="9"/>
      <c r="K926" s="9"/>
      <c r="L926" s="9"/>
      <c r="M926" s="9"/>
      <c r="N926" s="9"/>
      <c r="O926" s="9"/>
      <c r="P926" s="9"/>
      <c r="Q926" s="9"/>
    </row>
    <row r="927" spans="2:17" ht="11.25" hidden="1" customHeight="1" x14ac:dyDescent="0.2">
      <c r="B927" s="69" t="s">
        <v>1866</v>
      </c>
      <c r="C927" s="69" t="s">
        <v>265</v>
      </c>
      <c r="D927" s="188">
        <v>0</v>
      </c>
      <c r="E927" s="188">
        <v>0</v>
      </c>
      <c r="F927" s="188">
        <v>0</v>
      </c>
      <c r="G927" s="188">
        <v>0</v>
      </c>
      <c r="H927" s="188">
        <v>0</v>
      </c>
      <c r="I927" s="188">
        <v>0</v>
      </c>
      <c r="J927" s="9"/>
      <c r="K927" s="9"/>
      <c r="L927" s="9"/>
      <c r="M927" s="9"/>
      <c r="N927" s="9"/>
      <c r="O927" s="9"/>
      <c r="P927" s="9"/>
      <c r="Q927" s="9"/>
    </row>
    <row r="928" spans="2:17" ht="11.25" hidden="1" customHeight="1" x14ac:dyDescent="0.2">
      <c r="B928" s="69" t="s">
        <v>1867</v>
      </c>
      <c r="C928" s="69" t="s">
        <v>263</v>
      </c>
      <c r="D928" s="188">
        <v>0</v>
      </c>
      <c r="E928" s="188">
        <v>0</v>
      </c>
      <c r="F928" s="188">
        <v>0</v>
      </c>
      <c r="G928" s="188">
        <v>0</v>
      </c>
      <c r="H928" s="188">
        <v>0</v>
      </c>
      <c r="I928" s="188">
        <v>0</v>
      </c>
      <c r="J928" s="9"/>
      <c r="K928" s="9"/>
      <c r="L928" s="9"/>
      <c r="M928" s="9"/>
      <c r="N928" s="9"/>
      <c r="O928" s="9"/>
      <c r="P928" s="9"/>
      <c r="Q928" s="9"/>
    </row>
    <row r="929" spans="2:17" ht="11.25" hidden="1" customHeight="1" x14ac:dyDescent="0.2">
      <c r="B929" s="69" t="s">
        <v>1868</v>
      </c>
      <c r="C929" s="69" t="s">
        <v>371</v>
      </c>
      <c r="D929" s="188">
        <v>0</v>
      </c>
      <c r="E929" s="188">
        <v>0</v>
      </c>
      <c r="F929" s="188">
        <v>0</v>
      </c>
      <c r="G929" s="188">
        <v>0</v>
      </c>
      <c r="H929" s="188">
        <v>0</v>
      </c>
      <c r="I929" s="188">
        <v>0</v>
      </c>
      <c r="J929" s="9"/>
      <c r="K929" s="9"/>
      <c r="L929" s="9"/>
      <c r="M929" s="9"/>
      <c r="N929" s="9"/>
      <c r="O929" s="9"/>
      <c r="P929" s="9"/>
      <c r="Q929" s="9"/>
    </row>
    <row r="930" spans="2:17" ht="11.25" hidden="1" customHeight="1" x14ac:dyDescent="0.2">
      <c r="B930" s="69" t="s">
        <v>1869</v>
      </c>
      <c r="C930" s="69" t="s">
        <v>267</v>
      </c>
      <c r="D930" s="188">
        <v>0</v>
      </c>
      <c r="E930" s="188">
        <v>0</v>
      </c>
      <c r="F930" s="188">
        <v>0</v>
      </c>
      <c r="G930" s="188">
        <v>0</v>
      </c>
      <c r="H930" s="188">
        <v>0</v>
      </c>
      <c r="I930" s="188">
        <v>0</v>
      </c>
      <c r="J930" s="9"/>
      <c r="K930" s="9"/>
      <c r="L930" s="9"/>
      <c r="M930" s="9"/>
      <c r="N930" s="9"/>
      <c r="O930" s="9"/>
      <c r="P930" s="9"/>
      <c r="Q930" s="9"/>
    </row>
    <row r="931" spans="2:17" ht="11.25" hidden="1" customHeight="1" x14ac:dyDescent="0.2">
      <c r="B931" s="69" t="s">
        <v>1870</v>
      </c>
      <c r="C931" s="69" t="s">
        <v>268</v>
      </c>
      <c r="D931" s="188">
        <v>0</v>
      </c>
      <c r="E931" s="188">
        <v>0</v>
      </c>
      <c r="F931" s="188">
        <v>0</v>
      </c>
      <c r="G931" s="188">
        <v>0</v>
      </c>
      <c r="H931" s="188">
        <v>0</v>
      </c>
      <c r="I931" s="188">
        <v>0</v>
      </c>
      <c r="J931" s="9"/>
      <c r="K931" s="9"/>
      <c r="L931" s="9"/>
      <c r="M931" s="9"/>
      <c r="N931" s="9"/>
      <c r="O931" s="9"/>
      <c r="P931" s="9"/>
      <c r="Q931" s="9"/>
    </row>
    <row r="932" spans="2:17" ht="11.25" hidden="1" customHeight="1" x14ac:dyDescent="0.2">
      <c r="B932" s="69" t="s">
        <v>1871</v>
      </c>
      <c r="C932" s="69" t="s">
        <v>263</v>
      </c>
      <c r="D932" s="188">
        <v>0</v>
      </c>
      <c r="E932" s="188">
        <v>0</v>
      </c>
      <c r="F932" s="188">
        <v>0</v>
      </c>
      <c r="G932" s="188">
        <v>0</v>
      </c>
      <c r="H932" s="188">
        <v>0</v>
      </c>
      <c r="I932" s="188">
        <v>0</v>
      </c>
      <c r="J932" s="9"/>
      <c r="K932" s="9"/>
      <c r="L932" s="9"/>
      <c r="M932" s="9"/>
      <c r="N932" s="9"/>
      <c r="O932" s="9"/>
      <c r="P932" s="9"/>
      <c r="Q932" s="9"/>
    </row>
    <row r="933" spans="2:17" ht="11.25" hidden="1" customHeight="1" x14ac:dyDescent="0.2">
      <c r="B933" s="69" t="s">
        <v>1872</v>
      </c>
      <c r="C933" s="69" t="s">
        <v>264</v>
      </c>
      <c r="D933" s="188">
        <v>0</v>
      </c>
      <c r="E933" s="188">
        <v>0</v>
      </c>
      <c r="F933" s="188">
        <v>0</v>
      </c>
      <c r="G933" s="188">
        <v>0</v>
      </c>
      <c r="H933" s="188">
        <v>0</v>
      </c>
      <c r="I933" s="188">
        <v>0</v>
      </c>
      <c r="J933" s="9"/>
      <c r="K933" s="9"/>
      <c r="L933" s="9"/>
      <c r="M933" s="9"/>
      <c r="N933" s="9"/>
      <c r="O933" s="9"/>
      <c r="P933" s="9"/>
      <c r="Q933" s="9"/>
    </row>
    <row r="934" spans="2:17" ht="11.25" hidden="1" customHeight="1" x14ac:dyDescent="0.2">
      <c r="B934" s="69" t="s">
        <v>1873</v>
      </c>
      <c r="C934" s="69" t="s">
        <v>269</v>
      </c>
      <c r="D934" s="188">
        <v>0</v>
      </c>
      <c r="E934" s="188">
        <v>0</v>
      </c>
      <c r="F934" s="188">
        <v>0</v>
      </c>
      <c r="G934" s="188">
        <v>0</v>
      </c>
      <c r="H934" s="188">
        <v>0</v>
      </c>
      <c r="I934" s="188">
        <v>0</v>
      </c>
      <c r="J934" s="9"/>
      <c r="K934" s="9"/>
      <c r="L934" s="9"/>
      <c r="M934" s="9"/>
      <c r="N934" s="9"/>
      <c r="O934" s="9"/>
      <c r="P934" s="9"/>
      <c r="Q934" s="9"/>
    </row>
    <row r="935" spans="2:17" ht="11.25" hidden="1" customHeight="1" x14ac:dyDescent="0.2">
      <c r="B935" s="69" t="s">
        <v>1874</v>
      </c>
      <c r="C935" s="69" t="s">
        <v>263</v>
      </c>
      <c r="D935" s="188">
        <v>0</v>
      </c>
      <c r="E935" s="188">
        <v>0</v>
      </c>
      <c r="F935" s="188">
        <v>0</v>
      </c>
      <c r="G935" s="188">
        <v>0</v>
      </c>
      <c r="H935" s="188">
        <v>0</v>
      </c>
      <c r="I935" s="188">
        <v>0</v>
      </c>
      <c r="J935" s="9"/>
      <c r="K935" s="9"/>
      <c r="L935" s="9"/>
      <c r="M935" s="9"/>
      <c r="N935" s="9"/>
      <c r="O935" s="9"/>
      <c r="P935" s="9"/>
      <c r="Q935" s="9"/>
    </row>
    <row r="936" spans="2:17" ht="11.25" hidden="1" customHeight="1" x14ac:dyDescent="0.2">
      <c r="B936" s="69" t="s">
        <v>1875</v>
      </c>
      <c r="C936" s="69" t="s">
        <v>264</v>
      </c>
      <c r="D936" s="188">
        <v>0</v>
      </c>
      <c r="E936" s="188">
        <v>0</v>
      </c>
      <c r="F936" s="188">
        <v>0</v>
      </c>
      <c r="G936" s="188">
        <v>0</v>
      </c>
      <c r="H936" s="188">
        <v>0</v>
      </c>
      <c r="I936" s="188">
        <v>0</v>
      </c>
      <c r="J936" s="9"/>
      <c r="K936" s="9"/>
      <c r="L936" s="9"/>
      <c r="M936" s="9"/>
      <c r="N936" s="9"/>
      <c r="O936" s="9"/>
      <c r="P936" s="9"/>
      <c r="Q936" s="9"/>
    </row>
    <row r="937" spans="2:17" ht="11.25" hidden="1" customHeight="1" x14ac:dyDescent="0.2">
      <c r="B937" s="69" t="s">
        <v>1876</v>
      </c>
      <c r="C937" s="69" t="s">
        <v>270</v>
      </c>
      <c r="D937" s="188">
        <v>0</v>
      </c>
      <c r="E937" s="188">
        <v>0</v>
      </c>
      <c r="F937" s="188">
        <v>0</v>
      </c>
      <c r="G937" s="188">
        <v>0</v>
      </c>
      <c r="H937" s="188">
        <v>0</v>
      </c>
      <c r="I937" s="188">
        <v>0</v>
      </c>
      <c r="J937" s="9"/>
      <c r="K937" s="9"/>
      <c r="L937" s="9"/>
      <c r="M937" s="9"/>
      <c r="N937" s="9"/>
      <c r="O937" s="9"/>
      <c r="P937" s="9"/>
      <c r="Q937" s="9"/>
    </row>
    <row r="938" spans="2:17" ht="11.25" hidden="1" customHeight="1" x14ac:dyDescent="0.2">
      <c r="B938" s="69" t="s">
        <v>1877</v>
      </c>
      <c r="C938" s="69" t="s">
        <v>263</v>
      </c>
      <c r="D938" s="188">
        <v>0</v>
      </c>
      <c r="E938" s="188">
        <v>0</v>
      </c>
      <c r="F938" s="188">
        <v>0</v>
      </c>
      <c r="G938" s="188">
        <v>0</v>
      </c>
      <c r="H938" s="188">
        <v>0</v>
      </c>
      <c r="I938" s="188">
        <v>0</v>
      </c>
      <c r="J938" s="9"/>
      <c r="K938" s="9"/>
      <c r="L938" s="9"/>
      <c r="M938" s="9"/>
      <c r="N938" s="9"/>
      <c r="O938" s="9"/>
      <c r="P938" s="9"/>
      <c r="Q938" s="9"/>
    </row>
    <row r="939" spans="2:17" ht="11.25" hidden="1" customHeight="1" x14ac:dyDescent="0.2">
      <c r="B939" s="69" t="s">
        <v>1878</v>
      </c>
      <c r="C939" s="69" t="s">
        <v>264</v>
      </c>
      <c r="D939" s="188">
        <v>0</v>
      </c>
      <c r="E939" s="188">
        <v>0</v>
      </c>
      <c r="F939" s="188">
        <v>0</v>
      </c>
      <c r="G939" s="188">
        <v>0</v>
      </c>
      <c r="H939" s="188">
        <v>0</v>
      </c>
      <c r="I939" s="188">
        <v>0</v>
      </c>
      <c r="J939" s="9"/>
      <c r="K939" s="9"/>
      <c r="L939" s="9"/>
      <c r="M939" s="9"/>
      <c r="N939" s="9"/>
      <c r="O939" s="9"/>
      <c r="P939" s="9"/>
      <c r="Q939" s="9"/>
    </row>
    <row r="940" spans="2:17" ht="11.25" hidden="1" customHeight="1" x14ac:dyDescent="0.2">
      <c r="B940" s="69" t="s">
        <v>1879</v>
      </c>
      <c r="C940" s="69" t="s">
        <v>187</v>
      </c>
      <c r="D940" s="188">
        <v>0</v>
      </c>
      <c r="E940" s="188">
        <v>0</v>
      </c>
      <c r="F940" s="188">
        <v>0</v>
      </c>
      <c r="G940" s="188">
        <v>0</v>
      </c>
      <c r="H940" s="188">
        <v>0</v>
      </c>
      <c r="I940" s="188">
        <v>0</v>
      </c>
      <c r="J940" s="9"/>
      <c r="K940" s="9"/>
      <c r="L940" s="9"/>
      <c r="M940" s="9"/>
      <c r="N940" s="9"/>
      <c r="O940" s="9"/>
      <c r="P940" s="9"/>
      <c r="Q940" s="9"/>
    </row>
    <row r="941" spans="2:17" ht="11.25" hidden="1" customHeight="1" x14ac:dyDescent="0.2">
      <c r="B941" s="69" t="s">
        <v>1880</v>
      </c>
      <c r="C941" s="69" t="s">
        <v>271</v>
      </c>
      <c r="D941" s="188">
        <v>0</v>
      </c>
      <c r="E941" s="188">
        <v>0</v>
      </c>
      <c r="F941" s="188">
        <v>0</v>
      </c>
      <c r="G941" s="188">
        <v>0</v>
      </c>
      <c r="H941" s="188">
        <v>0</v>
      </c>
      <c r="I941" s="188">
        <v>0</v>
      </c>
      <c r="J941" s="9"/>
      <c r="K941" s="9"/>
      <c r="L941" s="9"/>
      <c r="M941" s="9"/>
      <c r="N941" s="9"/>
      <c r="O941" s="9"/>
      <c r="P941" s="9"/>
      <c r="Q941" s="9"/>
    </row>
    <row r="942" spans="2:17" ht="11.25" hidden="1" customHeight="1" x14ac:dyDescent="0.2">
      <c r="B942" s="69" t="s">
        <v>1881</v>
      </c>
      <c r="C942" s="69" t="s">
        <v>261</v>
      </c>
      <c r="D942" s="188">
        <v>0</v>
      </c>
      <c r="E942" s="188">
        <v>0</v>
      </c>
      <c r="F942" s="188">
        <v>0</v>
      </c>
      <c r="G942" s="188">
        <v>0</v>
      </c>
      <c r="H942" s="188">
        <v>0</v>
      </c>
      <c r="I942" s="188">
        <v>0</v>
      </c>
      <c r="J942" s="9"/>
      <c r="K942" s="9"/>
      <c r="L942" s="9"/>
      <c r="M942" s="9"/>
      <c r="N942" s="9"/>
      <c r="O942" s="9"/>
      <c r="P942" s="9"/>
      <c r="Q942" s="9"/>
    </row>
    <row r="943" spans="2:17" ht="11.25" hidden="1" customHeight="1" x14ac:dyDescent="0.2">
      <c r="B943" s="69" t="s">
        <v>1882</v>
      </c>
      <c r="C943" s="69" t="s">
        <v>262</v>
      </c>
      <c r="D943" s="188">
        <v>0</v>
      </c>
      <c r="E943" s="188">
        <v>0</v>
      </c>
      <c r="F943" s="188">
        <v>0</v>
      </c>
      <c r="G943" s="188">
        <v>0</v>
      </c>
      <c r="H943" s="188">
        <v>0</v>
      </c>
      <c r="I943" s="188">
        <v>0</v>
      </c>
      <c r="J943" s="9"/>
      <c r="K943" s="9"/>
      <c r="L943" s="9"/>
      <c r="M943" s="9"/>
      <c r="N943" s="9"/>
      <c r="O943" s="9"/>
      <c r="P943" s="9"/>
      <c r="Q943" s="9"/>
    </row>
    <row r="944" spans="2:17" ht="11.25" hidden="1" customHeight="1" x14ac:dyDescent="0.2">
      <c r="B944" s="69" t="s">
        <v>1883</v>
      </c>
      <c r="C944" s="69" t="s">
        <v>263</v>
      </c>
      <c r="D944" s="188">
        <v>0</v>
      </c>
      <c r="E944" s="188">
        <v>0</v>
      </c>
      <c r="F944" s="188">
        <v>0</v>
      </c>
      <c r="G944" s="188">
        <v>0</v>
      </c>
      <c r="H944" s="188">
        <v>0</v>
      </c>
      <c r="I944" s="188">
        <v>0</v>
      </c>
      <c r="J944" s="9"/>
      <c r="K944" s="9"/>
      <c r="L944" s="9"/>
      <c r="M944" s="9"/>
      <c r="N944" s="9"/>
      <c r="O944" s="9"/>
      <c r="P944" s="9"/>
      <c r="Q944" s="9"/>
    </row>
    <row r="945" spans="2:17" ht="11.25" hidden="1" customHeight="1" x14ac:dyDescent="0.2">
      <c r="B945" s="69" t="s">
        <v>1884</v>
      </c>
      <c r="C945" s="69" t="s">
        <v>264</v>
      </c>
      <c r="D945" s="188">
        <v>0</v>
      </c>
      <c r="E945" s="188">
        <v>0</v>
      </c>
      <c r="F945" s="188">
        <v>0</v>
      </c>
      <c r="G945" s="188">
        <v>0</v>
      </c>
      <c r="H945" s="188">
        <v>0</v>
      </c>
      <c r="I945" s="188">
        <v>0</v>
      </c>
      <c r="J945" s="9"/>
      <c r="K945" s="9"/>
      <c r="L945" s="9"/>
      <c r="M945" s="9"/>
      <c r="N945" s="9"/>
      <c r="O945" s="9"/>
      <c r="P945" s="9"/>
      <c r="Q945" s="9"/>
    </row>
    <row r="946" spans="2:17" ht="11.25" hidden="1" customHeight="1" x14ac:dyDescent="0.2">
      <c r="B946" s="69" t="s">
        <v>1885</v>
      </c>
      <c r="C946" s="69" t="s">
        <v>265</v>
      </c>
      <c r="D946" s="188">
        <v>0</v>
      </c>
      <c r="E946" s="188">
        <v>0</v>
      </c>
      <c r="F946" s="188">
        <v>0</v>
      </c>
      <c r="G946" s="188">
        <v>0</v>
      </c>
      <c r="H946" s="188">
        <v>0</v>
      </c>
      <c r="I946" s="188">
        <v>0</v>
      </c>
      <c r="J946" s="9"/>
      <c r="K946" s="9"/>
      <c r="L946" s="9"/>
      <c r="M946" s="9"/>
      <c r="N946" s="9"/>
      <c r="O946" s="9"/>
      <c r="P946" s="9"/>
      <c r="Q946" s="9"/>
    </row>
    <row r="947" spans="2:17" ht="11.25" hidden="1" customHeight="1" x14ac:dyDescent="0.2">
      <c r="B947" s="69" t="s">
        <v>1886</v>
      </c>
      <c r="C947" s="69" t="s">
        <v>263</v>
      </c>
      <c r="D947" s="188">
        <v>0</v>
      </c>
      <c r="E947" s="188">
        <v>0</v>
      </c>
      <c r="F947" s="188">
        <v>0</v>
      </c>
      <c r="G947" s="188">
        <v>0</v>
      </c>
      <c r="H947" s="188">
        <v>0</v>
      </c>
      <c r="I947" s="188">
        <v>0</v>
      </c>
      <c r="J947" s="9"/>
      <c r="K947" s="9"/>
      <c r="L947" s="9"/>
      <c r="M947" s="9"/>
      <c r="N947" s="9"/>
      <c r="O947" s="9"/>
      <c r="P947" s="9"/>
      <c r="Q947" s="9"/>
    </row>
    <row r="948" spans="2:17" ht="11.25" hidden="1" customHeight="1" x14ac:dyDescent="0.2">
      <c r="B948" s="69" t="s">
        <v>1887</v>
      </c>
      <c r="C948" s="69" t="s">
        <v>371</v>
      </c>
      <c r="D948" s="188">
        <v>0</v>
      </c>
      <c r="E948" s="188">
        <v>0</v>
      </c>
      <c r="F948" s="188">
        <v>0</v>
      </c>
      <c r="G948" s="188">
        <v>0</v>
      </c>
      <c r="H948" s="188">
        <v>0</v>
      </c>
      <c r="I948" s="188">
        <v>0</v>
      </c>
      <c r="J948" s="9"/>
      <c r="K948" s="9"/>
      <c r="L948" s="9"/>
      <c r="M948" s="9"/>
      <c r="N948" s="9"/>
      <c r="O948" s="9"/>
      <c r="P948" s="9"/>
      <c r="Q948" s="9"/>
    </row>
    <row r="949" spans="2:17" ht="11.25" hidden="1" customHeight="1" x14ac:dyDescent="0.2">
      <c r="B949" s="69" t="s">
        <v>1888</v>
      </c>
      <c r="C949" s="69" t="s">
        <v>267</v>
      </c>
      <c r="D949" s="188">
        <v>0</v>
      </c>
      <c r="E949" s="188">
        <v>0</v>
      </c>
      <c r="F949" s="188">
        <v>0</v>
      </c>
      <c r="G949" s="188">
        <v>0</v>
      </c>
      <c r="H949" s="188">
        <v>0</v>
      </c>
      <c r="I949" s="188">
        <v>0</v>
      </c>
      <c r="J949" s="9"/>
      <c r="K949" s="9"/>
      <c r="L949" s="9"/>
      <c r="M949" s="9"/>
      <c r="N949" s="9"/>
      <c r="O949" s="9"/>
      <c r="P949" s="9"/>
      <c r="Q949" s="9"/>
    </row>
    <row r="950" spans="2:17" ht="11.25" hidden="1" customHeight="1" x14ac:dyDescent="0.2">
      <c r="B950" s="69" t="s">
        <v>1889</v>
      </c>
      <c r="C950" s="69" t="s">
        <v>268</v>
      </c>
      <c r="D950" s="188">
        <v>0</v>
      </c>
      <c r="E950" s="188">
        <v>0</v>
      </c>
      <c r="F950" s="188">
        <v>0</v>
      </c>
      <c r="G950" s="188">
        <v>0</v>
      </c>
      <c r="H950" s="188">
        <v>0</v>
      </c>
      <c r="I950" s="188">
        <v>0</v>
      </c>
      <c r="J950" s="9"/>
      <c r="K950" s="9"/>
      <c r="L950" s="9"/>
      <c r="M950" s="9"/>
      <c r="N950" s="9"/>
      <c r="O950" s="9"/>
      <c r="P950" s="9"/>
      <c r="Q950" s="9"/>
    </row>
    <row r="951" spans="2:17" ht="11.25" hidden="1" customHeight="1" x14ac:dyDescent="0.2">
      <c r="B951" s="69" t="s">
        <v>1890</v>
      </c>
      <c r="C951" s="69" t="s">
        <v>263</v>
      </c>
      <c r="D951" s="188">
        <v>0</v>
      </c>
      <c r="E951" s="188">
        <v>0</v>
      </c>
      <c r="F951" s="188">
        <v>0</v>
      </c>
      <c r="G951" s="188">
        <v>0</v>
      </c>
      <c r="H951" s="188">
        <v>0</v>
      </c>
      <c r="I951" s="188">
        <v>0</v>
      </c>
      <c r="J951" s="9"/>
      <c r="K951" s="9"/>
      <c r="L951" s="9"/>
      <c r="M951" s="9"/>
      <c r="N951" s="9"/>
      <c r="O951" s="9"/>
      <c r="P951" s="9"/>
      <c r="Q951" s="9"/>
    </row>
    <row r="952" spans="2:17" ht="11.25" hidden="1" customHeight="1" x14ac:dyDescent="0.2">
      <c r="B952" s="69" t="s">
        <v>1891</v>
      </c>
      <c r="C952" s="69" t="s">
        <v>264</v>
      </c>
      <c r="D952" s="188">
        <v>0</v>
      </c>
      <c r="E952" s="188">
        <v>0</v>
      </c>
      <c r="F952" s="188">
        <v>0</v>
      </c>
      <c r="G952" s="188">
        <v>0</v>
      </c>
      <c r="H952" s="188">
        <v>0</v>
      </c>
      <c r="I952" s="188">
        <v>0</v>
      </c>
      <c r="J952" s="9"/>
      <c r="K952" s="9"/>
      <c r="L952" s="9"/>
      <c r="M952" s="9"/>
      <c r="N952" s="9"/>
      <c r="O952" s="9"/>
      <c r="P952" s="9"/>
      <c r="Q952" s="9"/>
    </row>
    <row r="953" spans="2:17" ht="11.25" hidden="1" customHeight="1" x14ac:dyDescent="0.2">
      <c r="B953" s="69" t="s">
        <v>1892</v>
      </c>
      <c r="C953" s="69" t="s">
        <v>269</v>
      </c>
      <c r="D953" s="188">
        <v>0</v>
      </c>
      <c r="E953" s="188">
        <v>0</v>
      </c>
      <c r="F953" s="188">
        <v>0</v>
      </c>
      <c r="G953" s="188">
        <v>0</v>
      </c>
      <c r="H953" s="188">
        <v>0</v>
      </c>
      <c r="I953" s="188">
        <v>0</v>
      </c>
      <c r="J953" s="9"/>
      <c r="K953" s="9"/>
      <c r="L953" s="9"/>
      <c r="M953" s="9"/>
      <c r="N953" s="9"/>
      <c r="O953" s="9"/>
      <c r="P953" s="9"/>
      <c r="Q953" s="9"/>
    </row>
    <row r="954" spans="2:17" ht="11.25" hidden="1" customHeight="1" x14ac:dyDescent="0.2">
      <c r="B954" s="69" t="s">
        <v>1893</v>
      </c>
      <c r="C954" s="69" t="s">
        <v>263</v>
      </c>
      <c r="D954" s="188">
        <v>0</v>
      </c>
      <c r="E954" s="188">
        <v>0</v>
      </c>
      <c r="F954" s="188">
        <v>0</v>
      </c>
      <c r="G954" s="188">
        <v>0</v>
      </c>
      <c r="H954" s="188">
        <v>0</v>
      </c>
      <c r="I954" s="188">
        <v>0</v>
      </c>
      <c r="J954" s="9"/>
      <c r="K954" s="9"/>
      <c r="L954" s="9"/>
      <c r="M954" s="9"/>
      <c r="N954" s="9"/>
      <c r="O954" s="9"/>
      <c r="P954" s="9"/>
      <c r="Q954" s="9"/>
    </row>
    <row r="955" spans="2:17" ht="11.25" hidden="1" customHeight="1" x14ac:dyDescent="0.2">
      <c r="B955" s="69" t="s">
        <v>1894</v>
      </c>
      <c r="C955" s="69" t="s">
        <v>264</v>
      </c>
      <c r="D955" s="188">
        <v>0</v>
      </c>
      <c r="E955" s="188">
        <v>0</v>
      </c>
      <c r="F955" s="188">
        <v>0</v>
      </c>
      <c r="G955" s="188">
        <v>0</v>
      </c>
      <c r="H955" s="188">
        <v>0</v>
      </c>
      <c r="I955" s="188">
        <v>0</v>
      </c>
      <c r="J955" s="9"/>
      <c r="K955" s="9"/>
      <c r="L955" s="9"/>
      <c r="M955" s="9"/>
      <c r="N955" s="9"/>
      <c r="O955" s="9"/>
      <c r="P955" s="9"/>
      <c r="Q955" s="9"/>
    </row>
    <row r="956" spans="2:17" ht="11.25" hidden="1" customHeight="1" x14ac:dyDescent="0.2">
      <c r="B956" s="69" t="s">
        <v>1895</v>
      </c>
      <c r="C956" s="69" t="s">
        <v>270</v>
      </c>
      <c r="D956" s="188">
        <v>0</v>
      </c>
      <c r="E956" s="188">
        <v>0</v>
      </c>
      <c r="F956" s="188">
        <v>0</v>
      </c>
      <c r="G956" s="188">
        <v>0</v>
      </c>
      <c r="H956" s="188">
        <v>0</v>
      </c>
      <c r="I956" s="188">
        <v>0</v>
      </c>
      <c r="J956" s="9"/>
      <c r="K956" s="9"/>
      <c r="L956" s="9"/>
      <c r="M956" s="9"/>
      <c r="N956" s="9"/>
      <c r="O956" s="9"/>
      <c r="P956" s="9"/>
      <c r="Q956" s="9"/>
    </row>
    <row r="957" spans="2:17" ht="11.25" hidden="1" customHeight="1" x14ac:dyDescent="0.2">
      <c r="B957" s="69" t="s">
        <v>1896</v>
      </c>
      <c r="C957" s="69" t="s">
        <v>263</v>
      </c>
      <c r="D957" s="188">
        <v>0</v>
      </c>
      <c r="E957" s="188">
        <v>0</v>
      </c>
      <c r="F957" s="188">
        <v>0</v>
      </c>
      <c r="G957" s="188">
        <v>0</v>
      </c>
      <c r="H957" s="188">
        <v>0</v>
      </c>
      <c r="I957" s="188">
        <v>0</v>
      </c>
      <c r="J957" s="9"/>
      <c r="K957" s="9"/>
      <c r="L957" s="9"/>
      <c r="M957" s="9"/>
      <c r="N957" s="9"/>
      <c r="O957" s="9"/>
      <c r="P957" s="9"/>
      <c r="Q957" s="9"/>
    </row>
    <row r="958" spans="2:17" ht="11.25" hidden="1" customHeight="1" x14ac:dyDescent="0.2">
      <c r="B958" s="69" t="s">
        <v>1897</v>
      </c>
      <c r="C958" s="69" t="s">
        <v>264</v>
      </c>
      <c r="D958" s="188">
        <v>0</v>
      </c>
      <c r="E958" s="188">
        <v>0</v>
      </c>
      <c r="F958" s="188">
        <v>0</v>
      </c>
      <c r="G958" s="188">
        <v>0</v>
      </c>
      <c r="H958" s="188">
        <v>0</v>
      </c>
      <c r="I958" s="188">
        <v>0</v>
      </c>
      <c r="J958" s="9"/>
      <c r="K958" s="9"/>
      <c r="L958" s="9"/>
      <c r="M958" s="9"/>
      <c r="N958" s="9"/>
      <c r="O958" s="9"/>
      <c r="P958" s="9"/>
      <c r="Q958" s="9"/>
    </row>
    <row r="959" spans="2:17" ht="11.25" hidden="1" customHeight="1" x14ac:dyDescent="0.2">
      <c r="B959" s="69" t="s">
        <v>1898</v>
      </c>
      <c r="C959" s="69" t="s">
        <v>188</v>
      </c>
      <c r="D959" s="188">
        <v>0</v>
      </c>
      <c r="E959" s="188">
        <v>0</v>
      </c>
      <c r="F959" s="188">
        <v>0</v>
      </c>
      <c r="G959" s="188">
        <v>0</v>
      </c>
      <c r="H959" s="188">
        <v>0</v>
      </c>
      <c r="I959" s="188">
        <v>0</v>
      </c>
      <c r="J959" s="9"/>
      <c r="K959" s="9"/>
      <c r="L959" s="9"/>
      <c r="M959" s="9"/>
      <c r="N959" s="9"/>
      <c r="O959" s="9"/>
      <c r="P959" s="9"/>
      <c r="Q959" s="9"/>
    </row>
    <row r="960" spans="2:17" ht="11.25" hidden="1" customHeight="1" x14ac:dyDescent="0.2">
      <c r="B960" s="69" t="s">
        <v>1899</v>
      </c>
      <c r="C960" s="69" t="s">
        <v>272</v>
      </c>
      <c r="D960" s="188">
        <v>0</v>
      </c>
      <c r="E960" s="188">
        <v>0</v>
      </c>
      <c r="F960" s="188">
        <v>0</v>
      </c>
      <c r="G960" s="188">
        <v>0</v>
      </c>
      <c r="H960" s="188">
        <v>0</v>
      </c>
      <c r="I960" s="188">
        <v>0</v>
      </c>
      <c r="J960" s="9"/>
      <c r="K960" s="9"/>
      <c r="L960" s="9"/>
      <c r="M960" s="9"/>
      <c r="N960" s="9"/>
      <c r="O960" s="9"/>
      <c r="P960" s="9"/>
      <c r="Q960" s="9"/>
    </row>
    <row r="961" spans="2:17" ht="11.25" hidden="1" customHeight="1" x14ac:dyDescent="0.2">
      <c r="B961" s="69" t="s">
        <v>1900</v>
      </c>
      <c r="C961" s="69" t="s">
        <v>273</v>
      </c>
      <c r="D961" s="188">
        <v>0</v>
      </c>
      <c r="E961" s="188">
        <v>0</v>
      </c>
      <c r="F961" s="188">
        <v>0</v>
      </c>
      <c r="G961" s="188">
        <v>0</v>
      </c>
      <c r="H961" s="188">
        <v>0</v>
      </c>
      <c r="I961" s="188">
        <v>0</v>
      </c>
      <c r="J961" s="9"/>
      <c r="K961" s="9"/>
      <c r="L961" s="9"/>
      <c r="M961" s="9"/>
      <c r="N961" s="9"/>
      <c r="O961" s="9"/>
      <c r="P961" s="9"/>
      <c r="Q961" s="9"/>
    </row>
    <row r="962" spans="2:17" ht="11.25" hidden="1" customHeight="1" x14ac:dyDescent="0.2">
      <c r="B962" s="69" t="s">
        <v>1901</v>
      </c>
      <c r="C962" s="69" t="s">
        <v>283</v>
      </c>
      <c r="D962" s="188">
        <v>0</v>
      </c>
      <c r="E962" s="188">
        <v>0</v>
      </c>
      <c r="F962" s="188">
        <v>0</v>
      </c>
      <c r="G962" s="188">
        <v>0</v>
      </c>
      <c r="H962" s="188">
        <v>0</v>
      </c>
      <c r="I962" s="188">
        <v>0</v>
      </c>
      <c r="J962" s="9"/>
      <c r="K962" s="9"/>
      <c r="L962" s="9"/>
      <c r="M962" s="9"/>
      <c r="N962" s="9"/>
      <c r="O962" s="9"/>
      <c r="P962" s="9"/>
      <c r="Q962" s="9"/>
    </row>
    <row r="963" spans="2:17" ht="11.25" hidden="1" customHeight="1" x14ac:dyDescent="0.2">
      <c r="B963" s="69" t="s">
        <v>1902</v>
      </c>
      <c r="C963" s="69" t="s">
        <v>275</v>
      </c>
      <c r="D963" s="188">
        <v>0</v>
      </c>
      <c r="E963" s="188">
        <v>0</v>
      </c>
      <c r="F963" s="188">
        <v>0</v>
      </c>
      <c r="G963" s="188">
        <v>0</v>
      </c>
      <c r="H963" s="188">
        <v>0</v>
      </c>
      <c r="I963" s="188">
        <v>0</v>
      </c>
      <c r="J963" s="9"/>
      <c r="K963" s="9"/>
      <c r="L963" s="9"/>
      <c r="M963" s="9"/>
      <c r="N963" s="9"/>
      <c r="O963" s="9"/>
      <c r="P963" s="9"/>
      <c r="Q963" s="9"/>
    </row>
    <row r="964" spans="2:17" ht="11.25" hidden="1" customHeight="1" x14ac:dyDescent="0.2">
      <c r="B964" s="69" t="s">
        <v>1903</v>
      </c>
      <c r="C964" s="69" t="s">
        <v>276</v>
      </c>
      <c r="D964" s="188">
        <v>0</v>
      </c>
      <c r="E964" s="188">
        <v>0</v>
      </c>
      <c r="F964" s="188">
        <v>0</v>
      </c>
      <c r="G964" s="188">
        <v>0</v>
      </c>
      <c r="H964" s="188">
        <v>0</v>
      </c>
      <c r="I964" s="188">
        <v>0</v>
      </c>
      <c r="J964" s="9"/>
      <c r="K964" s="9"/>
      <c r="L964" s="9"/>
      <c r="M964" s="9"/>
      <c r="N964" s="9"/>
      <c r="O964" s="9"/>
      <c r="P964" s="9"/>
      <c r="Q964" s="9"/>
    </row>
    <row r="965" spans="2:17" ht="11.25" hidden="1" customHeight="1" x14ac:dyDescent="0.2">
      <c r="B965" s="69" t="s">
        <v>1904</v>
      </c>
      <c r="C965" s="69" t="s">
        <v>277</v>
      </c>
      <c r="D965" s="188">
        <v>0</v>
      </c>
      <c r="E965" s="188">
        <v>0</v>
      </c>
      <c r="F965" s="188">
        <v>0</v>
      </c>
      <c r="G965" s="188">
        <v>0</v>
      </c>
      <c r="H965" s="188">
        <v>0</v>
      </c>
      <c r="I965" s="188">
        <v>0</v>
      </c>
      <c r="J965" s="9"/>
      <c r="K965" s="9"/>
      <c r="L965" s="9"/>
      <c r="M965" s="9"/>
      <c r="N965" s="9"/>
      <c r="O965" s="9"/>
      <c r="P965" s="9"/>
      <c r="Q965" s="9"/>
    </row>
    <row r="966" spans="2:17" ht="11.25" hidden="1" customHeight="1" x14ac:dyDescent="0.2">
      <c r="B966" s="69" t="s">
        <v>1905</v>
      </c>
      <c r="C966" s="69" t="s">
        <v>275</v>
      </c>
      <c r="D966" s="188">
        <v>0</v>
      </c>
      <c r="E966" s="188">
        <v>0</v>
      </c>
      <c r="F966" s="188">
        <v>0</v>
      </c>
      <c r="G966" s="188">
        <v>0</v>
      </c>
      <c r="H966" s="188">
        <v>0</v>
      </c>
      <c r="I966" s="188">
        <v>0</v>
      </c>
      <c r="J966" s="9"/>
      <c r="K966" s="9"/>
      <c r="L966" s="9"/>
      <c r="M966" s="9"/>
      <c r="N966" s="9"/>
      <c r="O966" s="9"/>
      <c r="P966" s="9"/>
      <c r="Q966" s="9"/>
    </row>
    <row r="967" spans="2:17" ht="11.25" hidden="1" customHeight="1" x14ac:dyDescent="0.2">
      <c r="B967" s="69" t="s">
        <v>1906</v>
      </c>
      <c r="C967" s="69" t="s">
        <v>372</v>
      </c>
      <c r="D967" s="188">
        <v>0</v>
      </c>
      <c r="E967" s="188">
        <v>0</v>
      </c>
      <c r="F967" s="188">
        <v>0</v>
      </c>
      <c r="G967" s="188">
        <v>0</v>
      </c>
      <c r="H967" s="188">
        <v>0</v>
      </c>
      <c r="I967" s="188">
        <v>0</v>
      </c>
      <c r="J967" s="9"/>
      <c r="K967" s="9"/>
      <c r="L967" s="9"/>
      <c r="M967" s="9"/>
      <c r="N967" s="9"/>
      <c r="O967" s="9"/>
      <c r="P967" s="9"/>
      <c r="Q967" s="9"/>
    </row>
    <row r="968" spans="2:17" ht="11.25" hidden="1" customHeight="1" x14ac:dyDescent="0.2">
      <c r="B968" s="69" t="s">
        <v>1907</v>
      </c>
      <c r="C968" s="69" t="s">
        <v>279</v>
      </c>
      <c r="D968" s="188">
        <v>0</v>
      </c>
      <c r="E968" s="188">
        <v>0</v>
      </c>
      <c r="F968" s="188">
        <v>0</v>
      </c>
      <c r="G968" s="188">
        <v>0</v>
      </c>
      <c r="H968" s="188">
        <v>0</v>
      </c>
      <c r="I968" s="188">
        <v>0</v>
      </c>
      <c r="J968" s="9"/>
      <c r="K968" s="9"/>
      <c r="L968" s="9"/>
      <c r="M968" s="9"/>
      <c r="N968" s="9"/>
      <c r="O968" s="9"/>
      <c r="P968" s="9"/>
      <c r="Q968" s="9"/>
    </row>
    <row r="969" spans="2:17" ht="11.25" hidden="1" customHeight="1" x14ac:dyDescent="0.2">
      <c r="B969" s="69" t="s">
        <v>1908</v>
      </c>
      <c r="C969" s="69" t="s">
        <v>280</v>
      </c>
      <c r="D969" s="188">
        <v>0</v>
      </c>
      <c r="E969" s="188">
        <v>0</v>
      </c>
      <c r="F969" s="188">
        <v>0</v>
      </c>
      <c r="G969" s="188">
        <v>0</v>
      </c>
      <c r="H969" s="188">
        <v>0</v>
      </c>
      <c r="I969" s="188">
        <v>0</v>
      </c>
      <c r="J969" s="9"/>
      <c r="K969" s="9"/>
      <c r="L969" s="9"/>
      <c r="M969" s="9"/>
      <c r="N969" s="9"/>
      <c r="O969" s="9"/>
      <c r="P969" s="9"/>
      <c r="Q969" s="9"/>
    </row>
    <row r="970" spans="2:17" ht="11.25" hidden="1" customHeight="1" x14ac:dyDescent="0.2">
      <c r="B970" s="69" t="s">
        <v>1909</v>
      </c>
      <c r="C970" s="69" t="s">
        <v>275</v>
      </c>
      <c r="D970" s="188">
        <v>0</v>
      </c>
      <c r="E970" s="188">
        <v>0</v>
      </c>
      <c r="F970" s="188">
        <v>0</v>
      </c>
      <c r="G970" s="188">
        <v>0</v>
      </c>
      <c r="H970" s="188">
        <v>0</v>
      </c>
      <c r="I970" s="188">
        <v>0</v>
      </c>
      <c r="J970" s="9"/>
      <c r="K970" s="9"/>
      <c r="L970" s="9"/>
      <c r="M970" s="9"/>
      <c r="N970" s="9"/>
      <c r="O970" s="9"/>
      <c r="P970" s="9"/>
      <c r="Q970" s="9"/>
    </row>
    <row r="971" spans="2:17" ht="11.25" hidden="1" customHeight="1" x14ac:dyDescent="0.2">
      <c r="B971" s="69" t="s">
        <v>1910</v>
      </c>
      <c r="C971" s="69" t="s">
        <v>276</v>
      </c>
      <c r="D971" s="188">
        <v>0</v>
      </c>
      <c r="E971" s="188">
        <v>0</v>
      </c>
      <c r="F971" s="188">
        <v>0</v>
      </c>
      <c r="G971" s="188">
        <v>0</v>
      </c>
      <c r="H971" s="188">
        <v>0</v>
      </c>
      <c r="I971" s="188">
        <v>0</v>
      </c>
      <c r="J971" s="9"/>
      <c r="K971" s="9"/>
      <c r="L971" s="9"/>
      <c r="M971" s="9"/>
      <c r="N971" s="9"/>
      <c r="O971" s="9"/>
      <c r="P971" s="9"/>
      <c r="Q971" s="9"/>
    </row>
    <row r="972" spans="2:17" ht="11.25" hidden="1" customHeight="1" x14ac:dyDescent="0.2">
      <c r="B972" s="69" t="s">
        <v>1911</v>
      </c>
      <c r="C972" s="69" t="s">
        <v>281</v>
      </c>
      <c r="D972" s="188">
        <v>0</v>
      </c>
      <c r="E972" s="188">
        <v>0</v>
      </c>
      <c r="F972" s="188">
        <v>0</v>
      </c>
      <c r="G972" s="188">
        <v>0</v>
      </c>
      <c r="H972" s="188">
        <v>0</v>
      </c>
      <c r="I972" s="188">
        <v>0</v>
      </c>
      <c r="J972" s="9"/>
      <c r="K972" s="9"/>
      <c r="L972" s="9"/>
      <c r="M972" s="9"/>
      <c r="N972" s="9"/>
      <c r="O972" s="9"/>
      <c r="P972" s="9"/>
      <c r="Q972" s="9"/>
    </row>
    <row r="973" spans="2:17" ht="11.25" hidden="1" customHeight="1" x14ac:dyDescent="0.2">
      <c r="B973" s="69" t="s">
        <v>1912</v>
      </c>
      <c r="C973" s="69" t="s">
        <v>275</v>
      </c>
      <c r="D973" s="188">
        <v>0</v>
      </c>
      <c r="E973" s="188">
        <v>0</v>
      </c>
      <c r="F973" s="188">
        <v>0</v>
      </c>
      <c r="G973" s="188">
        <v>0</v>
      </c>
      <c r="H973" s="188">
        <v>0</v>
      </c>
      <c r="I973" s="188">
        <v>0</v>
      </c>
      <c r="J973" s="9"/>
      <c r="K973" s="9"/>
      <c r="L973" s="9"/>
      <c r="M973" s="9"/>
      <c r="N973" s="9"/>
      <c r="O973" s="9"/>
      <c r="P973" s="9"/>
      <c r="Q973" s="9"/>
    </row>
    <row r="974" spans="2:17" ht="11.25" hidden="1" customHeight="1" x14ac:dyDescent="0.2">
      <c r="B974" s="69" t="s">
        <v>1913</v>
      </c>
      <c r="C974" s="69" t="s">
        <v>276</v>
      </c>
      <c r="D974" s="188">
        <v>0</v>
      </c>
      <c r="E974" s="188">
        <v>0</v>
      </c>
      <c r="F974" s="188">
        <v>0</v>
      </c>
      <c r="G974" s="188">
        <v>0</v>
      </c>
      <c r="H974" s="188">
        <v>0</v>
      </c>
      <c r="I974" s="188">
        <v>0</v>
      </c>
      <c r="J974" s="9"/>
      <c r="K974" s="9"/>
      <c r="L974" s="9"/>
      <c r="M974" s="9"/>
      <c r="N974" s="9"/>
      <c r="O974" s="9"/>
      <c r="P974" s="9"/>
      <c r="Q974" s="9"/>
    </row>
    <row r="975" spans="2:17" ht="11.25" hidden="1" customHeight="1" x14ac:dyDescent="0.2">
      <c r="B975" s="69" t="s">
        <v>1914</v>
      </c>
      <c r="C975" s="69" t="s">
        <v>282</v>
      </c>
      <c r="D975" s="188">
        <v>0</v>
      </c>
      <c r="E975" s="188">
        <v>0</v>
      </c>
      <c r="F975" s="188">
        <v>0</v>
      </c>
      <c r="G975" s="188">
        <v>0</v>
      </c>
      <c r="H975" s="188">
        <v>0</v>
      </c>
      <c r="I975" s="188">
        <v>0</v>
      </c>
      <c r="J975" s="9"/>
      <c r="K975" s="9"/>
      <c r="L975" s="9"/>
      <c r="M975" s="9"/>
      <c r="N975" s="9"/>
      <c r="O975" s="9"/>
      <c r="P975" s="9"/>
      <c r="Q975" s="9"/>
    </row>
    <row r="976" spans="2:17" ht="11.25" hidden="1" customHeight="1" x14ac:dyDescent="0.2">
      <c r="B976" s="69" t="s">
        <v>1915</v>
      </c>
      <c r="C976" s="69" t="s">
        <v>275</v>
      </c>
      <c r="D976" s="188">
        <v>0</v>
      </c>
      <c r="E976" s="188">
        <v>0</v>
      </c>
      <c r="F976" s="188">
        <v>0</v>
      </c>
      <c r="G976" s="188">
        <v>0</v>
      </c>
      <c r="H976" s="188">
        <v>0</v>
      </c>
      <c r="I976" s="188">
        <v>0</v>
      </c>
      <c r="J976" s="9"/>
      <c r="K976" s="9"/>
      <c r="L976" s="9"/>
      <c r="M976" s="9"/>
      <c r="N976" s="9"/>
      <c r="O976" s="9"/>
      <c r="P976" s="9"/>
      <c r="Q976" s="9"/>
    </row>
    <row r="977" spans="2:17" ht="11.25" hidden="1" customHeight="1" x14ac:dyDescent="0.2">
      <c r="B977" s="69" t="s">
        <v>1916</v>
      </c>
      <c r="C977" s="69" t="s">
        <v>276</v>
      </c>
      <c r="D977" s="188">
        <v>0</v>
      </c>
      <c r="E977" s="188">
        <v>0</v>
      </c>
      <c r="F977" s="188">
        <v>0</v>
      </c>
      <c r="G977" s="188">
        <v>0</v>
      </c>
      <c r="H977" s="188">
        <v>0</v>
      </c>
      <c r="I977" s="188">
        <v>0</v>
      </c>
      <c r="J977" s="9"/>
      <c r="K977" s="9"/>
      <c r="L977" s="9"/>
      <c r="M977" s="9"/>
      <c r="N977" s="9"/>
      <c r="O977" s="9"/>
      <c r="P977" s="9"/>
      <c r="Q977" s="9"/>
    </row>
    <row r="978" spans="2:17" ht="11.25" hidden="1" customHeight="1" x14ac:dyDescent="0.2">
      <c r="B978" s="69" t="s">
        <v>1917</v>
      </c>
      <c r="C978" s="69" t="s">
        <v>189</v>
      </c>
      <c r="D978" s="188">
        <v>0</v>
      </c>
      <c r="E978" s="188">
        <v>0</v>
      </c>
      <c r="F978" s="188">
        <v>0</v>
      </c>
      <c r="G978" s="188">
        <v>0</v>
      </c>
      <c r="H978" s="188">
        <v>0</v>
      </c>
      <c r="I978" s="188">
        <v>0</v>
      </c>
      <c r="J978" s="9"/>
      <c r="K978" s="9"/>
      <c r="L978" s="9"/>
      <c r="M978" s="9"/>
      <c r="N978" s="9"/>
      <c r="O978" s="9"/>
      <c r="P978" s="9"/>
      <c r="Q978" s="9"/>
    </row>
    <row r="979" spans="2:17" ht="11.25" hidden="1" customHeight="1" x14ac:dyDescent="0.2">
      <c r="B979" s="69" t="s">
        <v>1918</v>
      </c>
      <c r="C979" s="69" t="s">
        <v>272</v>
      </c>
      <c r="D979" s="188">
        <v>0</v>
      </c>
      <c r="E979" s="188">
        <v>0</v>
      </c>
      <c r="F979" s="188">
        <v>0</v>
      </c>
      <c r="G979" s="188">
        <v>0</v>
      </c>
      <c r="H979" s="188">
        <v>0</v>
      </c>
      <c r="I979" s="188">
        <v>0</v>
      </c>
      <c r="J979" s="9"/>
      <c r="K979" s="9"/>
      <c r="L979" s="9"/>
      <c r="M979" s="9"/>
      <c r="N979" s="9"/>
      <c r="O979" s="9"/>
      <c r="P979" s="9"/>
      <c r="Q979" s="9"/>
    </row>
    <row r="980" spans="2:17" ht="11.25" hidden="1" customHeight="1" x14ac:dyDescent="0.2">
      <c r="B980" s="69" t="s">
        <v>1919</v>
      </c>
      <c r="C980" s="69" t="s">
        <v>273</v>
      </c>
      <c r="D980" s="188">
        <v>0</v>
      </c>
      <c r="E980" s="188">
        <v>0</v>
      </c>
      <c r="F980" s="188">
        <v>0</v>
      </c>
      <c r="G980" s="188">
        <v>0</v>
      </c>
      <c r="H980" s="188">
        <v>0</v>
      </c>
      <c r="I980" s="188">
        <v>0</v>
      </c>
      <c r="J980" s="9"/>
      <c r="K980" s="9"/>
      <c r="L980" s="9"/>
      <c r="M980" s="9"/>
      <c r="N980" s="9"/>
      <c r="O980" s="9"/>
      <c r="P980" s="9"/>
      <c r="Q980" s="9"/>
    </row>
    <row r="981" spans="2:17" ht="11.25" hidden="1" customHeight="1" x14ac:dyDescent="0.2">
      <c r="B981" s="69" t="s">
        <v>1920</v>
      </c>
      <c r="C981" s="69" t="s">
        <v>283</v>
      </c>
      <c r="D981" s="188">
        <v>0</v>
      </c>
      <c r="E981" s="188">
        <v>0</v>
      </c>
      <c r="F981" s="188">
        <v>0</v>
      </c>
      <c r="G981" s="188">
        <v>0</v>
      </c>
      <c r="H981" s="188">
        <v>0</v>
      </c>
      <c r="I981" s="188">
        <v>0</v>
      </c>
      <c r="J981" s="9"/>
      <c r="K981" s="9"/>
      <c r="L981" s="9"/>
      <c r="M981" s="9"/>
      <c r="N981" s="9"/>
      <c r="O981" s="9"/>
      <c r="P981" s="9"/>
      <c r="Q981" s="9"/>
    </row>
    <row r="982" spans="2:17" ht="11.25" hidden="1" customHeight="1" x14ac:dyDescent="0.2">
      <c r="B982" s="69" t="s">
        <v>1921</v>
      </c>
      <c r="C982" s="69" t="s">
        <v>275</v>
      </c>
      <c r="D982" s="188">
        <v>0</v>
      </c>
      <c r="E982" s="188">
        <v>0</v>
      </c>
      <c r="F982" s="188">
        <v>0</v>
      </c>
      <c r="G982" s="188">
        <v>0</v>
      </c>
      <c r="H982" s="188">
        <v>0</v>
      </c>
      <c r="I982" s="188">
        <v>0</v>
      </c>
      <c r="J982" s="9"/>
      <c r="K982" s="9"/>
      <c r="L982" s="9"/>
      <c r="M982" s="9"/>
      <c r="N982" s="9"/>
      <c r="O982" s="9"/>
      <c r="P982" s="9"/>
      <c r="Q982" s="9"/>
    </row>
    <row r="983" spans="2:17" ht="11.25" hidden="1" customHeight="1" x14ac:dyDescent="0.2">
      <c r="B983" s="69" t="s">
        <v>1922</v>
      </c>
      <c r="C983" s="69" t="s">
        <v>276</v>
      </c>
      <c r="D983" s="188">
        <v>0</v>
      </c>
      <c r="E983" s="188">
        <v>0</v>
      </c>
      <c r="F983" s="188">
        <v>0</v>
      </c>
      <c r="G983" s="188">
        <v>0</v>
      </c>
      <c r="H983" s="188">
        <v>0</v>
      </c>
      <c r="I983" s="188">
        <v>0</v>
      </c>
      <c r="J983" s="9"/>
      <c r="K983" s="9"/>
      <c r="L983" s="9"/>
      <c r="M983" s="9"/>
      <c r="N983" s="9"/>
      <c r="O983" s="9"/>
      <c r="P983" s="9"/>
      <c r="Q983" s="9"/>
    </row>
    <row r="984" spans="2:17" ht="11.25" hidden="1" customHeight="1" x14ac:dyDescent="0.2">
      <c r="B984" s="69" t="s">
        <v>1923</v>
      </c>
      <c r="C984" s="69" t="s">
        <v>277</v>
      </c>
      <c r="D984" s="188">
        <v>0</v>
      </c>
      <c r="E984" s="188">
        <v>0</v>
      </c>
      <c r="F984" s="188">
        <v>0</v>
      </c>
      <c r="G984" s="188">
        <v>0</v>
      </c>
      <c r="H984" s="188">
        <v>0</v>
      </c>
      <c r="I984" s="188">
        <v>0</v>
      </c>
      <c r="J984" s="9"/>
      <c r="K984" s="9"/>
      <c r="L984" s="9"/>
      <c r="M984" s="9"/>
      <c r="N984" s="9"/>
      <c r="O984" s="9"/>
      <c r="P984" s="9"/>
      <c r="Q984" s="9"/>
    </row>
    <row r="985" spans="2:17" ht="11.25" hidden="1" customHeight="1" x14ac:dyDescent="0.2">
      <c r="B985" s="69" t="s">
        <v>1924</v>
      </c>
      <c r="C985" s="69" t="s">
        <v>275</v>
      </c>
      <c r="D985" s="188">
        <v>0</v>
      </c>
      <c r="E985" s="188">
        <v>0</v>
      </c>
      <c r="F985" s="188">
        <v>0</v>
      </c>
      <c r="G985" s="188">
        <v>0</v>
      </c>
      <c r="H985" s="188">
        <v>0</v>
      </c>
      <c r="I985" s="188">
        <v>0</v>
      </c>
      <c r="J985" s="9"/>
      <c r="K985" s="9"/>
      <c r="L985" s="9"/>
      <c r="M985" s="9"/>
      <c r="N985" s="9"/>
      <c r="O985" s="9"/>
      <c r="P985" s="9"/>
      <c r="Q985" s="9"/>
    </row>
    <row r="986" spans="2:17" ht="11.25" hidden="1" customHeight="1" x14ac:dyDescent="0.2">
      <c r="B986" s="69" t="s">
        <v>1925</v>
      </c>
      <c r="C986" s="69" t="s">
        <v>372</v>
      </c>
      <c r="D986" s="188">
        <v>0</v>
      </c>
      <c r="E986" s="188">
        <v>0</v>
      </c>
      <c r="F986" s="188">
        <v>0</v>
      </c>
      <c r="G986" s="188">
        <v>0</v>
      </c>
      <c r="H986" s="188">
        <v>0</v>
      </c>
      <c r="I986" s="188">
        <v>0</v>
      </c>
      <c r="J986" s="9"/>
      <c r="K986" s="9"/>
      <c r="L986" s="9"/>
      <c r="M986" s="9"/>
      <c r="N986" s="9"/>
      <c r="O986" s="9"/>
      <c r="P986" s="9"/>
      <c r="Q986" s="9"/>
    </row>
    <row r="987" spans="2:17" ht="11.25" hidden="1" customHeight="1" x14ac:dyDescent="0.2">
      <c r="B987" s="69" t="s">
        <v>1926</v>
      </c>
      <c r="C987" s="69" t="s">
        <v>279</v>
      </c>
      <c r="D987" s="188">
        <v>0</v>
      </c>
      <c r="E987" s="188">
        <v>0</v>
      </c>
      <c r="F987" s="188">
        <v>0</v>
      </c>
      <c r="G987" s="188">
        <v>0</v>
      </c>
      <c r="H987" s="188">
        <v>0</v>
      </c>
      <c r="I987" s="188">
        <v>0</v>
      </c>
      <c r="J987" s="9"/>
      <c r="K987" s="9"/>
      <c r="L987" s="9"/>
      <c r="M987" s="9"/>
      <c r="N987" s="9"/>
      <c r="O987" s="9"/>
      <c r="P987" s="9"/>
      <c r="Q987" s="9"/>
    </row>
    <row r="988" spans="2:17" ht="11.25" hidden="1" customHeight="1" x14ac:dyDescent="0.2">
      <c r="B988" s="69" t="s">
        <v>1927</v>
      </c>
      <c r="C988" s="69" t="s">
        <v>280</v>
      </c>
      <c r="D988" s="188">
        <v>0</v>
      </c>
      <c r="E988" s="188">
        <v>0</v>
      </c>
      <c r="F988" s="188">
        <v>0</v>
      </c>
      <c r="G988" s="188">
        <v>0</v>
      </c>
      <c r="H988" s="188">
        <v>0</v>
      </c>
      <c r="I988" s="188">
        <v>0</v>
      </c>
      <c r="J988" s="9"/>
      <c r="K988" s="9"/>
      <c r="L988" s="9"/>
      <c r="M988" s="9"/>
      <c r="N988" s="9"/>
      <c r="O988" s="9"/>
      <c r="P988" s="9"/>
      <c r="Q988" s="9"/>
    </row>
    <row r="989" spans="2:17" ht="11.25" hidden="1" customHeight="1" x14ac:dyDescent="0.2">
      <c r="B989" s="69" t="s">
        <v>1928</v>
      </c>
      <c r="C989" s="69" t="s">
        <v>275</v>
      </c>
      <c r="D989" s="188">
        <v>0</v>
      </c>
      <c r="E989" s="188">
        <v>0</v>
      </c>
      <c r="F989" s="188">
        <v>0</v>
      </c>
      <c r="G989" s="188">
        <v>0</v>
      </c>
      <c r="H989" s="188">
        <v>0</v>
      </c>
      <c r="I989" s="188">
        <v>0</v>
      </c>
      <c r="J989" s="9"/>
      <c r="K989" s="9"/>
      <c r="L989" s="9"/>
      <c r="M989" s="9"/>
      <c r="N989" s="9"/>
      <c r="O989" s="9"/>
      <c r="P989" s="9"/>
      <c r="Q989" s="9"/>
    </row>
    <row r="990" spans="2:17" ht="11.25" hidden="1" customHeight="1" x14ac:dyDescent="0.2">
      <c r="B990" s="69" t="s">
        <v>1929</v>
      </c>
      <c r="C990" s="69" t="s">
        <v>276</v>
      </c>
      <c r="D990" s="188">
        <v>0</v>
      </c>
      <c r="E990" s="188">
        <v>0</v>
      </c>
      <c r="F990" s="188">
        <v>0</v>
      </c>
      <c r="G990" s="188">
        <v>0</v>
      </c>
      <c r="H990" s="188">
        <v>0</v>
      </c>
      <c r="I990" s="188">
        <v>0</v>
      </c>
      <c r="J990" s="9"/>
      <c r="K990" s="9"/>
      <c r="L990" s="9"/>
      <c r="M990" s="9"/>
      <c r="N990" s="9"/>
      <c r="O990" s="9"/>
      <c r="P990" s="9"/>
      <c r="Q990" s="9"/>
    </row>
    <row r="991" spans="2:17" ht="11.25" hidden="1" customHeight="1" x14ac:dyDescent="0.2">
      <c r="B991" s="69" t="s">
        <v>1930</v>
      </c>
      <c r="C991" s="69" t="s">
        <v>281</v>
      </c>
      <c r="D991" s="188">
        <v>0</v>
      </c>
      <c r="E991" s="188">
        <v>0</v>
      </c>
      <c r="F991" s="188">
        <v>0</v>
      </c>
      <c r="G991" s="188">
        <v>0</v>
      </c>
      <c r="H991" s="188">
        <v>0</v>
      </c>
      <c r="I991" s="188">
        <v>0</v>
      </c>
      <c r="J991" s="9"/>
      <c r="K991" s="9"/>
      <c r="L991" s="9"/>
      <c r="M991" s="9"/>
      <c r="N991" s="9"/>
      <c r="O991" s="9"/>
      <c r="P991" s="9"/>
      <c r="Q991" s="9"/>
    </row>
    <row r="992" spans="2:17" ht="11.25" hidden="1" customHeight="1" x14ac:dyDescent="0.2">
      <c r="B992" s="69" t="s">
        <v>1931</v>
      </c>
      <c r="C992" s="69" t="s">
        <v>275</v>
      </c>
      <c r="D992" s="188">
        <v>0</v>
      </c>
      <c r="E992" s="188">
        <v>0</v>
      </c>
      <c r="F992" s="188">
        <v>0</v>
      </c>
      <c r="G992" s="188">
        <v>0</v>
      </c>
      <c r="H992" s="188">
        <v>0</v>
      </c>
      <c r="I992" s="188">
        <v>0</v>
      </c>
      <c r="J992" s="9"/>
      <c r="K992" s="9"/>
      <c r="L992" s="9"/>
      <c r="M992" s="9"/>
      <c r="N992" s="9"/>
      <c r="O992" s="9"/>
      <c r="P992" s="9"/>
      <c r="Q992" s="9"/>
    </row>
    <row r="993" spans="2:17" ht="11.25" hidden="1" customHeight="1" x14ac:dyDescent="0.2">
      <c r="B993" s="69" t="s">
        <v>1932</v>
      </c>
      <c r="C993" s="69" t="s">
        <v>276</v>
      </c>
      <c r="D993" s="188">
        <v>0</v>
      </c>
      <c r="E993" s="188">
        <v>0</v>
      </c>
      <c r="F993" s="188">
        <v>0</v>
      </c>
      <c r="G993" s="188">
        <v>0</v>
      </c>
      <c r="H993" s="188">
        <v>0</v>
      </c>
      <c r="I993" s="188">
        <v>0</v>
      </c>
      <c r="J993" s="9"/>
      <c r="K993" s="9"/>
      <c r="L993" s="9"/>
      <c r="M993" s="9"/>
      <c r="N993" s="9"/>
      <c r="O993" s="9"/>
      <c r="P993" s="9"/>
      <c r="Q993" s="9"/>
    </row>
    <row r="994" spans="2:17" ht="11.25" hidden="1" customHeight="1" x14ac:dyDescent="0.2">
      <c r="B994" s="69" t="s">
        <v>1933</v>
      </c>
      <c r="C994" s="69" t="s">
        <v>282</v>
      </c>
      <c r="D994" s="188">
        <v>0</v>
      </c>
      <c r="E994" s="188">
        <v>0</v>
      </c>
      <c r="F994" s="188">
        <v>0</v>
      </c>
      <c r="G994" s="188">
        <v>0</v>
      </c>
      <c r="H994" s="188">
        <v>0</v>
      </c>
      <c r="I994" s="188">
        <v>0</v>
      </c>
      <c r="J994" s="9"/>
      <c r="K994" s="9"/>
      <c r="L994" s="9"/>
      <c r="M994" s="9"/>
      <c r="N994" s="9"/>
      <c r="O994" s="9"/>
      <c r="P994" s="9"/>
      <c r="Q994" s="9"/>
    </row>
    <row r="995" spans="2:17" ht="11.25" hidden="1" customHeight="1" x14ac:dyDescent="0.2">
      <c r="B995" s="69" t="s">
        <v>1934</v>
      </c>
      <c r="C995" s="69" t="s">
        <v>275</v>
      </c>
      <c r="D995" s="188">
        <v>0</v>
      </c>
      <c r="E995" s="188">
        <v>0</v>
      </c>
      <c r="F995" s="188">
        <v>0</v>
      </c>
      <c r="G995" s="188">
        <v>0</v>
      </c>
      <c r="H995" s="188">
        <v>0</v>
      </c>
      <c r="I995" s="188">
        <v>0</v>
      </c>
      <c r="J995" s="9"/>
      <c r="K995" s="9"/>
      <c r="L995" s="9"/>
      <c r="M995" s="9"/>
      <c r="N995" s="9"/>
      <c r="O995" s="9"/>
      <c r="P995" s="9"/>
      <c r="Q995" s="9"/>
    </row>
    <row r="996" spans="2:17" ht="11.25" hidden="1" customHeight="1" x14ac:dyDescent="0.2">
      <c r="B996" s="69" t="s">
        <v>1935</v>
      </c>
      <c r="C996" s="69" t="s">
        <v>276</v>
      </c>
      <c r="D996" s="188">
        <v>0</v>
      </c>
      <c r="E996" s="188">
        <v>0</v>
      </c>
      <c r="F996" s="188">
        <v>0</v>
      </c>
      <c r="G996" s="188">
        <v>0</v>
      </c>
      <c r="H996" s="188">
        <v>0</v>
      </c>
      <c r="I996" s="188">
        <v>0</v>
      </c>
      <c r="J996" s="9"/>
      <c r="K996" s="9"/>
      <c r="L996" s="9"/>
      <c r="M996" s="9"/>
      <c r="N996" s="9"/>
      <c r="O996" s="9"/>
      <c r="P996" s="9"/>
      <c r="Q996" s="9"/>
    </row>
    <row r="997" spans="2:17" ht="11.25" hidden="1" customHeight="1" x14ac:dyDescent="0.2">
      <c r="B997" s="75" t="s">
        <v>1716</v>
      </c>
      <c r="C997" s="75" t="s">
        <v>284</v>
      </c>
      <c r="D997" s="187">
        <v>0</v>
      </c>
      <c r="E997" s="187">
        <v>0</v>
      </c>
      <c r="F997" s="187">
        <v>0</v>
      </c>
      <c r="G997" s="187">
        <v>0</v>
      </c>
      <c r="H997" s="187">
        <v>0</v>
      </c>
      <c r="I997" s="187">
        <v>0</v>
      </c>
      <c r="J997" s="9"/>
      <c r="K997" s="9"/>
      <c r="L997" s="9"/>
      <c r="M997" s="9"/>
      <c r="N997" s="9"/>
      <c r="O997" s="9"/>
      <c r="P997" s="9"/>
      <c r="Q997" s="9"/>
    </row>
    <row r="998" spans="2:17" ht="11.25" hidden="1" customHeight="1" x14ac:dyDescent="0.2">
      <c r="B998" s="69" t="s">
        <v>1717</v>
      </c>
      <c r="C998" s="69" t="s">
        <v>258</v>
      </c>
      <c r="D998" s="188">
        <v>0</v>
      </c>
      <c r="E998" s="188">
        <v>0</v>
      </c>
      <c r="F998" s="188">
        <v>0</v>
      </c>
      <c r="G998" s="188">
        <v>0</v>
      </c>
      <c r="H998" s="188">
        <v>0</v>
      </c>
      <c r="I998" s="188">
        <v>0</v>
      </c>
      <c r="J998" s="9"/>
      <c r="K998" s="9"/>
      <c r="L998" s="9"/>
      <c r="M998" s="9"/>
      <c r="N998" s="9"/>
      <c r="O998" s="9"/>
      <c r="P998" s="9"/>
      <c r="Q998" s="9"/>
    </row>
    <row r="999" spans="2:17" ht="11.25" hidden="1" customHeight="1" x14ac:dyDescent="0.2">
      <c r="B999" s="69" t="s">
        <v>1718</v>
      </c>
      <c r="C999" s="69" t="s">
        <v>285</v>
      </c>
      <c r="D999" s="188">
        <v>0</v>
      </c>
      <c r="E999" s="188">
        <v>0</v>
      </c>
      <c r="F999" s="188">
        <v>0</v>
      </c>
      <c r="G999" s="188">
        <v>0</v>
      </c>
      <c r="H999" s="188">
        <v>0</v>
      </c>
      <c r="I999" s="188">
        <v>0</v>
      </c>
      <c r="J999" s="9"/>
      <c r="K999" s="9"/>
      <c r="L999" s="9"/>
      <c r="M999" s="9"/>
      <c r="N999" s="9"/>
      <c r="O999" s="9"/>
      <c r="P999" s="9"/>
      <c r="Q999" s="9"/>
    </row>
    <row r="1000" spans="2:17" ht="11.25" hidden="1" customHeight="1" x14ac:dyDescent="0.2">
      <c r="B1000" s="69" t="s">
        <v>1719</v>
      </c>
      <c r="C1000" s="69" t="s">
        <v>251</v>
      </c>
      <c r="D1000" s="188">
        <v>0</v>
      </c>
      <c r="E1000" s="188">
        <v>0</v>
      </c>
      <c r="F1000" s="188">
        <v>0</v>
      </c>
      <c r="G1000" s="188">
        <v>0</v>
      </c>
      <c r="H1000" s="188">
        <v>0</v>
      </c>
      <c r="I1000" s="188">
        <v>0</v>
      </c>
      <c r="J1000" s="9"/>
      <c r="K1000" s="9"/>
      <c r="L1000" s="9"/>
      <c r="M1000" s="9"/>
      <c r="N1000" s="9"/>
      <c r="O1000" s="9"/>
      <c r="P1000" s="9"/>
      <c r="Q1000" s="9"/>
    </row>
    <row r="1001" spans="2:17" ht="11.25" hidden="1" customHeight="1" x14ac:dyDescent="0.2">
      <c r="B1001" s="69" t="s">
        <v>1720</v>
      </c>
      <c r="C1001" s="69" t="s">
        <v>254</v>
      </c>
      <c r="D1001" s="188">
        <v>0</v>
      </c>
      <c r="E1001" s="188">
        <v>0</v>
      </c>
      <c r="F1001" s="188">
        <v>0</v>
      </c>
      <c r="G1001" s="188">
        <v>0</v>
      </c>
      <c r="H1001" s="188">
        <v>0</v>
      </c>
      <c r="I1001" s="188">
        <v>0</v>
      </c>
      <c r="J1001" s="9"/>
      <c r="K1001" s="9"/>
      <c r="L1001" s="9"/>
      <c r="M1001" s="9"/>
      <c r="N1001" s="9"/>
      <c r="O1001" s="9"/>
      <c r="P1001" s="9"/>
      <c r="Q1001" s="9"/>
    </row>
    <row r="1002" spans="2:17" ht="11.25" hidden="1" customHeight="1" x14ac:dyDescent="0.2">
      <c r="B1002" s="69" t="s">
        <v>1721</v>
      </c>
      <c r="C1002" s="69" t="s">
        <v>255</v>
      </c>
      <c r="D1002" s="188">
        <v>0</v>
      </c>
      <c r="E1002" s="188">
        <v>0</v>
      </c>
      <c r="F1002" s="188">
        <v>0</v>
      </c>
      <c r="G1002" s="188">
        <v>0</v>
      </c>
      <c r="H1002" s="188">
        <v>0</v>
      </c>
      <c r="I1002" s="188">
        <v>0</v>
      </c>
      <c r="J1002" s="9"/>
      <c r="K1002" s="9"/>
      <c r="L1002" s="9"/>
      <c r="M1002" s="9"/>
      <c r="N1002" s="9"/>
      <c r="O1002" s="9"/>
      <c r="P1002" s="9"/>
      <c r="Q1002" s="9"/>
    </row>
    <row r="1003" spans="2:17" ht="11.25" hidden="1" customHeight="1" x14ac:dyDescent="0.2">
      <c r="B1003" s="69" t="s">
        <v>1722</v>
      </c>
      <c r="C1003" s="69" t="s">
        <v>256</v>
      </c>
      <c r="D1003" s="188">
        <v>0</v>
      </c>
      <c r="E1003" s="188">
        <v>0</v>
      </c>
      <c r="F1003" s="188">
        <v>0</v>
      </c>
      <c r="G1003" s="188">
        <v>0</v>
      </c>
      <c r="H1003" s="188">
        <v>0</v>
      </c>
      <c r="I1003" s="188">
        <v>0</v>
      </c>
      <c r="J1003" s="9"/>
      <c r="K1003" s="9"/>
      <c r="L1003" s="9"/>
      <c r="M1003" s="9"/>
      <c r="N1003" s="9"/>
      <c r="O1003" s="9"/>
      <c r="P1003" s="9"/>
      <c r="Q1003" s="9"/>
    </row>
    <row r="1004" spans="2:17" ht="11.25" hidden="1" customHeight="1" x14ac:dyDescent="0.2">
      <c r="B1004" s="69" t="s">
        <v>1723</v>
      </c>
      <c r="C1004" s="69" t="s">
        <v>286</v>
      </c>
      <c r="D1004" s="188">
        <v>0</v>
      </c>
      <c r="E1004" s="188">
        <v>0</v>
      </c>
      <c r="F1004" s="188">
        <v>0</v>
      </c>
      <c r="G1004" s="188">
        <v>0</v>
      </c>
      <c r="H1004" s="188">
        <v>0</v>
      </c>
      <c r="I1004" s="188">
        <v>0</v>
      </c>
      <c r="J1004" s="9"/>
      <c r="K1004" s="9"/>
      <c r="L1004" s="9"/>
      <c r="M1004" s="9"/>
      <c r="N1004" s="9"/>
      <c r="O1004" s="9"/>
      <c r="P1004" s="9"/>
      <c r="Q1004" s="9"/>
    </row>
    <row r="1005" spans="2:17" ht="11.25" hidden="1" customHeight="1" x14ac:dyDescent="0.2">
      <c r="B1005" s="69" t="s">
        <v>1724</v>
      </c>
      <c r="C1005" s="69" t="s">
        <v>195</v>
      </c>
      <c r="D1005" s="217">
        <v>0</v>
      </c>
      <c r="E1005" s="217">
        <v>0</v>
      </c>
      <c r="F1005" s="217">
        <v>0</v>
      </c>
      <c r="G1005" s="217">
        <v>0</v>
      </c>
      <c r="H1005" s="217">
        <v>0</v>
      </c>
      <c r="I1005" s="217">
        <v>0</v>
      </c>
      <c r="J1005" s="9"/>
      <c r="K1005" s="9"/>
      <c r="L1005" s="9"/>
      <c r="M1005" s="9"/>
      <c r="N1005" s="9"/>
      <c r="O1005" s="9"/>
      <c r="P1005" s="9"/>
      <c r="Q1005" s="9"/>
    </row>
    <row r="1006" spans="2:17" ht="11.25" hidden="1" customHeight="1" x14ac:dyDescent="0.2">
      <c r="B1006" s="69" t="s">
        <v>1725</v>
      </c>
      <c r="C1006" s="69" t="s">
        <v>287</v>
      </c>
      <c r="D1006" s="217">
        <v>0</v>
      </c>
      <c r="E1006" s="217">
        <v>0</v>
      </c>
      <c r="F1006" s="217">
        <v>0</v>
      </c>
      <c r="G1006" s="217">
        <v>0</v>
      </c>
      <c r="H1006" s="217">
        <v>0</v>
      </c>
      <c r="I1006" s="217">
        <v>0</v>
      </c>
      <c r="J1006" s="9"/>
      <c r="K1006" s="9"/>
      <c r="L1006" s="9"/>
      <c r="M1006" s="9"/>
      <c r="N1006" s="9"/>
      <c r="O1006" s="9"/>
      <c r="P1006" s="9"/>
      <c r="Q1006" s="9"/>
    </row>
    <row r="1007" spans="2:17" ht="11.25" hidden="1" customHeight="1" x14ac:dyDescent="0.2">
      <c r="B1007" s="69" t="s">
        <v>1726</v>
      </c>
      <c r="C1007" s="69" t="s">
        <v>288</v>
      </c>
      <c r="D1007" s="217">
        <v>0</v>
      </c>
      <c r="E1007" s="217">
        <v>0</v>
      </c>
      <c r="F1007" s="217">
        <v>0</v>
      </c>
      <c r="G1007" s="217">
        <v>0</v>
      </c>
      <c r="H1007" s="217">
        <v>0</v>
      </c>
      <c r="I1007" s="217">
        <v>0</v>
      </c>
      <c r="J1007" s="9"/>
      <c r="K1007" s="9"/>
      <c r="L1007" s="9"/>
      <c r="M1007" s="9"/>
      <c r="N1007" s="9"/>
      <c r="O1007" s="9"/>
      <c r="P1007" s="9"/>
      <c r="Q1007" s="9"/>
    </row>
    <row r="1008" spans="2:17" ht="11.25" hidden="1" customHeight="1" x14ac:dyDescent="0.2">
      <c r="B1008" s="69" t="s">
        <v>1727</v>
      </c>
      <c r="C1008" s="69" t="s">
        <v>262</v>
      </c>
      <c r="D1008" s="217">
        <v>0</v>
      </c>
      <c r="E1008" s="217">
        <v>0</v>
      </c>
      <c r="F1008" s="217">
        <v>0</v>
      </c>
      <c r="G1008" s="217">
        <v>0</v>
      </c>
      <c r="H1008" s="217">
        <v>0</v>
      </c>
      <c r="I1008" s="217">
        <v>0</v>
      </c>
      <c r="J1008" s="9"/>
      <c r="K1008" s="9"/>
      <c r="L1008" s="9"/>
      <c r="M1008" s="9"/>
      <c r="N1008" s="9"/>
      <c r="O1008" s="9"/>
      <c r="P1008" s="9"/>
      <c r="Q1008" s="9"/>
    </row>
    <row r="1009" spans="2:17" ht="11.25" hidden="1" customHeight="1" x14ac:dyDescent="0.2">
      <c r="B1009" s="69" t="s">
        <v>1728</v>
      </c>
      <c r="C1009" s="69" t="s">
        <v>263</v>
      </c>
      <c r="D1009" s="217">
        <v>0</v>
      </c>
      <c r="E1009" s="217">
        <v>0</v>
      </c>
      <c r="F1009" s="217">
        <v>0</v>
      </c>
      <c r="G1009" s="217">
        <v>0</v>
      </c>
      <c r="H1009" s="217">
        <v>0</v>
      </c>
      <c r="I1009" s="217">
        <v>0</v>
      </c>
      <c r="J1009" s="9"/>
      <c r="K1009" s="9"/>
      <c r="L1009" s="9"/>
      <c r="M1009" s="9"/>
      <c r="N1009" s="9"/>
      <c r="O1009" s="9"/>
      <c r="P1009" s="9"/>
      <c r="Q1009" s="9"/>
    </row>
    <row r="1010" spans="2:17" ht="11.25" hidden="1" customHeight="1" x14ac:dyDescent="0.2">
      <c r="B1010" s="69" t="s">
        <v>1729</v>
      </c>
      <c r="C1010" s="69" t="s">
        <v>289</v>
      </c>
      <c r="D1010" s="217">
        <v>0</v>
      </c>
      <c r="E1010" s="217">
        <v>0</v>
      </c>
      <c r="F1010" s="217">
        <v>0</v>
      </c>
      <c r="G1010" s="217">
        <v>0</v>
      </c>
      <c r="H1010" s="217">
        <v>0</v>
      </c>
      <c r="I1010" s="217">
        <v>0</v>
      </c>
      <c r="J1010" s="9"/>
      <c r="K1010" s="9"/>
      <c r="L1010" s="9"/>
      <c r="M1010" s="9"/>
      <c r="N1010" s="9"/>
      <c r="O1010" s="9"/>
      <c r="P1010" s="9"/>
      <c r="Q1010" s="9"/>
    </row>
    <row r="1011" spans="2:17" ht="11.25" hidden="1" customHeight="1" x14ac:dyDescent="0.2">
      <c r="B1011" s="69" t="s">
        <v>1730</v>
      </c>
      <c r="C1011" s="69" t="s">
        <v>265</v>
      </c>
      <c r="D1011" s="217">
        <v>0</v>
      </c>
      <c r="E1011" s="217">
        <v>0</v>
      </c>
      <c r="F1011" s="217">
        <v>0</v>
      </c>
      <c r="G1011" s="217">
        <v>0</v>
      </c>
      <c r="H1011" s="217">
        <v>0</v>
      </c>
      <c r="I1011" s="217">
        <v>0</v>
      </c>
      <c r="J1011" s="9"/>
      <c r="K1011" s="9"/>
      <c r="L1011" s="9"/>
      <c r="M1011" s="9"/>
      <c r="N1011" s="9"/>
      <c r="O1011" s="9"/>
      <c r="P1011" s="9"/>
      <c r="Q1011" s="9"/>
    </row>
    <row r="1012" spans="2:17" ht="11.25" hidden="1" customHeight="1" x14ac:dyDescent="0.2">
      <c r="B1012" s="69" t="s">
        <v>1731</v>
      </c>
      <c r="C1012" s="69" t="s">
        <v>263</v>
      </c>
      <c r="D1012" s="217">
        <v>0</v>
      </c>
      <c r="E1012" s="217">
        <v>0</v>
      </c>
      <c r="F1012" s="217">
        <v>0</v>
      </c>
      <c r="G1012" s="217">
        <v>0</v>
      </c>
      <c r="H1012" s="217">
        <v>0</v>
      </c>
      <c r="I1012" s="217">
        <v>0</v>
      </c>
      <c r="J1012" s="9"/>
      <c r="K1012" s="9"/>
      <c r="L1012" s="9"/>
      <c r="M1012" s="9"/>
      <c r="N1012" s="9"/>
      <c r="O1012" s="9"/>
      <c r="P1012" s="9"/>
      <c r="Q1012" s="9"/>
    </row>
    <row r="1013" spans="2:17" ht="11.25" hidden="1" customHeight="1" x14ac:dyDescent="0.2">
      <c r="B1013" s="69" t="s">
        <v>1732</v>
      </c>
      <c r="C1013" s="69" t="s">
        <v>290</v>
      </c>
      <c r="D1013" s="217">
        <v>0</v>
      </c>
      <c r="E1013" s="217">
        <v>0</v>
      </c>
      <c r="F1013" s="217">
        <v>0</v>
      </c>
      <c r="G1013" s="217">
        <v>0</v>
      </c>
      <c r="H1013" s="217">
        <v>0</v>
      </c>
      <c r="I1013" s="217">
        <v>0</v>
      </c>
      <c r="J1013" s="9"/>
      <c r="K1013" s="9"/>
      <c r="L1013" s="9"/>
      <c r="M1013" s="9"/>
      <c r="N1013" s="9"/>
      <c r="O1013" s="9"/>
      <c r="P1013" s="9"/>
      <c r="Q1013" s="9"/>
    </row>
    <row r="1014" spans="2:17" ht="11.25" hidden="1" customHeight="1" x14ac:dyDescent="0.2">
      <c r="B1014" s="69" t="s">
        <v>1733</v>
      </c>
      <c r="C1014" s="69" t="s">
        <v>267</v>
      </c>
      <c r="D1014" s="217">
        <v>0</v>
      </c>
      <c r="E1014" s="217">
        <v>0</v>
      </c>
      <c r="F1014" s="217">
        <v>0</v>
      </c>
      <c r="G1014" s="217">
        <v>0</v>
      </c>
      <c r="H1014" s="217">
        <v>0</v>
      </c>
      <c r="I1014" s="217">
        <v>0</v>
      </c>
      <c r="J1014" s="9"/>
      <c r="K1014" s="9"/>
      <c r="L1014" s="9"/>
      <c r="M1014" s="9"/>
      <c r="N1014" s="9"/>
      <c r="O1014" s="9"/>
      <c r="P1014" s="9"/>
      <c r="Q1014" s="9"/>
    </row>
    <row r="1015" spans="2:17" ht="11.25" hidden="1" customHeight="1" x14ac:dyDescent="0.2">
      <c r="B1015" s="69" t="s">
        <v>1734</v>
      </c>
      <c r="C1015" s="69" t="s">
        <v>268</v>
      </c>
      <c r="D1015" s="217">
        <v>0</v>
      </c>
      <c r="E1015" s="217">
        <v>0</v>
      </c>
      <c r="F1015" s="217">
        <v>0</v>
      </c>
      <c r="G1015" s="217">
        <v>0</v>
      </c>
      <c r="H1015" s="217">
        <v>0</v>
      </c>
      <c r="I1015" s="217">
        <v>0</v>
      </c>
      <c r="J1015" s="9"/>
      <c r="K1015" s="9"/>
      <c r="L1015" s="9"/>
      <c r="M1015" s="9"/>
      <c r="N1015" s="9"/>
      <c r="O1015" s="9"/>
      <c r="P1015" s="9"/>
      <c r="Q1015" s="9"/>
    </row>
    <row r="1016" spans="2:17" ht="11.25" hidden="1" customHeight="1" x14ac:dyDescent="0.2">
      <c r="B1016" s="69" t="s">
        <v>1735</v>
      </c>
      <c r="C1016" s="69" t="s">
        <v>263</v>
      </c>
      <c r="D1016" s="217">
        <v>0</v>
      </c>
      <c r="E1016" s="217">
        <v>0</v>
      </c>
      <c r="F1016" s="217">
        <v>0</v>
      </c>
      <c r="G1016" s="217">
        <v>0</v>
      </c>
      <c r="H1016" s="217">
        <v>0</v>
      </c>
      <c r="I1016" s="217">
        <v>0</v>
      </c>
      <c r="J1016" s="9"/>
      <c r="K1016" s="9"/>
      <c r="L1016" s="9"/>
      <c r="M1016" s="9"/>
      <c r="N1016" s="9"/>
      <c r="O1016" s="9"/>
      <c r="P1016" s="9"/>
      <c r="Q1016" s="9"/>
    </row>
    <row r="1017" spans="2:17" ht="11.25" hidden="1" customHeight="1" x14ac:dyDescent="0.2">
      <c r="B1017" s="69" t="s">
        <v>1736</v>
      </c>
      <c r="C1017" s="69" t="s">
        <v>289</v>
      </c>
      <c r="D1017" s="217">
        <v>0</v>
      </c>
      <c r="E1017" s="217">
        <v>0</v>
      </c>
      <c r="F1017" s="217">
        <v>0</v>
      </c>
      <c r="G1017" s="217">
        <v>0</v>
      </c>
      <c r="H1017" s="217">
        <v>0</v>
      </c>
      <c r="I1017" s="217">
        <v>0</v>
      </c>
      <c r="J1017" s="9"/>
      <c r="K1017" s="9"/>
      <c r="L1017" s="9"/>
      <c r="M1017" s="9"/>
      <c r="N1017" s="9"/>
      <c r="O1017" s="9"/>
      <c r="P1017" s="9"/>
      <c r="Q1017" s="9"/>
    </row>
    <row r="1018" spans="2:17" ht="11.25" hidden="1" customHeight="1" x14ac:dyDescent="0.2">
      <c r="B1018" s="69" t="s">
        <v>1737</v>
      </c>
      <c r="C1018" s="69" t="s">
        <v>269</v>
      </c>
      <c r="D1018" s="217">
        <v>0</v>
      </c>
      <c r="E1018" s="217">
        <v>0</v>
      </c>
      <c r="F1018" s="217">
        <v>0</v>
      </c>
      <c r="G1018" s="217">
        <v>0</v>
      </c>
      <c r="H1018" s="217">
        <v>0</v>
      </c>
      <c r="I1018" s="217">
        <v>0</v>
      </c>
      <c r="J1018" s="9"/>
      <c r="K1018" s="9"/>
      <c r="L1018" s="9"/>
      <c r="M1018" s="9"/>
      <c r="N1018" s="9"/>
      <c r="O1018" s="9"/>
      <c r="P1018" s="9"/>
      <c r="Q1018" s="9"/>
    </row>
    <row r="1019" spans="2:17" ht="11.25" hidden="1" customHeight="1" x14ac:dyDescent="0.2">
      <c r="B1019" s="69" t="s">
        <v>1738</v>
      </c>
      <c r="C1019" s="69" t="s">
        <v>263</v>
      </c>
      <c r="D1019" s="217">
        <v>0</v>
      </c>
      <c r="E1019" s="217">
        <v>0</v>
      </c>
      <c r="F1019" s="217">
        <v>0</v>
      </c>
      <c r="G1019" s="217">
        <v>0</v>
      </c>
      <c r="H1019" s="217">
        <v>0</v>
      </c>
      <c r="I1019" s="217">
        <v>0</v>
      </c>
      <c r="J1019" s="9"/>
      <c r="K1019" s="9"/>
      <c r="L1019" s="9"/>
      <c r="M1019" s="9"/>
      <c r="N1019" s="9"/>
      <c r="O1019" s="9"/>
      <c r="P1019" s="9"/>
      <c r="Q1019" s="9"/>
    </row>
    <row r="1020" spans="2:17" ht="11.25" hidden="1" customHeight="1" x14ac:dyDescent="0.2">
      <c r="B1020" s="69" t="s">
        <v>1739</v>
      </c>
      <c r="C1020" s="69" t="s">
        <v>289</v>
      </c>
      <c r="D1020" s="217">
        <v>0</v>
      </c>
      <c r="E1020" s="217">
        <v>0</v>
      </c>
      <c r="F1020" s="217">
        <v>0</v>
      </c>
      <c r="G1020" s="217">
        <v>0</v>
      </c>
      <c r="H1020" s="217">
        <v>0</v>
      </c>
      <c r="I1020" s="217">
        <v>0</v>
      </c>
      <c r="J1020" s="9"/>
      <c r="K1020" s="9"/>
      <c r="L1020" s="9"/>
      <c r="M1020" s="9"/>
      <c r="N1020" s="9"/>
      <c r="O1020" s="9"/>
      <c r="P1020" s="9"/>
      <c r="Q1020" s="9"/>
    </row>
    <row r="1021" spans="2:17" ht="11.25" hidden="1" customHeight="1" x14ac:dyDescent="0.2">
      <c r="B1021" s="69" t="s">
        <v>1740</v>
      </c>
      <c r="C1021" s="69" t="s">
        <v>270</v>
      </c>
      <c r="D1021" s="217">
        <v>0</v>
      </c>
      <c r="E1021" s="217">
        <v>0</v>
      </c>
      <c r="F1021" s="217">
        <v>0</v>
      </c>
      <c r="G1021" s="217">
        <v>0</v>
      </c>
      <c r="H1021" s="217">
        <v>0</v>
      </c>
      <c r="I1021" s="217">
        <v>0</v>
      </c>
      <c r="J1021" s="9"/>
      <c r="K1021" s="9"/>
      <c r="L1021" s="9"/>
      <c r="M1021" s="9"/>
      <c r="N1021" s="9"/>
      <c r="O1021" s="9"/>
      <c r="P1021" s="9"/>
      <c r="Q1021" s="9"/>
    </row>
    <row r="1022" spans="2:17" ht="11.25" hidden="1" customHeight="1" x14ac:dyDescent="0.2">
      <c r="B1022" s="69" t="s">
        <v>1741</v>
      </c>
      <c r="C1022" s="69" t="s">
        <v>263</v>
      </c>
      <c r="D1022" s="217">
        <v>0</v>
      </c>
      <c r="E1022" s="217">
        <v>0</v>
      </c>
      <c r="F1022" s="217">
        <v>0</v>
      </c>
      <c r="G1022" s="217">
        <v>0</v>
      </c>
      <c r="H1022" s="217">
        <v>0</v>
      </c>
      <c r="I1022" s="217">
        <v>0</v>
      </c>
      <c r="J1022" s="9"/>
      <c r="K1022" s="9"/>
      <c r="L1022" s="9"/>
      <c r="M1022" s="9"/>
      <c r="N1022" s="9"/>
      <c r="O1022" s="9"/>
      <c r="P1022" s="9"/>
      <c r="Q1022" s="9"/>
    </row>
    <row r="1023" spans="2:17" ht="11.25" hidden="1" customHeight="1" x14ac:dyDescent="0.2">
      <c r="B1023" s="69" t="s">
        <v>1742</v>
      </c>
      <c r="C1023" s="69" t="s">
        <v>289</v>
      </c>
      <c r="D1023" s="217">
        <v>0</v>
      </c>
      <c r="E1023" s="217">
        <v>0</v>
      </c>
      <c r="F1023" s="217">
        <v>0</v>
      </c>
      <c r="G1023" s="217">
        <v>0</v>
      </c>
      <c r="H1023" s="217">
        <v>0</v>
      </c>
      <c r="I1023" s="217">
        <v>0</v>
      </c>
      <c r="J1023" s="9"/>
      <c r="K1023" s="9"/>
      <c r="L1023" s="9"/>
      <c r="M1023" s="9"/>
      <c r="N1023" s="9"/>
      <c r="O1023" s="9"/>
      <c r="P1023" s="9"/>
      <c r="Q1023" s="9"/>
    </row>
    <row r="1024" spans="2:17" ht="11.25" hidden="1" customHeight="1" x14ac:dyDescent="0.2">
      <c r="B1024" s="69" t="s">
        <v>1743</v>
      </c>
      <c r="C1024" s="69" t="s">
        <v>629</v>
      </c>
      <c r="D1024" s="217">
        <v>0</v>
      </c>
      <c r="E1024" s="217">
        <v>0</v>
      </c>
      <c r="F1024" s="217">
        <v>0</v>
      </c>
      <c r="G1024" s="217">
        <v>0</v>
      </c>
      <c r="H1024" s="217">
        <v>0</v>
      </c>
      <c r="I1024" s="217">
        <v>0</v>
      </c>
      <c r="J1024" s="9"/>
      <c r="K1024" s="9"/>
      <c r="L1024" s="9"/>
      <c r="M1024" s="9"/>
      <c r="N1024" s="9"/>
      <c r="O1024" s="9"/>
      <c r="P1024" s="9"/>
      <c r="Q1024" s="9"/>
    </row>
    <row r="1025" spans="2:17" ht="11.25" hidden="1" customHeight="1" x14ac:dyDescent="0.2">
      <c r="B1025" s="69" t="s">
        <v>1744</v>
      </c>
      <c r="C1025" s="69" t="s">
        <v>291</v>
      </c>
      <c r="D1025" s="217">
        <v>0</v>
      </c>
      <c r="E1025" s="217">
        <v>0</v>
      </c>
      <c r="F1025" s="217">
        <v>0</v>
      </c>
      <c r="G1025" s="217">
        <v>0</v>
      </c>
      <c r="H1025" s="217">
        <v>0</v>
      </c>
      <c r="I1025" s="217">
        <v>0</v>
      </c>
      <c r="J1025" s="9"/>
      <c r="K1025" s="9"/>
      <c r="L1025" s="9"/>
      <c r="M1025" s="9"/>
      <c r="N1025" s="9"/>
      <c r="O1025" s="9"/>
      <c r="P1025" s="9"/>
      <c r="Q1025" s="9"/>
    </row>
    <row r="1026" spans="2:17" ht="11.25" hidden="1" customHeight="1" x14ac:dyDescent="0.2">
      <c r="B1026" s="69" t="s">
        <v>1745</v>
      </c>
      <c r="C1026" s="69" t="s">
        <v>288</v>
      </c>
      <c r="D1026" s="217">
        <v>0</v>
      </c>
      <c r="E1026" s="217">
        <v>0</v>
      </c>
      <c r="F1026" s="217">
        <v>0</v>
      </c>
      <c r="G1026" s="217">
        <v>0</v>
      </c>
      <c r="H1026" s="217">
        <v>0</v>
      </c>
      <c r="I1026" s="217">
        <v>0</v>
      </c>
      <c r="J1026" s="9"/>
      <c r="K1026" s="9"/>
      <c r="L1026" s="9"/>
      <c r="M1026" s="9"/>
      <c r="N1026" s="9"/>
      <c r="O1026" s="9"/>
      <c r="P1026" s="9"/>
      <c r="Q1026" s="9"/>
    </row>
    <row r="1027" spans="2:17" ht="11.25" hidden="1" customHeight="1" x14ac:dyDescent="0.2">
      <c r="B1027" s="69" t="s">
        <v>1746</v>
      </c>
      <c r="C1027" s="69" t="s">
        <v>262</v>
      </c>
      <c r="D1027" s="217">
        <v>0</v>
      </c>
      <c r="E1027" s="217">
        <v>0</v>
      </c>
      <c r="F1027" s="217">
        <v>0</v>
      </c>
      <c r="G1027" s="217">
        <v>0</v>
      </c>
      <c r="H1027" s="217">
        <v>0</v>
      </c>
      <c r="I1027" s="217">
        <v>0</v>
      </c>
      <c r="J1027" s="9"/>
      <c r="K1027" s="9"/>
      <c r="L1027" s="9"/>
      <c r="M1027" s="9"/>
      <c r="N1027" s="9"/>
      <c r="O1027" s="9"/>
      <c r="P1027" s="9"/>
      <c r="Q1027" s="9"/>
    </row>
    <row r="1028" spans="2:17" ht="11.25" hidden="1" customHeight="1" x14ac:dyDescent="0.2">
      <c r="B1028" s="69" t="s">
        <v>1747</v>
      </c>
      <c r="C1028" s="69" t="s">
        <v>263</v>
      </c>
      <c r="D1028" s="217">
        <v>0</v>
      </c>
      <c r="E1028" s="217">
        <v>0</v>
      </c>
      <c r="F1028" s="217">
        <v>0</v>
      </c>
      <c r="G1028" s="217">
        <v>0</v>
      </c>
      <c r="H1028" s="217">
        <v>0</v>
      </c>
      <c r="I1028" s="217">
        <v>0</v>
      </c>
      <c r="J1028" s="9"/>
      <c r="K1028" s="9"/>
      <c r="L1028" s="9"/>
      <c r="M1028" s="9"/>
      <c r="N1028" s="9"/>
      <c r="O1028" s="9"/>
      <c r="P1028" s="9"/>
      <c r="Q1028" s="9"/>
    </row>
    <row r="1029" spans="2:17" ht="11.25" hidden="1" customHeight="1" x14ac:dyDescent="0.2">
      <c r="B1029" s="69" t="s">
        <v>1748</v>
      </c>
      <c r="C1029" s="69" t="s">
        <v>289</v>
      </c>
      <c r="D1029" s="217">
        <v>0</v>
      </c>
      <c r="E1029" s="217">
        <v>0</v>
      </c>
      <c r="F1029" s="217">
        <v>0</v>
      </c>
      <c r="G1029" s="217">
        <v>0</v>
      </c>
      <c r="H1029" s="217">
        <v>0</v>
      </c>
      <c r="I1029" s="217">
        <v>0</v>
      </c>
      <c r="J1029" s="9"/>
      <c r="K1029" s="9"/>
      <c r="L1029" s="9"/>
      <c r="M1029" s="9"/>
      <c r="N1029" s="9"/>
      <c r="O1029" s="9"/>
      <c r="P1029" s="9"/>
      <c r="Q1029" s="9"/>
    </row>
    <row r="1030" spans="2:17" ht="11.25" hidden="1" customHeight="1" x14ac:dyDescent="0.2">
      <c r="B1030" s="69" t="s">
        <v>1749</v>
      </c>
      <c r="C1030" s="69" t="s">
        <v>265</v>
      </c>
      <c r="D1030" s="217">
        <v>0</v>
      </c>
      <c r="E1030" s="217">
        <v>0</v>
      </c>
      <c r="F1030" s="217">
        <v>0</v>
      </c>
      <c r="G1030" s="217">
        <v>0</v>
      </c>
      <c r="H1030" s="217">
        <v>0</v>
      </c>
      <c r="I1030" s="217">
        <v>0</v>
      </c>
      <c r="J1030" s="9"/>
      <c r="K1030" s="9"/>
      <c r="L1030" s="9"/>
      <c r="M1030" s="9"/>
      <c r="N1030" s="9"/>
      <c r="O1030" s="9"/>
      <c r="P1030" s="9"/>
      <c r="Q1030" s="9"/>
    </row>
    <row r="1031" spans="2:17" ht="11.25" hidden="1" customHeight="1" x14ac:dyDescent="0.2">
      <c r="B1031" s="69" t="s">
        <v>1750</v>
      </c>
      <c r="C1031" s="69" t="s">
        <v>263</v>
      </c>
      <c r="D1031" s="217">
        <v>0</v>
      </c>
      <c r="E1031" s="217">
        <v>0</v>
      </c>
      <c r="F1031" s="217">
        <v>0</v>
      </c>
      <c r="G1031" s="217">
        <v>0</v>
      </c>
      <c r="H1031" s="217">
        <v>0</v>
      </c>
      <c r="I1031" s="217">
        <v>0</v>
      </c>
      <c r="J1031" s="9"/>
      <c r="K1031" s="9"/>
      <c r="L1031" s="9"/>
      <c r="M1031" s="9"/>
      <c r="N1031" s="9"/>
      <c r="O1031" s="9"/>
      <c r="P1031" s="9"/>
      <c r="Q1031" s="9"/>
    </row>
    <row r="1032" spans="2:17" ht="11.25" hidden="1" customHeight="1" x14ac:dyDescent="0.2">
      <c r="B1032" s="69" t="s">
        <v>1751</v>
      </c>
      <c r="C1032" s="69" t="s">
        <v>290</v>
      </c>
      <c r="D1032" s="217">
        <v>0</v>
      </c>
      <c r="E1032" s="217">
        <v>0</v>
      </c>
      <c r="F1032" s="217">
        <v>0</v>
      </c>
      <c r="G1032" s="217">
        <v>0</v>
      </c>
      <c r="H1032" s="217">
        <v>0</v>
      </c>
      <c r="I1032" s="217">
        <v>0</v>
      </c>
      <c r="J1032" s="9"/>
      <c r="K1032" s="9"/>
      <c r="L1032" s="9"/>
      <c r="M1032" s="9"/>
      <c r="N1032" s="9"/>
      <c r="O1032" s="9"/>
      <c r="P1032" s="9"/>
      <c r="Q1032" s="9"/>
    </row>
    <row r="1033" spans="2:17" ht="11.25" hidden="1" customHeight="1" x14ac:dyDescent="0.2">
      <c r="B1033" s="69" t="s">
        <v>1752</v>
      </c>
      <c r="C1033" s="69" t="s">
        <v>267</v>
      </c>
      <c r="D1033" s="217">
        <v>0</v>
      </c>
      <c r="E1033" s="217">
        <v>0</v>
      </c>
      <c r="F1033" s="217">
        <v>0</v>
      </c>
      <c r="G1033" s="217">
        <v>0</v>
      </c>
      <c r="H1033" s="217">
        <v>0</v>
      </c>
      <c r="I1033" s="217">
        <v>0</v>
      </c>
      <c r="J1033" s="9"/>
      <c r="K1033" s="9"/>
      <c r="L1033" s="9"/>
      <c r="M1033" s="9"/>
      <c r="N1033" s="9"/>
      <c r="O1033" s="9"/>
      <c r="P1033" s="9"/>
      <c r="Q1033" s="9"/>
    </row>
    <row r="1034" spans="2:17" ht="11.25" hidden="1" customHeight="1" x14ac:dyDescent="0.2">
      <c r="B1034" s="69" t="s">
        <v>1753</v>
      </c>
      <c r="C1034" s="69" t="s">
        <v>268</v>
      </c>
      <c r="D1034" s="217">
        <v>0</v>
      </c>
      <c r="E1034" s="217">
        <v>0</v>
      </c>
      <c r="F1034" s="217">
        <v>0</v>
      </c>
      <c r="G1034" s="217">
        <v>0</v>
      </c>
      <c r="H1034" s="217">
        <v>0</v>
      </c>
      <c r="I1034" s="217">
        <v>0</v>
      </c>
      <c r="J1034" s="9"/>
      <c r="K1034" s="9"/>
      <c r="L1034" s="9"/>
      <c r="M1034" s="9"/>
      <c r="N1034" s="9"/>
      <c r="O1034" s="9"/>
      <c r="P1034" s="9"/>
      <c r="Q1034" s="9"/>
    </row>
    <row r="1035" spans="2:17" ht="11.25" hidden="1" customHeight="1" x14ac:dyDescent="0.2">
      <c r="B1035" s="69" t="s">
        <v>1754</v>
      </c>
      <c r="C1035" s="69" t="s">
        <v>263</v>
      </c>
      <c r="D1035" s="217">
        <v>0</v>
      </c>
      <c r="E1035" s="217">
        <v>0</v>
      </c>
      <c r="F1035" s="217">
        <v>0</v>
      </c>
      <c r="G1035" s="217">
        <v>0</v>
      </c>
      <c r="H1035" s="217">
        <v>0</v>
      </c>
      <c r="I1035" s="217">
        <v>0</v>
      </c>
      <c r="J1035" s="9"/>
      <c r="K1035" s="9"/>
      <c r="L1035" s="9"/>
      <c r="M1035" s="9"/>
      <c r="N1035" s="9"/>
      <c r="O1035" s="9"/>
      <c r="P1035" s="9"/>
      <c r="Q1035" s="9"/>
    </row>
    <row r="1036" spans="2:17" ht="11.25" hidden="1" customHeight="1" x14ac:dyDescent="0.2">
      <c r="B1036" s="69" t="s">
        <v>1755</v>
      </c>
      <c r="C1036" s="69" t="s">
        <v>289</v>
      </c>
      <c r="D1036" s="217">
        <v>0</v>
      </c>
      <c r="E1036" s="217">
        <v>0</v>
      </c>
      <c r="F1036" s="217">
        <v>0</v>
      </c>
      <c r="G1036" s="217">
        <v>0</v>
      </c>
      <c r="H1036" s="217">
        <v>0</v>
      </c>
      <c r="I1036" s="217">
        <v>0</v>
      </c>
      <c r="J1036" s="9"/>
      <c r="K1036" s="9"/>
      <c r="L1036" s="9"/>
      <c r="M1036" s="9"/>
      <c r="N1036" s="9"/>
      <c r="O1036" s="9"/>
      <c r="P1036" s="9"/>
      <c r="Q1036" s="9"/>
    </row>
    <row r="1037" spans="2:17" ht="11.25" hidden="1" customHeight="1" x14ac:dyDescent="0.2">
      <c r="B1037" s="69" t="s">
        <v>1756</v>
      </c>
      <c r="C1037" s="69" t="s">
        <v>269</v>
      </c>
      <c r="D1037" s="217">
        <v>0</v>
      </c>
      <c r="E1037" s="217">
        <v>0</v>
      </c>
      <c r="F1037" s="217">
        <v>0</v>
      </c>
      <c r="G1037" s="217">
        <v>0</v>
      </c>
      <c r="H1037" s="217">
        <v>0</v>
      </c>
      <c r="I1037" s="217">
        <v>0</v>
      </c>
      <c r="J1037" s="9"/>
      <c r="K1037" s="9"/>
      <c r="L1037" s="9"/>
      <c r="M1037" s="9"/>
      <c r="N1037" s="9"/>
      <c r="O1037" s="9"/>
      <c r="P1037" s="9"/>
      <c r="Q1037" s="9"/>
    </row>
    <row r="1038" spans="2:17" s="48" customFormat="1" ht="11.25" hidden="1" customHeight="1" x14ac:dyDescent="0.2">
      <c r="B1038" s="69" t="s">
        <v>1757</v>
      </c>
      <c r="C1038" s="69" t="s">
        <v>263</v>
      </c>
      <c r="D1038" s="217">
        <v>0</v>
      </c>
      <c r="E1038" s="217">
        <v>0</v>
      </c>
      <c r="F1038" s="217">
        <v>0</v>
      </c>
      <c r="G1038" s="217">
        <v>0</v>
      </c>
      <c r="H1038" s="217">
        <v>0</v>
      </c>
      <c r="I1038" s="217">
        <v>0</v>
      </c>
      <c r="J1038" s="9"/>
      <c r="K1038" s="9"/>
      <c r="L1038" s="9"/>
      <c r="M1038" s="9"/>
      <c r="N1038" s="9"/>
      <c r="O1038" s="9"/>
      <c r="P1038" s="9"/>
      <c r="Q1038" s="9"/>
    </row>
    <row r="1039" spans="2:17" ht="11.25" hidden="1" customHeight="1" x14ac:dyDescent="0.2">
      <c r="B1039" s="69" t="s">
        <v>1758</v>
      </c>
      <c r="C1039" s="69" t="s">
        <v>289</v>
      </c>
      <c r="D1039" s="217">
        <v>0</v>
      </c>
      <c r="E1039" s="217">
        <v>0</v>
      </c>
      <c r="F1039" s="217">
        <v>0</v>
      </c>
      <c r="G1039" s="217">
        <v>0</v>
      </c>
      <c r="H1039" s="217">
        <v>0</v>
      </c>
      <c r="I1039" s="217">
        <v>0</v>
      </c>
      <c r="J1039" s="9"/>
      <c r="K1039" s="9"/>
      <c r="L1039" s="9"/>
      <c r="M1039" s="9"/>
      <c r="N1039" s="9"/>
      <c r="O1039" s="9"/>
      <c r="P1039" s="9"/>
      <c r="Q1039" s="9"/>
    </row>
    <row r="1040" spans="2:17" ht="11.25" hidden="1" customHeight="1" x14ac:dyDescent="0.2">
      <c r="B1040" s="69" t="s">
        <v>1759</v>
      </c>
      <c r="C1040" s="69" t="s">
        <v>270</v>
      </c>
      <c r="D1040" s="217">
        <v>0</v>
      </c>
      <c r="E1040" s="217">
        <v>0</v>
      </c>
      <c r="F1040" s="217">
        <v>0</v>
      </c>
      <c r="G1040" s="217">
        <v>0</v>
      </c>
      <c r="H1040" s="217">
        <v>0</v>
      </c>
      <c r="I1040" s="217">
        <v>0</v>
      </c>
      <c r="J1040" s="9"/>
      <c r="K1040" s="9"/>
      <c r="L1040" s="9"/>
      <c r="M1040" s="9"/>
      <c r="N1040" s="9"/>
      <c r="O1040" s="9"/>
      <c r="P1040" s="9"/>
      <c r="Q1040" s="9"/>
    </row>
    <row r="1041" spans="2:17" ht="11.25" hidden="1" customHeight="1" x14ac:dyDescent="0.2">
      <c r="B1041" s="69" t="s">
        <v>1760</v>
      </c>
      <c r="C1041" s="69" t="s">
        <v>263</v>
      </c>
      <c r="D1041" s="217">
        <v>0</v>
      </c>
      <c r="E1041" s="217">
        <v>0</v>
      </c>
      <c r="F1041" s="217">
        <v>0</v>
      </c>
      <c r="G1041" s="217">
        <v>0</v>
      </c>
      <c r="H1041" s="217">
        <v>0</v>
      </c>
      <c r="I1041" s="217">
        <v>0</v>
      </c>
      <c r="J1041" s="9"/>
      <c r="K1041" s="9"/>
      <c r="L1041" s="9"/>
      <c r="M1041" s="9"/>
      <c r="N1041" s="9"/>
      <c r="O1041" s="9"/>
      <c r="P1041" s="9"/>
      <c r="Q1041" s="9"/>
    </row>
    <row r="1042" spans="2:17" ht="11.25" hidden="1" customHeight="1" x14ac:dyDescent="0.2">
      <c r="B1042" s="69" t="s">
        <v>1761</v>
      </c>
      <c r="C1042" s="69" t="s">
        <v>373</v>
      </c>
      <c r="D1042" s="217">
        <v>0</v>
      </c>
      <c r="E1042" s="217">
        <v>0</v>
      </c>
      <c r="F1042" s="217">
        <v>0</v>
      </c>
      <c r="G1042" s="217">
        <v>0</v>
      </c>
      <c r="H1042" s="217">
        <v>0</v>
      </c>
      <c r="I1042" s="217">
        <v>0</v>
      </c>
      <c r="J1042" s="9"/>
      <c r="K1042" s="9"/>
      <c r="L1042" s="9"/>
      <c r="M1042" s="9"/>
      <c r="N1042" s="9"/>
      <c r="O1042" s="9"/>
      <c r="P1042" s="9"/>
      <c r="Q1042" s="9"/>
    </row>
    <row r="1043" spans="2:17" ht="11.25" hidden="1" customHeight="1" x14ac:dyDescent="0.2">
      <c r="B1043" s="69" t="s">
        <v>1762</v>
      </c>
      <c r="C1043" s="69" t="s">
        <v>186</v>
      </c>
      <c r="D1043" s="217">
        <v>0</v>
      </c>
      <c r="E1043" s="217">
        <v>0</v>
      </c>
      <c r="F1043" s="217">
        <v>0</v>
      </c>
      <c r="G1043" s="217">
        <v>0</v>
      </c>
      <c r="H1043" s="217">
        <v>0</v>
      </c>
      <c r="I1043" s="217">
        <v>0</v>
      </c>
      <c r="J1043" s="9"/>
      <c r="K1043" s="9"/>
      <c r="L1043" s="9"/>
      <c r="M1043" s="9"/>
      <c r="N1043" s="9"/>
      <c r="O1043" s="9"/>
      <c r="P1043" s="9"/>
      <c r="Q1043" s="9"/>
    </row>
    <row r="1044" spans="2:17" ht="11.25" hidden="1" customHeight="1" x14ac:dyDescent="0.2">
      <c r="B1044" s="69" t="s">
        <v>1763</v>
      </c>
      <c r="C1044" s="69" t="s">
        <v>287</v>
      </c>
      <c r="D1044" s="217">
        <v>0</v>
      </c>
      <c r="E1044" s="217">
        <v>0</v>
      </c>
      <c r="F1044" s="217">
        <v>0</v>
      </c>
      <c r="G1044" s="217">
        <v>0</v>
      </c>
      <c r="H1044" s="217">
        <v>0</v>
      </c>
      <c r="I1044" s="217">
        <v>0</v>
      </c>
      <c r="J1044" s="9"/>
      <c r="K1044" s="9"/>
      <c r="L1044" s="9"/>
      <c r="M1044" s="9"/>
      <c r="N1044" s="9"/>
      <c r="O1044" s="9"/>
      <c r="P1044" s="9"/>
      <c r="Q1044" s="9"/>
    </row>
    <row r="1045" spans="2:17" ht="11.25" hidden="1" customHeight="1" x14ac:dyDescent="0.2">
      <c r="B1045" s="69" t="s">
        <v>1764</v>
      </c>
      <c r="C1045" s="69" t="s">
        <v>288</v>
      </c>
      <c r="D1045" s="217">
        <v>0</v>
      </c>
      <c r="E1045" s="217">
        <v>0</v>
      </c>
      <c r="F1045" s="217">
        <v>0</v>
      </c>
      <c r="G1045" s="217">
        <v>0</v>
      </c>
      <c r="H1045" s="217">
        <v>0</v>
      </c>
      <c r="I1045" s="217">
        <v>0</v>
      </c>
      <c r="J1045" s="9"/>
      <c r="K1045" s="9"/>
      <c r="L1045" s="9"/>
      <c r="M1045" s="9"/>
      <c r="N1045" s="9"/>
      <c r="O1045" s="9"/>
      <c r="P1045" s="9"/>
      <c r="Q1045" s="9"/>
    </row>
    <row r="1046" spans="2:17" ht="11.25" hidden="1" customHeight="1" x14ac:dyDescent="0.2">
      <c r="B1046" s="69" t="s">
        <v>1765</v>
      </c>
      <c r="C1046" s="69" t="s">
        <v>262</v>
      </c>
      <c r="D1046" s="217">
        <v>0</v>
      </c>
      <c r="E1046" s="217">
        <v>0</v>
      </c>
      <c r="F1046" s="217">
        <v>0</v>
      </c>
      <c r="G1046" s="217">
        <v>0</v>
      </c>
      <c r="H1046" s="217">
        <v>0</v>
      </c>
      <c r="I1046" s="217">
        <v>0</v>
      </c>
      <c r="J1046" s="9"/>
      <c r="K1046" s="9"/>
      <c r="L1046" s="9"/>
      <c r="M1046" s="9"/>
      <c r="N1046" s="9"/>
      <c r="O1046" s="9"/>
      <c r="P1046" s="9"/>
      <c r="Q1046" s="9"/>
    </row>
    <row r="1047" spans="2:17" ht="11.25" hidden="1" customHeight="1" x14ac:dyDescent="0.2">
      <c r="B1047" s="69" t="s">
        <v>1766</v>
      </c>
      <c r="C1047" s="69" t="s">
        <v>263</v>
      </c>
      <c r="D1047" s="217">
        <v>0</v>
      </c>
      <c r="E1047" s="217">
        <v>0</v>
      </c>
      <c r="F1047" s="217">
        <v>0</v>
      </c>
      <c r="G1047" s="217">
        <v>0</v>
      </c>
      <c r="H1047" s="217">
        <v>0</v>
      </c>
      <c r="I1047" s="217">
        <v>0</v>
      </c>
      <c r="J1047" s="9"/>
      <c r="K1047" s="9"/>
      <c r="L1047" s="9"/>
      <c r="M1047" s="9"/>
      <c r="N1047" s="9"/>
      <c r="O1047" s="9"/>
      <c r="P1047" s="9"/>
      <c r="Q1047" s="9"/>
    </row>
    <row r="1048" spans="2:17" ht="11.25" hidden="1" customHeight="1" x14ac:dyDescent="0.2">
      <c r="B1048" s="69" t="s">
        <v>1767</v>
      </c>
      <c r="C1048" s="69" t="s">
        <v>289</v>
      </c>
      <c r="D1048" s="217">
        <v>0</v>
      </c>
      <c r="E1048" s="217">
        <v>0</v>
      </c>
      <c r="F1048" s="217">
        <v>0</v>
      </c>
      <c r="G1048" s="217">
        <v>0</v>
      </c>
      <c r="H1048" s="217">
        <v>0</v>
      </c>
      <c r="I1048" s="217">
        <v>0</v>
      </c>
      <c r="J1048" s="9"/>
      <c r="K1048" s="9"/>
      <c r="L1048" s="9"/>
      <c r="M1048" s="9"/>
      <c r="N1048" s="9"/>
      <c r="O1048" s="9"/>
      <c r="P1048" s="9"/>
      <c r="Q1048" s="9"/>
    </row>
    <row r="1049" spans="2:17" ht="11.25" hidden="1" customHeight="1" x14ac:dyDescent="0.2">
      <c r="B1049" s="69" t="s">
        <v>1768</v>
      </c>
      <c r="C1049" s="69" t="s">
        <v>265</v>
      </c>
      <c r="D1049" s="217">
        <v>0</v>
      </c>
      <c r="E1049" s="217">
        <v>0</v>
      </c>
      <c r="F1049" s="217">
        <v>0</v>
      </c>
      <c r="G1049" s="217">
        <v>0</v>
      </c>
      <c r="H1049" s="217">
        <v>0</v>
      </c>
      <c r="I1049" s="217">
        <v>0</v>
      </c>
      <c r="J1049" s="9"/>
      <c r="K1049" s="9"/>
      <c r="L1049" s="9"/>
      <c r="M1049" s="9"/>
      <c r="N1049" s="9"/>
      <c r="O1049" s="9"/>
      <c r="P1049" s="9"/>
      <c r="Q1049" s="9"/>
    </row>
    <row r="1050" spans="2:17" ht="11.25" hidden="1" customHeight="1" x14ac:dyDescent="0.2">
      <c r="B1050" s="69" t="s">
        <v>1769</v>
      </c>
      <c r="C1050" s="69" t="s">
        <v>263</v>
      </c>
      <c r="D1050" s="217">
        <v>0</v>
      </c>
      <c r="E1050" s="217">
        <v>0</v>
      </c>
      <c r="F1050" s="217">
        <v>0</v>
      </c>
      <c r="G1050" s="217">
        <v>0</v>
      </c>
      <c r="H1050" s="217">
        <v>0</v>
      </c>
      <c r="I1050" s="217">
        <v>0</v>
      </c>
      <c r="J1050" s="9"/>
      <c r="K1050" s="9"/>
      <c r="L1050" s="9"/>
      <c r="M1050" s="9"/>
      <c r="N1050" s="9"/>
      <c r="O1050" s="9"/>
      <c r="P1050" s="9"/>
      <c r="Q1050" s="9"/>
    </row>
    <row r="1051" spans="2:17" ht="11.25" hidden="1" customHeight="1" x14ac:dyDescent="0.2">
      <c r="B1051" s="69" t="s">
        <v>1770</v>
      </c>
      <c r="C1051" s="69" t="s">
        <v>290</v>
      </c>
      <c r="D1051" s="217">
        <v>0</v>
      </c>
      <c r="E1051" s="217">
        <v>0</v>
      </c>
      <c r="F1051" s="217">
        <v>0</v>
      </c>
      <c r="G1051" s="217">
        <v>0</v>
      </c>
      <c r="H1051" s="217">
        <v>0</v>
      </c>
      <c r="I1051" s="217">
        <v>0</v>
      </c>
      <c r="J1051" s="9"/>
      <c r="K1051" s="9"/>
      <c r="L1051" s="9"/>
      <c r="M1051" s="9"/>
      <c r="N1051" s="9"/>
      <c r="O1051" s="9"/>
      <c r="P1051" s="9"/>
      <c r="Q1051" s="9"/>
    </row>
    <row r="1052" spans="2:17" ht="11.25" hidden="1" customHeight="1" x14ac:dyDescent="0.2">
      <c r="B1052" s="69" t="s">
        <v>1771</v>
      </c>
      <c r="C1052" s="69" t="s">
        <v>267</v>
      </c>
      <c r="D1052" s="217">
        <v>0</v>
      </c>
      <c r="E1052" s="217">
        <v>0</v>
      </c>
      <c r="F1052" s="217">
        <v>0</v>
      </c>
      <c r="G1052" s="217">
        <v>0</v>
      </c>
      <c r="H1052" s="217">
        <v>0</v>
      </c>
      <c r="I1052" s="217">
        <v>0</v>
      </c>
      <c r="J1052" s="9"/>
      <c r="K1052" s="9"/>
      <c r="L1052" s="9"/>
      <c r="M1052" s="9"/>
      <c r="N1052" s="9"/>
      <c r="O1052" s="9"/>
      <c r="P1052" s="9"/>
      <c r="Q1052" s="9"/>
    </row>
    <row r="1053" spans="2:17" ht="11.25" hidden="1" customHeight="1" x14ac:dyDescent="0.2">
      <c r="B1053" s="69" t="s">
        <v>1772</v>
      </c>
      <c r="C1053" s="69" t="s">
        <v>268</v>
      </c>
      <c r="D1053" s="217">
        <v>0</v>
      </c>
      <c r="E1053" s="217">
        <v>0</v>
      </c>
      <c r="F1053" s="217">
        <v>0</v>
      </c>
      <c r="G1053" s="217">
        <v>0</v>
      </c>
      <c r="H1053" s="217">
        <v>0</v>
      </c>
      <c r="I1053" s="217">
        <v>0</v>
      </c>
      <c r="J1053" s="9"/>
      <c r="K1053" s="9"/>
      <c r="L1053" s="9"/>
      <c r="M1053" s="9"/>
      <c r="N1053" s="9"/>
      <c r="O1053" s="9"/>
      <c r="P1053" s="9"/>
      <c r="Q1053" s="9"/>
    </row>
    <row r="1054" spans="2:17" ht="11.25" hidden="1" customHeight="1" x14ac:dyDescent="0.2">
      <c r="B1054" s="69" t="s">
        <v>1773</v>
      </c>
      <c r="C1054" s="69" t="s">
        <v>263</v>
      </c>
      <c r="D1054" s="217">
        <v>0</v>
      </c>
      <c r="E1054" s="217">
        <v>0</v>
      </c>
      <c r="F1054" s="217">
        <v>0</v>
      </c>
      <c r="G1054" s="217">
        <v>0</v>
      </c>
      <c r="H1054" s="217">
        <v>0</v>
      </c>
      <c r="I1054" s="217">
        <v>0</v>
      </c>
      <c r="J1054" s="9"/>
      <c r="K1054" s="9"/>
      <c r="L1054" s="9"/>
      <c r="M1054" s="9"/>
      <c r="N1054" s="9"/>
      <c r="O1054" s="9"/>
      <c r="P1054" s="9"/>
      <c r="Q1054" s="9"/>
    </row>
    <row r="1055" spans="2:17" ht="11.25" hidden="1" customHeight="1" x14ac:dyDescent="0.2">
      <c r="B1055" s="69" t="s">
        <v>1774</v>
      </c>
      <c r="C1055" s="69" t="s">
        <v>289</v>
      </c>
      <c r="D1055" s="217">
        <v>0</v>
      </c>
      <c r="E1055" s="217">
        <v>0</v>
      </c>
      <c r="F1055" s="217">
        <v>0</v>
      </c>
      <c r="G1055" s="217">
        <v>0</v>
      </c>
      <c r="H1055" s="217">
        <v>0</v>
      </c>
      <c r="I1055" s="217">
        <v>0</v>
      </c>
      <c r="J1055" s="9"/>
      <c r="K1055" s="9"/>
      <c r="L1055" s="9"/>
      <c r="M1055" s="9"/>
      <c r="N1055" s="9"/>
      <c r="O1055" s="9"/>
      <c r="P1055" s="9"/>
      <c r="Q1055" s="9"/>
    </row>
    <row r="1056" spans="2:17" ht="11.25" hidden="1" customHeight="1" x14ac:dyDescent="0.2">
      <c r="B1056" s="69" t="s">
        <v>1775</v>
      </c>
      <c r="C1056" s="69" t="s">
        <v>269</v>
      </c>
      <c r="D1056" s="217">
        <v>0</v>
      </c>
      <c r="E1056" s="217">
        <v>0</v>
      </c>
      <c r="F1056" s="217">
        <v>0</v>
      </c>
      <c r="G1056" s="217">
        <v>0</v>
      </c>
      <c r="H1056" s="217">
        <v>0</v>
      </c>
      <c r="I1056" s="217">
        <v>0</v>
      </c>
      <c r="J1056" s="9"/>
      <c r="K1056" s="9"/>
      <c r="L1056" s="9"/>
      <c r="M1056" s="9"/>
      <c r="N1056" s="9"/>
      <c r="O1056" s="9"/>
      <c r="P1056" s="9"/>
      <c r="Q1056" s="9"/>
    </row>
    <row r="1057" spans="2:17" ht="11.25" hidden="1" customHeight="1" x14ac:dyDescent="0.2">
      <c r="B1057" s="69" t="s">
        <v>1776</v>
      </c>
      <c r="C1057" s="69" t="s">
        <v>263</v>
      </c>
      <c r="D1057" s="217">
        <v>0</v>
      </c>
      <c r="E1057" s="217">
        <v>0</v>
      </c>
      <c r="F1057" s="217">
        <v>0</v>
      </c>
      <c r="G1057" s="217">
        <v>0</v>
      </c>
      <c r="H1057" s="217">
        <v>0</v>
      </c>
      <c r="I1057" s="217">
        <v>0</v>
      </c>
      <c r="J1057" s="9"/>
      <c r="K1057" s="9"/>
      <c r="L1057" s="9"/>
      <c r="M1057" s="9"/>
      <c r="N1057" s="9"/>
      <c r="O1057" s="9"/>
      <c r="P1057" s="9"/>
      <c r="Q1057" s="9"/>
    </row>
    <row r="1058" spans="2:17" ht="11.25" hidden="1" customHeight="1" x14ac:dyDescent="0.2">
      <c r="B1058" s="69" t="s">
        <v>1777</v>
      </c>
      <c r="C1058" s="69" t="s">
        <v>289</v>
      </c>
      <c r="D1058" s="217">
        <v>0</v>
      </c>
      <c r="E1058" s="217">
        <v>0</v>
      </c>
      <c r="F1058" s="217">
        <v>0</v>
      </c>
      <c r="G1058" s="217">
        <v>0</v>
      </c>
      <c r="H1058" s="217">
        <v>0</v>
      </c>
      <c r="I1058" s="217">
        <v>0</v>
      </c>
      <c r="J1058" s="9"/>
      <c r="K1058" s="9"/>
      <c r="L1058" s="9"/>
      <c r="M1058" s="9"/>
      <c r="N1058" s="9"/>
      <c r="O1058" s="9"/>
      <c r="P1058" s="9"/>
      <c r="Q1058" s="9"/>
    </row>
    <row r="1059" spans="2:17" ht="11.25" hidden="1" customHeight="1" x14ac:dyDescent="0.2">
      <c r="B1059" s="69" t="s">
        <v>1778</v>
      </c>
      <c r="C1059" s="69" t="s">
        <v>270</v>
      </c>
      <c r="D1059" s="217">
        <v>0</v>
      </c>
      <c r="E1059" s="217">
        <v>0</v>
      </c>
      <c r="F1059" s="217">
        <v>0</v>
      </c>
      <c r="G1059" s="217">
        <v>0</v>
      </c>
      <c r="H1059" s="217">
        <v>0</v>
      </c>
      <c r="I1059" s="217">
        <v>0</v>
      </c>
      <c r="J1059" s="9"/>
      <c r="K1059" s="9"/>
      <c r="L1059" s="9"/>
      <c r="M1059" s="9"/>
      <c r="N1059" s="9"/>
      <c r="O1059" s="9"/>
      <c r="P1059" s="9"/>
      <c r="Q1059" s="9"/>
    </row>
    <row r="1060" spans="2:17" ht="11.25" hidden="1" customHeight="1" x14ac:dyDescent="0.2">
      <c r="B1060" s="69" t="s">
        <v>1779</v>
      </c>
      <c r="C1060" s="69" t="s">
        <v>263</v>
      </c>
      <c r="D1060" s="217">
        <v>0</v>
      </c>
      <c r="E1060" s="217">
        <v>0</v>
      </c>
      <c r="F1060" s="217">
        <v>0</v>
      </c>
      <c r="G1060" s="217">
        <v>0</v>
      </c>
      <c r="H1060" s="217">
        <v>0</v>
      </c>
      <c r="I1060" s="217">
        <v>0</v>
      </c>
      <c r="J1060" s="9"/>
      <c r="K1060" s="9"/>
      <c r="L1060" s="9"/>
      <c r="M1060" s="9"/>
      <c r="N1060" s="9"/>
      <c r="O1060" s="9"/>
      <c r="P1060" s="9"/>
      <c r="Q1060" s="9"/>
    </row>
    <row r="1061" spans="2:17" ht="11.25" hidden="1" customHeight="1" x14ac:dyDescent="0.2">
      <c r="B1061" s="69" t="s">
        <v>1780</v>
      </c>
      <c r="C1061" s="69" t="s">
        <v>289</v>
      </c>
      <c r="D1061" s="217">
        <v>0</v>
      </c>
      <c r="E1061" s="217">
        <v>0</v>
      </c>
      <c r="F1061" s="217">
        <v>0</v>
      </c>
      <c r="G1061" s="217">
        <v>0</v>
      </c>
      <c r="H1061" s="217">
        <v>0</v>
      </c>
      <c r="I1061" s="217">
        <v>0</v>
      </c>
      <c r="J1061" s="9"/>
      <c r="K1061" s="9"/>
      <c r="L1061" s="9"/>
      <c r="M1061" s="9"/>
      <c r="N1061" s="9"/>
      <c r="O1061" s="9"/>
      <c r="P1061" s="9"/>
      <c r="Q1061" s="9"/>
    </row>
    <row r="1062" spans="2:17" ht="11.25" hidden="1" customHeight="1" x14ac:dyDescent="0.2">
      <c r="B1062" s="69" t="s">
        <v>1781</v>
      </c>
      <c r="C1062" s="69" t="s">
        <v>187</v>
      </c>
      <c r="D1062" s="217">
        <v>0</v>
      </c>
      <c r="E1062" s="217">
        <v>0</v>
      </c>
      <c r="F1062" s="217">
        <v>0</v>
      </c>
      <c r="G1062" s="217">
        <v>0</v>
      </c>
      <c r="H1062" s="217">
        <v>0</v>
      </c>
      <c r="I1062" s="217">
        <v>0</v>
      </c>
      <c r="J1062" s="9"/>
      <c r="K1062" s="9"/>
      <c r="L1062" s="9"/>
      <c r="M1062" s="9"/>
      <c r="N1062" s="9"/>
      <c r="O1062" s="9"/>
      <c r="P1062" s="9"/>
      <c r="Q1062" s="9"/>
    </row>
    <row r="1063" spans="2:17" ht="11.25" hidden="1" customHeight="1" x14ac:dyDescent="0.2">
      <c r="B1063" s="69" t="s">
        <v>1782</v>
      </c>
      <c r="C1063" s="69" t="s">
        <v>374</v>
      </c>
      <c r="D1063" s="217">
        <v>0</v>
      </c>
      <c r="E1063" s="217">
        <v>0</v>
      </c>
      <c r="F1063" s="217">
        <v>0</v>
      </c>
      <c r="G1063" s="217">
        <v>0</v>
      </c>
      <c r="H1063" s="217">
        <v>0</v>
      </c>
      <c r="I1063" s="217">
        <v>0</v>
      </c>
      <c r="J1063" s="9"/>
      <c r="K1063" s="9"/>
      <c r="L1063" s="9"/>
      <c r="M1063" s="9"/>
      <c r="N1063" s="9"/>
      <c r="O1063" s="9"/>
      <c r="P1063" s="9"/>
      <c r="Q1063" s="9"/>
    </row>
    <row r="1064" spans="2:17" ht="11.25" hidden="1" customHeight="1" x14ac:dyDescent="0.2">
      <c r="B1064" s="69" t="s">
        <v>1783</v>
      </c>
      <c r="C1064" s="69" t="s">
        <v>288</v>
      </c>
      <c r="D1064" s="217">
        <v>0</v>
      </c>
      <c r="E1064" s="217">
        <v>0</v>
      </c>
      <c r="F1064" s="217">
        <v>0</v>
      </c>
      <c r="G1064" s="217">
        <v>0</v>
      </c>
      <c r="H1064" s="217">
        <v>0</v>
      </c>
      <c r="I1064" s="217">
        <v>0</v>
      </c>
      <c r="J1064" s="9"/>
      <c r="K1064" s="9"/>
      <c r="L1064" s="9"/>
      <c r="M1064" s="9"/>
      <c r="N1064" s="9"/>
      <c r="O1064" s="9"/>
      <c r="P1064" s="9"/>
      <c r="Q1064" s="9"/>
    </row>
    <row r="1065" spans="2:17" ht="11.25" hidden="1" customHeight="1" x14ac:dyDescent="0.2">
      <c r="B1065" s="69" t="s">
        <v>1784</v>
      </c>
      <c r="C1065" s="69" t="s">
        <v>262</v>
      </c>
      <c r="D1065" s="217">
        <v>0</v>
      </c>
      <c r="E1065" s="217">
        <v>0</v>
      </c>
      <c r="F1065" s="217">
        <v>0</v>
      </c>
      <c r="G1065" s="217">
        <v>0</v>
      </c>
      <c r="H1065" s="217">
        <v>0</v>
      </c>
      <c r="I1065" s="217">
        <v>0</v>
      </c>
      <c r="J1065" s="9"/>
      <c r="K1065" s="9"/>
      <c r="L1065" s="9"/>
      <c r="M1065" s="9"/>
      <c r="N1065" s="9"/>
      <c r="O1065" s="9"/>
      <c r="P1065" s="9"/>
      <c r="Q1065" s="9"/>
    </row>
    <row r="1066" spans="2:17" ht="11.25" hidden="1" customHeight="1" x14ac:dyDescent="0.2">
      <c r="B1066" s="69" t="s">
        <v>1785</v>
      </c>
      <c r="C1066" s="69" t="s">
        <v>263</v>
      </c>
      <c r="D1066" s="217">
        <v>0</v>
      </c>
      <c r="E1066" s="217">
        <v>0</v>
      </c>
      <c r="F1066" s="217">
        <v>0</v>
      </c>
      <c r="G1066" s="217">
        <v>0</v>
      </c>
      <c r="H1066" s="217">
        <v>0</v>
      </c>
      <c r="I1066" s="217">
        <v>0</v>
      </c>
      <c r="J1066" s="9"/>
      <c r="K1066" s="9"/>
      <c r="L1066" s="9"/>
      <c r="M1066" s="9"/>
      <c r="N1066" s="9"/>
      <c r="O1066" s="9"/>
      <c r="P1066" s="9"/>
      <c r="Q1066" s="9"/>
    </row>
    <row r="1067" spans="2:17" ht="11.25" hidden="1" customHeight="1" x14ac:dyDescent="0.2">
      <c r="B1067" s="69" t="s">
        <v>1786</v>
      </c>
      <c r="C1067" s="69" t="s">
        <v>289</v>
      </c>
      <c r="D1067" s="217">
        <v>0</v>
      </c>
      <c r="E1067" s="217">
        <v>0</v>
      </c>
      <c r="F1067" s="217">
        <v>0</v>
      </c>
      <c r="G1067" s="217">
        <v>0</v>
      </c>
      <c r="H1067" s="217">
        <v>0</v>
      </c>
      <c r="I1067" s="217">
        <v>0</v>
      </c>
      <c r="J1067" s="9"/>
      <c r="K1067" s="9"/>
      <c r="L1067" s="9"/>
      <c r="M1067" s="9"/>
      <c r="N1067" s="9"/>
      <c r="O1067" s="9"/>
      <c r="P1067" s="9"/>
      <c r="Q1067" s="9"/>
    </row>
    <row r="1068" spans="2:17" ht="11.25" hidden="1" customHeight="1" x14ac:dyDescent="0.2">
      <c r="B1068" s="69" t="s">
        <v>1787</v>
      </c>
      <c r="C1068" s="69" t="s">
        <v>265</v>
      </c>
      <c r="D1068" s="217">
        <v>0</v>
      </c>
      <c r="E1068" s="217">
        <v>0</v>
      </c>
      <c r="F1068" s="217">
        <v>0</v>
      </c>
      <c r="G1068" s="217">
        <v>0</v>
      </c>
      <c r="H1068" s="217">
        <v>0</v>
      </c>
      <c r="I1068" s="217">
        <v>0</v>
      </c>
      <c r="J1068" s="9"/>
      <c r="K1068" s="9"/>
      <c r="L1068" s="9"/>
      <c r="M1068" s="9"/>
      <c r="N1068" s="9"/>
      <c r="O1068" s="9"/>
      <c r="P1068" s="9"/>
      <c r="Q1068" s="9"/>
    </row>
    <row r="1069" spans="2:17" ht="11.25" hidden="1" customHeight="1" x14ac:dyDescent="0.2">
      <c r="B1069" s="69" t="s">
        <v>1788</v>
      </c>
      <c r="C1069" s="69" t="s">
        <v>263</v>
      </c>
      <c r="D1069" s="217">
        <v>0</v>
      </c>
      <c r="E1069" s="217">
        <v>0</v>
      </c>
      <c r="F1069" s="217">
        <v>0</v>
      </c>
      <c r="G1069" s="217">
        <v>0</v>
      </c>
      <c r="H1069" s="217">
        <v>0</v>
      </c>
      <c r="I1069" s="217">
        <v>0</v>
      </c>
      <c r="J1069" s="9"/>
      <c r="K1069" s="9"/>
      <c r="L1069" s="9"/>
      <c r="M1069" s="9"/>
      <c r="N1069" s="9"/>
      <c r="O1069" s="9"/>
      <c r="P1069" s="9"/>
      <c r="Q1069" s="9"/>
    </row>
    <row r="1070" spans="2:17" ht="11.25" hidden="1" customHeight="1" x14ac:dyDescent="0.2">
      <c r="B1070" s="69" t="s">
        <v>1789</v>
      </c>
      <c r="C1070" s="69" t="s">
        <v>290</v>
      </c>
      <c r="D1070" s="217">
        <v>0</v>
      </c>
      <c r="E1070" s="217">
        <v>0</v>
      </c>
      <c r="F1070" s="217">
        <v>0</v>
      </c>
      <c r="G1070" s="217">
        <v>0</v>
      </c>
      <c r="H1070" s="217">
        <v>0</v>
      </c>
      <c r="I1070" s="217">
        <v>0</v>
      </c>
      <c r="J1070" s="9"/>
      <c r="K1070" s="9"/>
      <c r="L1070" s="9"/>
      <c r="M1070" s="9"/>
      <c r="N1070" s="9"/>
      <c r="O1070" s="9"/>
      <c r="P1070" s="9"/>
      <c r="Q1070" s="9"/>
    </row>
    <row r="1071" spans="2:17" ht="11.25" hidden="1" customHeight="1" x14ac:dyDescent="0.2">
      <c r="B1071" s="69" t="s">
        <v>1790</v>
      </c>
      <c r="C1071" s="69" t="s">
        <v>267</v>
      </c>
      <c r="D1071" s="217">
        <v>0</v>
      </c>
      <c r="E1071" s="217">
        <v>0</v>
      </c>
      <c r="F1071" s="217">
        <v>0</v>
      </c>
      <c r="G1071" s="217">
        <v>0</v>
      </c>
      <c r="H1071" s="217">
        <v>0</v>
      </c>
      <c r="I1071" s="217">
        <v>0</v>
      </c>
      <c r="J1071" s="9"/>
      <c r="K1071" s="9"/>
      <c r="L1071" s="9"/>
      <c r="M1071" s="9"/>
      <c r="N1071" s="9"/>
      <c r="O1071" s="9"/>
      <c r="P1071" s="9"/>
      <c r="Q1071" s="9"/>
    </row>
    <row r="1072" spans="2:17" ht="11.25" hidden="1" customHeight="1" x14ac:dyDescent="0.2">
      <c r="B1072" s="69" t="s">
        <v>1791</v>
      </c>
      <c r="C1072" s="69" t="s">
        <v>280</v>
      </c>
      <c r="D1072" s="217">
        <v>0</v>
      </c>
      <c r="E1072" s="217">
        <v>0</v>
      </c>
      <c r="F1072" s="217">
        <v>0</v>
      </c>
      <c r="G1072" s="217">
        <v>0</v>
      </c>
      <c r="H1072" s="217">
        <v>0</v>
      </c>
      <c r="I1072" s="217">
        <v>0</v>
      </c>
      <c r="J1072" s="9"/>
      <c r="K1072" s="9"/>
      <c r="L1072" s="9"/>
      <c r="M1072" s="9"/>
      <c r="N1072" s="9"/>
      <c r="O1072" s="9"/>
      <c r="P1072" s="9"/>
      <c r="Q1072" s="9"/>
    </row>
    <row r="1073" spans="2:17" ht="11.25" hidden="1" customHeight="1" x14ac:dyDescent="0.2">
      <c r="B1073" s="69" t="s">
        <v>1792</v>
      </c>
      <c r="C1073" s="69" t="s">
        <v>263</v>
      </c>
      <c r="D1073" s="217">
        <v>0</v>
      </c>
      <c r="E1073" s="217">
        <v>0</v>
      </c>
      <c r="F1073" s="217">
        <v>0</v>
      </c>
      <c r="G1073" s="217">
        <v>0</v>
      </c>
      <c r="H1073" s="217">
        <v>0</v>
      </c>
      <c r="I1073" s="217">
        <v>0</v>
      </c>
      <c r="J1073" s="9"/>
      <c r="K1073" s="9"/>
      <c r="L1073" s="9"/>
      <c r="M1073" s="9"/>
      <c r="N1073" s="9"/>
      <c r="O1073" s="9"/>
      <c r="P1073" s="9"/>
      <c r="Q1073" s="9"/>
    </row>
    <row r="1074" spans="2:17" ht="11.25" hidden="1" customHeight="1" x14ac:dyDescent="0.2">
      <c r="B1074" s="69" t="s">
        <v>1793</v>
      </c>
      <c r="C1074" s="69" t="s">
        <v>289</v>
      </c>
      <c r="D1074" s="217">
        <v>0</v>
      </c>
      <c r="E1074" s="217">
        <v>0</v>
      </c>
      <c r="F1074" s="217">
        <v>0</v>
      </c>
      <c r="G1074" s="217">
        <v>0</v>
      </c>
      <c r="H1074" s="217">
        <v>0</v>
      </c>
      <c r="I1074" s="217">
        <v>0</v>
      </c>
      <c r="J1074" s="9"/>
      <c r="K1074" s="9"/>
      <c r="L1074" s="9"/>
      <c r="M1074" s="9"/>
      <c r="N1074" s="9"/>
      <c r="O1074" s="9"/>
      <c r="P1074" s="9"/>
      <c r="Q1074" s="9"/>
    </row>
    <row r="1075" spans="2:17" ht="11.25" hidden="1" customHeight="1" x14ac:dyDescent="0.2">
      <c r="B1075" s="69" t="s">
        <v>1794</v>
      </c>
      <c r="C1075" s="69" t="s">
        <v>269</v>
      </c>
      <c r="D1075" s="217">
        <v>0</v>
      </c>
      <c r="E1075" s="217">
        <v>0</v>
      </c>
      <c r="F1075" s="217">
        <v>0</v>
      </c>
      <c r="G1075" s="217">
        <v>0</v>
      </c>
      <c r="H1075" s="217">
        <v>0</v>
      </c>
      <c r="I1075" s="217">
        <v>0</v>
      </c>
      <c r="J1075" s="9"/>
      <c r="K1075" s="9"/>
      <c r="L1075" s="9"/>
      <c r="M1075" s="9"/>
      <c r="N1075" s="9"/>
      <c r="O1075" s="9"/>
      <c r="P1075" s="9"/>
      <c r="Q1075" s="9"/>
    </row>
    <row r="1076" spans="2:17" ht="11.25" hidden="1" customHeight="1" x14ac:dyDescent="0.2">
      <c r="B1076" s="69" t="s">
        <v>1795</v>
      </c>
      <c r="C1076" s="69" t="s">
        <v>263</v>
      </c>
      <c r="D1076" s="217">
        <v>0</v>
      </c>
      <c r="E1076" s="217">
        <v>0</v>
      </c>
      <c r="F1076" s="217">
        <v>0</v>
      </c>
      <c r="G1076" s="217">
        <v>0</v>
      </c>
      <c r="H1076" s="217">
        <v>0</v>
      </c>
      <c r="I1076" s="217">
        <v>0</v>
      </c>
      <c r="J1076" s="9"/>
      <c r="K1076" s="9"/>
      <c r="L1076" s="9"/>
      <c r="M1076" s="9"/>
      <c r="N1076" s="9"/>
      <c r="O1076" s="9"/>
      <c r="P1076" s="9"/>
      <c r="Q1076" s="9"/>
    </row>
    <row r="1077" spans="2:17" ht="11.25" hidden="1" customHeight="1" x14ac:dyDescent="0.2">
      <c r="B1077" s="69" t="s">
        <v>1796</v>
      </c>
      <c r="C1077" s="69" t="s">
        <v>289</v>
      </c>
      <c r="D1077" s="217">
        <v>0</v>
      </c>
      <c r="E1077" s="217">
        <v>0</v>
      </c>
      <c r="F1077" s="217">
        <v>0</v>
      </c>
      <c r="G1077" s="217">
        <v>0</v>
      </c>
      <c r="H1077" s="217">
        <v>0</v>
      </c>
      <c r="I1077" s="217">
        <v>0</v>
      </c>
      <c r="J1077" s="9"/>
      <c r="K1077" s="9"/>
      <c r="L1077" s="9"/>
      <c r="M1077" s="9"/>
      <c r="N1077" s="9"/>
      <c r="O1077" s="9"/>
      <c r="P1077" s="9"/>
      <c r="Q1077" s="9"/>
    </row>
    <row r="1078" spans="2:17" ht="11.25" hidden="1" customHeight="1" x14ac:dyDescent="0.2">
      <c r="B1078" s="69" t="s">
        <v>1797</v>
      </c>
      <c r="C1078" s="69" t="s">
        <v>270</v>
      </c>
      <c r="D1078" s="217">
        <v>0</v>
      </c>
      <c r="E1078" s="217">
        <v>0</v>
      </c>
      <c r="F1078" s="217">
        <v>0</v>
      </c>
      <c r="G1078" s="217">
        <v>0</v>
      </c>
      <c r="H1078" s="217">
        <v>0</v>
      </c>
      <c r="I1078" s="217">
        <v>0</v>
      </c>
      <c r="J1078" s="9"/>
      <c r="K1078" s="9"/>
      <c r="L1078" s="9"/>
      <c r="M1078" s="9"/>
      <c r="N1078" s="9"/>
      <c r="O1078" s="9"/>
      <c r="P1078" s="9"/>
      <c r="Q1078" s="9"/>
    </row>
    <row r="1079" spans="2:17" ht="11.25" hidden="1" customHeight="1" x14ac:dyDescent="0.2">
      <c r="B1079" s="69" t="s">
        <v>1798</v>
      </c>
      <c r="C1079" s="69" t="s">
        <v>263</v>
      </c>
      <c r="D1079" s="217">
        <v>0</v>
      </c>
      <c r="E1079" s="217">
        <v>0</v>
      </c>
      <c r="F1079" s="217">
        <v>0</v>
      </c>
      <c r="G1079" s="217">
        <v>0</v>
      </c>
      <c r="H1079" s="217">
        <v>0</v>
      </c>
      <c r="I1079" s="217">
        <v>0</v>
      </c>
      <c r="J1079" s="9"/>
      <c r="K1079" s="9"/>
      <c r="L1079" s="9"/>
      <c r="M1079" s="9"/>
      <c r="N1079" s="9"/>
      <c r="O1079" s="9"/>
      <c r="P1079" s="9"/>
      <c r="Q1079" s="9"/>
    </row>
    <row r="1080" spans="2:17" ht="11.25" hidden="1" customHeight="1" x14ac:dyDescent="0.2">
      <c r="B1080" s="69" t="s">
        <v>1799</v>
      </c>
      <c r="C1080" s="69" t="s">
        <v>289</v>
      </c>
      <c r="D1080" s="217">
        <v>0</v>
      </c>
      <c r="E1080" s="217">
        <v>0</v>
      </c>
      <c r="F1080" s="217">
        <v>0</v>
      </c>
      <c r="G1080" s="217">
        <v>0</v>
      </c>
      <c r="H1080" s="217">
        <v>0</v>
      </c>
      <c r="I1080" s="217">
        <v>0</v>
      </c>
      <c r="J1080" s="9"/>
      <c r="K1080" s="9"/>
      <c r="L1080" s="9"/>
      <c r="M1080" s="9"/>
      <c r="N1080" s="9"/>
      <c r="O1080" s="9"/>
      <c r="P1080" s="9"/>
      <c r="Q1080" s="9"/>
    </row>
    <row r="1081" spans="2:17" ht="11.25" hidden="1" customHeight="1" x14ac:dyDescent="0.2">
      <c r="B1081" s="69" t="s">
        <v>1800</v>
      </c>
      <c r="C1081" s="69" t="s">
        <v>188</v>
      </c>
      <c r="D1081" s="217">
        <v>0</v>
      </c>
      <c r="E1081" s="217">
        <v>0</v>
      </c>
      <c r="F1081" s="217">
        <v>0</v>
      </c>
      <c r="G1081" s="217">
        <v>0</v>
      </c>
      <c r="H1081" s="217">
        <v>0</v>
      </c>
      <c r="I1081" s="217">
        <v>0</v>
      </c>
      <c r="J1081" s="9"/>
      <c r="K1081" s="9"/>
      <c r="L1081" s="9"/>
      <c r="M1081" s="9"/>
      <c r="N1081" s="9"/>
      <c r="O1081" s="9"/>
      <c r="P1081" s="9"/>
      <c r="Q1081" s="9"/>
    </row>
    <row r="1082" spans="2:17" ht="11.25" hidden="1" customHeight="1" x14ac:dyDescent="0.2">
      <c r="B1082" s="69" t="s">
        <v>1801</v>
      </c>
      <c r="C1082" s="69" t="s">
        <v>292</v>
      </c>
      <c r="D1082" s="217">
        <v>0</v>
      </c>
      <c r="E1082" s="217">
        <v>0</v>
      </c>
      <c r="F1082" s="217">
        <v>0</v>
      </c>
      <c r="G1082" s="217">
        <v>0</v>
      </c>
      <c r="H1082" s="217">
        <v>0</v>
      </c>
      <c r="I1082" s="217">
        <v>0</v>
      </c>
      <c r="J1082" s="9"/>
      <c r="K1082" s="9"/>
      <c r="L1082" s="9"/>
      <c r="M1082" s="9"/>
      <c r="N1082" s="9"/>
      <c r="O1082" s="9"/>
      <c r="P1082" s="9"/>
      <c r="Q1082" s="9"/>
    </row>
    <row r="1083" spans="2:17" ht="11.25" hidden="1" customHeight="1" x14ac:dyDescent="0.2">
      <c r="B1083" s="69" t="s">
        <v>1802</v>
      </c>
      <c r="C1083" s="69" t="s">
        <v>293</v>
      </c>
      <c r="D1083" s="217">
        <v>0</v>
      </c>
      <c r="E1083" s="217">
        <v>0</v>
      </c>
      <c r="F1083" s="217">
        <v>0</v>
      </c>
      <c r="G1083" s="217">
        <v>0</v>
      </c>
      <c r="H1083" s="217">
        <v>0</v>
      </c>
      <c r="I1083" s="217">
        <v>0</v>
      </c>
      <c r="J1083" s="9"/>
      <c r="K1083" s="9"/>
      <c r="L1083" s="9"/>
      <c r="M1083" s="9"/>
      <c r="N1083" s="9"/>
      <c r="O1083" s="9"/>
      <c r="P1083" s="9"/>
      <c r="Q1083" s="9"/>
    </row>
    <row r="1084" spans="2:17" ht="11.25" hidden="1" customHeight="1" x14ac:dyDescent="0.2">
      <c r="B1084" s="69" t="s">
        <v>1803</v>
      </c>
      <c r="C1084" s="69" t="s">
        <v>283</v>
      </c>
      <c r="D1084" s="217">
        <v>0</v>
      </c>
      <c r="E1084" s="217">
        <v>0</v>
      </c>
      <c r="F1084" s="217">
        <v>0</v>
      </c>
      <c r="G1084" s="217">
        <v>0</v>
      </c>
      <c r="H1084" s="217">
        <v>0</v>
      </c>
      <c r="I1084" s="217">
        <v>0</v>
      </c>
      <c r="J1084" s="9"/>
      <c r="K1084" s="9"/>
      <c r="L1084" s="9"/>
      <c r="M1084" s="9"/>
      <c r="N1084" s="9"/>
      <c r="O1084" s="9"/>
      <c r="P1084" s="9"/>
      <c r="Q1084" s="9"/>
    </row>
    <row r="1085" spans="2:17" ht="11.25" hidden="1" customHeight="1" x14ac:dyDescent="0.2">
      <c r="B1085" s="69" t="s">
        <v>1804</v>
      </c>
      <c r="C1085" s="69" t="s">
        <v>275</v>
      </c>
      <c r="D1085" s="217">
        <v>0</v>
      </c>
      <c r="E1085" s="217">
        <v>0</v>
      </c>
      <c r="F1085" s="217">
        <v>0</v>
      </c>
      <c r="G1085" s="217">
        <v>0</v>
      </c>
      <c r="H1085" s="217">
        <v>0</v>
      </c>
      <c r="I1085" s="217">
        <v>0</v>
      </c>
      <c r="J1085" s="9"/>
      <c r="K1085" s="9"/>
      <c r="L1085" s="9"/>
      <c r="M1085" s="9"/>
      <c r="N1085" s="9"/>
      <c r="O1085" s="9"/>
      <c r="P1085" s="9"/>
      <c r="Q1085" s="9"/>
    </row>
    <row r="1086" spans="2:17" ht="11.25" hidden="1" customHeight="1" x14ac:dyDescent="0.2">
      <c r="B1086" s="69" t="s">
        <v>1805</v>
      </c>
      <c r="C1086" s="69" t="s">
        <v>84</v>
      </c>
      <c r="D1086" s="217">
        <v>0</v>
      </c>
      <c r="E1086" s="217">
        <v>0</v>
      </c>
      <c r="F1086" s="217">
        <v>0</v>
      </c>
      <c r="G1086" s="217">
        <v>0</v>
      </c>
      <c r="H1086" s="217">
        <v>0</v>
      </c>
      <c r="I1086" s="217">
        <v>0</v>
      </c>
      <c r="J1086" s="9"/>
      <c r="K1086" s="9"/>
      <c r="L1086" s="9"/>
      <c r="M1086" s="9"/>
      <c r="N1086" s="9"/>
      <c r="O1086" s="9"/>
      <c r="P1086" s="9"/>
      <c r="Q1086" s="9"/>
    </row>
    <row r="1087" spans="2:17" ht="11.25" hidden="1" customHeight="1" x14ac:dyDescent="0.2">
      <c r="B1087" s="69" t="s">
        <v>1806</v>
      </c>
      <c r="C1087" s="69" t="s">
        <v>277</v>
      </c>
      <c r="D1087" s="217">
        <v>0</v>
      </c>
      <c r="E1087" s="217">
        <v>0</v>
      </c>
      <c r="F1087" s="217">
        <v>0</v>
      </c>
      <c r="G1087" s="217">
        <v>0</v>
      </c>
      <c r="H1087" s="217">
        <v>0</v>
      </c>
      <c r="I1087" s="217">
        <v>0</v>
      </c>
      <c r="J1087" s="9"/>
      <c r="K1087" s="9"/>
      <c r="L1087" s="9"/>
      <c r="M1087" s="9"/>
      <c r="N1087" s="9"/>
      <c r="O1087" s="9"/>
      <c r="P1087" s="9"/>
      <c r="Q1087" s="9"/>
    </row>
    <row r="1088" spans="2:17" ht="11.25" hidden="1" customHeight="1" x14ac:dyDescent="0.2">
      <c r="B1088" s="69" t="s">
        <v>1807</v>
      </c>
      <c r="C1088" s="69" t="s">
        <v>275</v>
      </c>
      <c r="D1088" s="217">
        <v>0</v>
      </c>
      <c r="E1088" s="217">
        <v>0</v>
      </c>
      <c r="F1088" s="217">
        <v>0</v>
      </c>
      <c r="G1088" s="217">
        <v>0</v>
      </c>
      <c r="H1088" s="217">
        <v>0</v>
      </c>
      <c r="I1088" s="217">
        <v>0</v>
      </c>
      <c r="J1088" s="9"/>
      <c r="K1088" s="9"/>
      <c r="L1088" s="9"/>
      <c r="M1088" s="9"/>
      <c r="N1088" s="9"/>
      <c r="O1088" s="9"/>
      <c r="P1088" s="9"/>
      <c r="Q1088" s="9"/>
    </row>
    <row r="1089" spans="2:17" ht="11.25" hidden="1" customHeight="1" x14ac:dyDescent="0.2">
      <c r="B1089" s="69" t="s">
        <v>1808</v>
      </c>
      <c r="C1089" s="69" t="s">
        <v>294</v>
      </c>
      <c r="D1089" s="217">
        <v>0</v>
      </c>
      <c r="E1089" s="217">
        <v>0</v>
      </c>
      <c r="F1089" s="217">
        <v>0</v>
      </c>
      <c r="G1089" s="217">
        <v>0</v>
      </c>
      <c r="H1089" s="217">
        <v>0</v>
      </c>
      <c r="I1089" s="217">
        <v>0</v>
      </c>
      <c r="J1089" s="9"/>
      <c r="K1089" s="9"/>
      <c r="L1089" s="9"/>
      <c r="M1089" s="9"/>
      <c r="N1089" s="9"/>
      <c r="O1089" s="9"/>
      <c r="P1089" s="9"/>
      <c r="Q1089" s="9"/>
    </row>
    <row r="1090" spans="2:17" ht="11.25" hidden="1" customHeight="1" x14ac:dyDescent="0.2">
      <c r="B1090" s="69" t="s">
        <v>1809</v>
      </c>
      <c r="C1090" s="69" t="s">
        <v>279</v>
      </c>
      <c r="D1090" s="217">
        <v>0</v>
      </c>
      <c r="E1090" s="217">
        <v>0</v>
      </c>
      <c r="F1090" s="217">
        <v>0</v>
      </c>
      <c r="G1090" s="217">
        <v>0</v>
      </c>
      <c r="H1090" s="217">
        <v>0</v>
      </c>
      <c r="I1090" s="217">
        <v>0</v>
      </c>
      <c r="J1090" s="9"/>
      <c r="K1090" s="9"/>
      <c r="L1090" s="9"/>
      <c r="M1090" s="9"/>
      <c r="N1090" s="9"/>
      <c r="O1090" s="9"/>
      <c r="P1090" s="9"/>
      <c r="Q1090" s="9"/>
    </row>
    <row r="1091" spans="2:17" ht="11.25" hidden="1" customHeight="1" x14ac:dyDescent="0.2">
      <c r="B1091" s="69" t="s">
        <v>1810</v>
      </c>
      <c r="C1091" s="69" t="s">
        <v>280</v>
      </c>
      <c r="D1091" s="217">
        <v>0</v>
      </c>
      <c r="E1091" s="217">
        <v>0</v>
      </c>
      <c r="F1091" s="217">
        <v>0</v>
      </c>
      <c r="G1091" s="217">
        <v>0</v>
      </c>
      <c r="H1091" s="217">
        <v>0</v>
      </c>
      <c r="I1091" s="217">
        <v>0</v>
      </c>
      <c r="J1091" s="9"/>
      <c r="K1091" s="9"/>
      <c r="L1091" s="9"/>
      <c r="M1091" s="9"/>
      <c r="N1091" s="9"/>
      <c r="O1091" s="9"/>
      <c r="P1091" s="9"/>
      <c r="Q1091" s="9"/>
    </row>
    <row r="1092" spans="2:17" ht="11.25" hidden="1" customHeight="1" x14ac:dyDescent="0.2">
      <c r="B1092" s="69" t="s">
        <v>1811</v>
      </c>
      <c r="C1092" s="69" t="s">
        <v>275</v>
      </c>
      <c r="D1092" s="217">
        <v>0</v>
      </c>
      <c r="E1092" s="217">
        <v>0</v>
      </c>
      <c r="F1092" s="217">
        <v>0</v>
      </c>
      <c r="G1092" s="217">
        <v>0</v>
      </c>
      <c r="H1092" s="217">
        <v>0</v>
      </c>
      <c r="I1092" s="217">
        <v>0</v>
      </c>
      <c r="J1092" s="9"/>
      <c r="K1092" s="9"/>
      <c r="L1092" s="9"/>
      <c r="M1092" s="9"/>
      <c r="N1092" s="9"/>
      <c r="O1092" s="9"/>
      <c r="P1092" s="9"/>
      <c r="Q1092" s="9"/>
    </row>
    <row r="1093" spans="2:17" ht="11.25" hidden="1" customHeight="1" x14ac:dyDescent="0.2">
      <c r="B1093" s="69" t="s">
        <v>1812</v>
      </c>
      <c r="C1093" s="69" t="s">
        <v>84</v>
      </c>
      <c r="D1093" s="217">
        <v>0</v>
      </c>
      <c r="E1093" s="217">
        <v>0</v>
      </c>
      <c r="F1093" s="217">
        <v>0</v>
      </c>
      <c r="G1093" s="217">
        <v>0</v>
      </c>
      <c r="H1093" s="217">
        <v>0</v>
      </c>
      <c r="I1093" s="217">
        <v>0</v>
      </c>
      <c r="J1093" s="9"/>
      <c r="K1093" s="9"/>
      <c r="L1093" s="9"/>
      <c r="M1093" s="9"/>
      <c r="N1093" s="9"/>
      <c r="O1093" s="9"/>
      <c r="P1093" s="9"/>
      <c r="Q1093" s="9"/>
    </row>
    <row r="1094" spans="2:17" ht="11.25" hidden="1" customHeight="1" x14ac:dyDescent="0.2">
      <c r="B1094" s="69" t="s">
        <v>1813</v>
      </c>
      <c r="C1094" s="69" t="s">
        <v>281</v>
      </c>
      <c r="D1094" s="217">
        <v>0</v>
      </c>
      <c r="E1094" s="217">
        <v>0</v>
      </c>
      <c r="F1094" s="217">
        <v>0</v>
      </c>
      <c r="G1094" s="217">
        <v>0</v>
      </c>
      <c r="H1094" s="217">
        <v>0</v>
      </c>
      <c r="I1094" s="217">
        <v>0</v>
      </c>
      <c r="J1094" s="9"/>
      <c r="K1094" s="9"/>
      <c r="L1094" s="9"/>
      <c r="M1094" s="9"/>
      <c r="N1094" s="9"/>
      <c r="O1094" s="9"/>
      <c r="P1094" s="9"/>
      <c r="Q1094" s="9"/>
    </row>
    <row r="1095" spans="2:17" ht="11.25" hidden="1" customHeight="1" x14ac:dyDescent="0.2">
      <c r="B1095" s="69" t="s">
        <v>1814</v>
      </c>
      <c r="C1095" s="69" t="s">
        <v>275</v>
      </c>
      <c r="D1095" s="217">
        <v>0</v>
      </c>
      <c r="E1095" s="217">
        <v>0</v>
      </c>
      <c r="F1095" s="217">
        <v>0</v>
      </c>
      <c r="G1095" s="217">
        <v>0</v>
      </c>
      <c r="H1095" s="217">
        <v>0</v>
      </c>
      <c r="I1095" s="217">
        <v>0</v>
      </c>
      <c r="J1095" s="9"/>
      <c r="K1095" s="9"/>
      <c r="L1095" s="9"/>
      <c r="M1095" s="9"/>
      <c r="N1095" s="9"/>
      <c r="O1095" s="9"/>
      <c r="P1095" s="9"/>
      <c r="Q1095" s="9"/>
    </row>
    <row r="1096" spans="2:17" ht="11.25" hidden="1" customHeight="1" x14ac:dyDescent="0.2">
      <c r="B1096" s="69" t="s">
        <v>1815</v>
      </c>
      <c r="C1096" s="69" t="s">
        <v>84</v>
      </c>
      <c r="D1096" s="217">
        <v>0</v>
      </c>
      <c r="E1096" s="217">
        <v>0</v>
      </c>
      <c r="F1096" s="217">
        <v>0</v>
      </c>
      <c r="G1096" s="217">
        <v>0</v>
      </c>
      <c r="H1096" s="217">
        <v>0</v>
      </c>
      <c r="I1096" s="217">
        <v>0</v>
      </c>
      <c r="J1096" s="9"/>
      <c r="K1096" s="9"/>
      <c r="L1096" s="9"/>
      <c r="M1096" s="9"/>
      <c r="N1096" s="9"/>
      <c r="O1096" s="9"/>
      <c r="P1096" s="9"/>
      <c r="Q1096" s="9"/>
    </row>
    <row r="1097" spans="2:17" ht="11.25" hidden="1" customHeight="1" x14ac:dyDescent="0.2">
      <c r="B1097" s="69" t="s">
        <v>1816</v>
      </c>
      <c r="C1097" s="69" t="s">
        <v>282</v>
      </c>
      <c r="D1097" s="217">
        <v>0</v>
      </c>
      <c r="E1097" s="217">
        <v>0</v>
      </c>
      <c r="F1097" s="217">
        <v>0</v>
      </c>
      <c r="G1097" s="217">
        <v>0</v>
      </c>
      <c r="H1097" s="217">
        <v>0</v>
      </c>
      <c r="I1097" s="217">
        <v>0</v>
      </c>
      <c r="J1097" s="9"/>
      <c r="K1097" s="9"/>
      <c r="L1097" s="9"/>
      <c r="M1097" s="9"/>
      <c r="N1097" s="9"/>
      <c r="O1097" s="9"/>
      <c r="P1097" s="9"/>
      <c r="Q1097" s="9"/>
    </row>
    <row r="1098" spans="2:17" ht="11.25" hidden="1" customHeight="1" x14ac:dyDescent="0.2">
      <c r="B1098" s="69" t="s">
        <v>1817</v>
      </c>
      <c r="C1098" s="69" t="s">
        <v>275</v>
      </c>
      <c r="D1098" s="217">
        <v>0</v>
      </c>
      <c r="E1098" s="217">
        <v>0</v>
      </c>
      <c r="F1098" s="217">
        <v>0</v>
      </c>
      <c r="G1098" s="217">
        <v>0</v>
      </c>
      <c r="H1098" s="217">
        <v>0</v>
      </c>
      <c r="I1098" s="217">
        <v>0</v>
      </c>
      <c r="J1098" s="9"/>
      <c r="K1098" s="9"/>
      <c r="L1098" s="9"/>
      <c r="M1098" s="9"/>
      <c r="N1098" s="9"/>
      <c r="O1098" s="9"/>
      <c r="P1098" s="9"/>
      <c r="Q1098" s="9"/>
    </row>
    <row r="1099" spans="2:17" ht="11.25" hidden="1" customHeight="1" x14ac:dyDescent="0.2">
      <c r="B1099" s="69" t="s">
        <v>1818</v>
      </c>
      <c r="C1099" s="69" t="s">
        <v>84</v>
      </c>
      <c r="D1099" s="217">
        <v>0</v>
      </c>
      <c r="E1099" s="217">
        <v>0</v>
      </c>
      <c r="F1099" s="217">
        <v>0</v>
      </c>
      <c r="G1099" s="217">
        <v>0</v>
      </c>
      <c r="H1099" s="217">
        <v>0</v>
      </c>
      <c r="I1099" s="217">
        <v>0</v>
      </c>
      <c r="J1099" s="9"/>
      <c r="K1099" s="9"/>
      <c r="L1099" s="9"/>
      <c r="M1099" s="9"/>
      <c r="N1099" s="9"/>
      <c r="O1099" s="9"/>
      <c r="P1099" s="9"/>
      <c r="Q1099" s="9"/>
    </row>
    <row r="1100" spans="2:17" ht="11.25" hidden="1" customHeight="1" x14ac:dyDescent="0.2">
      <c r="B1100" s="69" t="s">
        <v>1819</v>
      </c>
      <c r="C1100" s="69" t="s">
        <v>189</v>
      </c>
      <c r="D1100" s="217">
        <v>0</v>
      </c>
      <c r="E1100" s="217">
        <v>0</v>
      </c>
      <c r="F1100" s="217">
        <v>0</v>
      </c>
      <c r="G1100" s="217">
        <v>0</v>
      </c>
      <c r="H1100" s="217">
        <v>0</v>
      </c>
      <c r="I1100" s="217">
        <v>0</v>
      </c>
      <c r="J1100" s="9"/>
      <c r="K1100" s="9"/>
      <c r="L1100" s="9"/>
      <c r="M1100" s="9"/>
      <c r="N1100" s="9"/>
      <c r="O1100" s="9"/>
      <c r="P1100" s="9"/>
      <c r="Q1100" s="9"/>
    </row>
    <row r="1101" spans="2:17" ht="11.25" hidden="1" customHeight="1" x14ac:dyDescent="0.2">
      <c r="B1101" s="69" t="s">
        <v>1820</v>
      </c>
      <c r="C1101" s="69" t="s">
        <v>292</v>
      </c>
      <c r="D1101" s="217">
        <v>0</v>
      </c>
      <c r="E1101" s="217">
        <v>0</v>
      </c>
      <c r="F1101" s="217">
        <v>0</v>
      </c>
      <c r="G1101" s="217">
        <v>0</v>
      </c>
      <c r="H1101" s="217">
        <v>0</v>
      </c>
      <c r="I1101" s="217">
        <v>0</v>
      </c>
      <c r="J1101" s="9"/>
      <c r="K1101" s="9"/>
      <c r="L1101" s="9"/>
      <c r="M1101" s="9"/>
      <c r="N1101" s="9"/>
      <c r="O1101" s="9"/>
      <c r="P1101" s="9"/>
      <c r="Q1101" s="9"/>
    </row>
    <row r="1102" spans="2:17" ht="11.25" hidden="1" customHeight="1" x14ac:dyDescent="0.2">
      <c r="B1102" s="69" t="s">
        <v>1821</v>
      </c>
      <c r="C1102" s="69" t="s">
        <v>293</v>
      </c>
      <c r="D1102" s="217">
        <v>0</v>
      </c>
      <c r="E1102" s="217">
        <v>0</v>
      </c>
      <c r="F1102" s="217">
        <v>0</v>
      </c>
      <c r="G1102" s="217">
        <v>0</v>
      </c>
      <c r="H1102" s="217">
        <v>0</v>
      </c>
      <c r="I1102" s="217">
        <v>0</v>
      </c>
      <c r="J1102" s="9"/>
      <c r="K1102" s="9"/>
      <c r="L1102" s="9"/>
      <c r="M1102" s="9"/>
      <c r="N1102" s="9"/>
      <c r="O1102" s="9"/>
      <c r="P1102" s="9"/>
      <c r="Q1102" s="9"/>
    </row>
    <row r="1103" spans="2:17" ht="11.25" hidden="1" customHeight="1" x14ac:dyDescent="0.2">
      <c r="B1103" s="69" t="s">
        <v>1822</v>
      </c>
      <c r="C1103" s="69" t="s">
        <v>283</v>
      </c>
      <c r="D1103" s="217">
        <v>0</v>
      </c>
      <c r="E1103" s="217">
        <v>0</v>
      </c>
      <c r="F1103" s="217">
        <v>0</v>
      </c>
      <c r="G1103" s="217">
        <v>0</v>
      </c>
      <c r="H1103" s="217">
        <v>0</v>
      </c>
      <c r="I1103" s="217">
        <v>0</v>
      </c>
      <c r="J1103" s="9"/>
      <c r="K1103" s="9"/>
      <c r="L1103" s="9"/>
      <c r="M1103" s="9"/>
      <c r="N1103" s="9"/>
      <c r="O1103" s="9"/>
      <c r="P1103" s="9"/>
      <c r="Q1103" s="9"/>
    </row>
    <row r="1104" spans="2:17" ht="11.25" hidden="1" customHeight="1" x14ac:dyDescent="0.2">
      <c r="B1104" s="69" t="s">
        <v>1823</v>
      </c>
      <c r="C1104" s="69" t="s">
        <v>275</v>
      </c>
      <c r="D1104" s="217">
        <v>0</v>
      </c>
      <c r="E1104" s="217">
        <v>0</v>
      </c>
      <c r="F1104" s="217">
        <v>0</v>
      </c>
      <c r="G1104" s="217">
        <v>0</v>
      </c>
      <c r="H1104" s="217">
        <v>0</v>
      </c>
      <c r="I1104" s="217">
        <v>0</v>
      </c>
      <c r="J1104" s="9"/>
      <c r="K1104" s="9"/>
      <c r="L1104" s="9"/>
      <c r="M1104" s="9"/>
      <c r="N1104" s="9"/>
      <c r="O1104" s="9"/>
      <c r="P1104" s="9"/>
      <c r="Q1104" s="9"/>
    </row>
    <row r="1105" spans="2:17" ht="11.25" hidden="1" customHeight="1" x14ac:dyDescent="0.2">
      <c r="B1105" s="69" t="s">
        <v>1824</v>
      </c>
      <c r="C1105" s="69" t="s">
        <v>84</v>
      </c>
      <c r="D1105" s="217">
        <v>0</v>
      </c>
      <c r="E1105" s="217">
        <v>0</v>
      </c>
      <c r="F1105" s="217">
        <v>0</v>
      </c>
      <c r="G1105" s="217">
        <v>0</v>
      </c>
      <c r="H1105" s="217">
        <v>0</v>
      </c>
      <c r="I1105" s="217">
        <v>0</v>
      </c>
      <c r="J1105" s="9"/>
      <c r="K1105" s="9"/>
      <c r="L1105" s="9"/>
      <c r="M1105" s="9"/>
      <c r="N1105" s="9"/>
      <c r="O1105" s="9"/>
      <c r="P1105" s="9"/>
      <c r="Q1105" s="9"/>
    </row>
    <row r="1106" spans="2:17" ht="11.25" hidden="1" customHeight="1" x14ac:dyDescent="0.2">
      <c r="B1106" s="69" t="s">
        <v>1825</v>
      </c>
      <c r="C1106" s="69" t="s">
        <v>277</v>
      </c>
      <c r="D1106" s="217">
        <v>0</v>
      </c>
      <c r="E1106" s="217">
        <v>0</v>
      </c>
      <c r="F1106" s="217">
        <v>0</v>
      </c>
      <c r="G1106" s="217">
        <v>0</v>
      </c>
      <c r="H1106" s="217">
        <v>0</v>
      </c>
      <c r="I1106" s="217">
        <v>0</v>
      </c>
      <c r="J1106" s="9"/>
      <c r="K1106" s="9"/>
      <c r="L1106" s="9"/>
      <c r="M1106" s="9"/>
      <c r="N1106" s="9"/>
      <c r="O1106" s="9"/>
      <c r="P1106" s="9"/>
      <c r="Q1106" s="9"/>
    </row>
    <row r="1107" spans="2:17" ht="11.25" hidden="1" customHeight="1" x14ac:dyDescent="0.2">
      <c r="B1107" s="69" t="s">
        <v>1826</v>
      </c>
      <c r="C1107" s="69" t="s">
        <v>275</v>
      </c>
      <c r="D1107" s="217">
        <v>0</v>
      </c>
      <c r="E1107" s="217">
        <v>0</v>
      </c>
      <c r="F1107" s="217">
        <v>0</v>
      </c>
      <c r="G1107" s="217">
        <v>0</v>
      </c>
      <c r="H1107" s="217">
        <v>0</v>
      </c>
      <c r="I1107" s="217">
        <v>0</v>
      </c>
      <c r="J1107" s="9"/>
      <c r="K1107" s="9"/>
      <c r="L1107" s="9"/>
      <c r="M1107" s="9"/>
      <c r="N1107" s="9"/>
      <c r="O1107" s="9"/>
      <c r="P1107" s="9"/>
      <c r="Q1107" s="9"/>
    </row>
    <row r="1108" spans="2:17" ht="11.25" hidden="1" customHeight="1" x14ac:dyDescent="0.2">
      <c r="B1108" s="69" t="s">
        <v>1827</v>
      </c>
      <c r="C1108" s="69" t="s">
        <v>294</v>
      </c>
      <c r="D1108" s="217">
        <v>0</v>
      </c>
      <c r="E1108" s="217">
        <v>0</v>
      </c>
      <c r="F1108" s="217">
        <v>0</v>
      </c>
      <c r="G1108" s="217">
        <v>0</v>
      </c>
      <c r="H1108" s="217">
        <v>0</v>
      </c>
      <c r="I1108" s="217">
        <v>0</v>
      </c>
      <c r="J1108" s="9"/>
      <c r="K1108" s="9"/>
      <c r="L1108" s="9"/>
      <c r="M1108" s="9"/>
      <c r="N1108" s="9"/>
      <c r="O1108" s="9"/>
      <c r="P1108" s="9"/>
      <c r="Q1108" s="9"/>
    </row>
    <row r="1109" spans="2:17" ht="11.25" hidden="1" customHeight="1" x14ac:dyDescent="0.2">
      <c r="B1109" s="69" t="s">
        <v>1828</v>
      </c>
      <c r="C1109" s="69" t="s">
        <v>279</v>
      </c>
      <c r="D1109" s="217">
        <v>0</v>
      </c>
      <c r="E1109" s="217">
        <v>0</v>
      </c>
      <c r="F1109" s="217">
        <v>0</v>
      </c>
      <c r="G1109" s="217">
        <v>0</v>
      </c>
      <c r="H1109" s="217">
        <v>0</v>
      </c>
      <c r="I1109" s="217">
        <v>0</v>
      </c>
      <c r="J1109" s="9"/>
      <c r="K1109" s="9"/>
      <c r="L1109" s="9"/>
      <c r="M1109" s="9"/>
      <c r="N1109" s="9"/>
      <c r="O1109" s="9"/>
      <c r="P1109" s="9"/>
      <c r="Q1109" s="9"/>
    </row>
    <row r="1110" spans="2:17" ht="11.25" hidden="1" customHeight="1" x14ac:dyDescent="0.2">
      <c r="B1110" s="69" t="s">
        <v>1829</v>
      </c>
      <c r="C1110" s="69" t="s">
        <v>280</v>
      </c>
      <c r="D1110" s="217">
        <v>0</v>
      </c>
      <c r="E1110" s="217">
        <v>0</v>
      </c>
      <c r="F1110" s="217">
        <v>0</v>
      </c>
      <c r="G1110" s="217">
        <v>0</v>
      </c>
      <c r="H1110" s="217">
        <v>0</v>
      </c>
      <c r="I1110" s="217">
        <v>0</v>
      </c>
      <c r="J1110" s="9"/>
      <c r="K1110" s="9"/>
      <c r="L1110" s="9"/>
      <c r="M1110" s="9"/>
      <c r="N1110" s="9"/>
      <c r="O1110" s="9"/>
      <c r="P1110" s="9"/>
      <c r="Q1110" s="9"/>
    </row>
    <row r="1111" spans="2:17" ht="11.25" hidden="1" customHeight="1" x14ac:dyDescent="0.2">
      <c r="B1111" s="69" t="s">
        <v>1830</v>
      </c>
      <c r="C1111" s="69" t="s">
        <v>275</v>
      </c>
      <c r="D1111" s="217">
        <v>0</v>
      </c>
      <c r="E1111" s="217">
        <v>0</v>
      </c>
      <c r="F1111" s="217">
        <v>0</v>
      </c>
      <c r="G1111" s="217">
        <v>0</v>
      </c>
      <c r="H1111" s="217">
        <v>0</v>
      </c>
      <c r="I1111" s="217">
        <v>0</v>
      </c>
      <c r="J1111" s="9"/>
      <c r="K1111" s="9"/>
      <c r="L1111" s="9"/>
      <c r="M1111" s="9"/>
      <c r="N1111" s="9"/>
      <c r="O1111" s="9"/>
      <c r="P1111" s="9"/>
      <c r="Q1111" s="9"/>
    </row>
    <row r="1112" spans="2:17" ht="11.25" hidden="1" customHeight="1" x14ac:dyDescent="0.2">
      <c r="B1112" s="69" t="s">
        <v>1831</v>
      </c>
      <c r="C1112" s="69" t="s">
        <v>84</v>
      </c>
      <c r="D1112" s="217">
        <v>0</v>
      </c>
      <c r="E1112" s="217">
        <v>0</v>
      </c>
      <c r="F1112" s="217">
        <v>0</v>
      </c>
      <c r="G1112" s="217">
        <v>0</v>
      </c>
      <c r="H1112" s="217">
        <v>0</v>
      </c>
      <c r="I1112" s="217">
        <v>0</v>
      </c>
      <c r="J1112" s="9"/>
      <c r="K1112" s="9"/>
      <c r="L1112" s="9"/>
      <c r="M1112" s="9"/>
      <c r="N1112" s="9"/>
      <c r="O1112" s="9"/>
      <c r="P1112" s="9"/>
      <c r="Q1112" s="9"/>
    </row>
    <row r="1113" spans="2:17" ht="11.25" hidden="1" customHeight="1" x14ac:dyDescent="0.2">
      <c r="B1113" s="69" t="s">
        <v>1832</v>
      </c>
      <c r="C1113" s="69" t="s">
        <v>281</v>
      </c>
      <c r="D1113" s="217">
        <v>0</v>
      </c>
      <c r="E1113" s="217">
        <v>0</v>
      </c>
      <c r="F1113" s="217">
        <v>0</v>
      </c>
      <c r="G1113" s="217">
        <v>0</v>
      </c>
      <c r="H1113" s="217">
        <v>0</v>
      </c>
      <c r="I1113" s="217">
        <v>0</v>
      </c>
      <c r="J1113" s="9"/>
      <c r="K1113" s="9"/>
      <c r="L1113" s="9"/>
      <c r="M1113" s="9"/>
      <c r="N1113" s="9"/>
      <c r="O1113" s="9"/>
      <c r="P1113" s="9"/>
      <c r="Q1113" s="9"/>
    </row>
    <row r="1114" spans="2:17" ht="11.25" hidden="1" customHeight="1" x14ac:dyDescent="0.2">
      <c r="B1114" s="69" t="s">
        <v>1833</v>
      </c>
      <c r="C1114" s="69" t="s">
        <v>275</v>
      </c>
      <c r="D1114" s="217">
        <v>0</v>
      </c>
      <c r="E1114" s="217">
        <v>0</v>
      </c>
      <c r="F1114" s="217">
        <v>0</v>
      </c>
      <c r="G1114" s="217">
        <v>0</v>
      </c>
      <c r="H1114" s="217">
        <v>0</v>
      </c>
      <c r="I1114" s="217">
        <v>0</v>
      </c>
      <c r="J1114" s="9"/>
      <c r="K1114" s="9"/>
      <c r="L1114" s="9"/>
      <c r="M1114" s="9"/>
      <c r="N1114" s="9"/>
      <c r="O1114" s="9"/>
      <c r="P1114" s="9"/>
      <c r="Q1114" s="9"/>
    </row>
    <row r="1115" spans="2:17" ht="11.25" hidden="1" customHeight="1" x14ac:dyDescent="0.2">
      <c r="B1115" s="69" t="s">
        <v>1834</v>
      </c>
      <c r="C1115" s="69" t="s">
        <v>84</v>
      </c>
      <c r="D1115" s="217">
        <v>0</v>
      </c>
      <c r="E1115" s="217">
        <v>0</v>
      </c>
      <c r="F1115" s="217">
        <v>0</v>
      </c>
      <c r="G1115" s="217">
        <v>0</v>
      </c>
      <c r="H1115" s="217">
        <v>0</v>
      </c>
      <c r="I1115" s="217">
        <v>0</v>
      </c>
      <c r="J1115" s="9"/>
      <c r="K1115" s="9"/>
      <c r="L1115" s="9"/>
      <c r="M1115" s="9"/>
      <c r="N1115" s="9"/>
      <c r="O1115" s="9"/>
      <c r="P1115" s="9"/>
      <c r="Q1115" s="9"/>
    </row>
    <row r="1116" spans="2:17" ht="11.25" hidden="1" customHeight="1" x14ac:dyDescent="0.2">
      <c r="B1116" s="69" t="s">
        <v>1835</v>
      </c>
      <c r="C1116" s="69" t="s">
        <v>282</v>
      </c>
      <c r="D1116" s="217">
        <v>0</v>
      </c>
      <c r="E1116" s="217">
        <v>0</v>
      </c>
      <c r="F1116" s="217">
        <v>0</v>
      </c>
      <c r="G1116" s="217">
        <v>0</v>
      </c>
      <c r="H1116" s="217">
        <v>0</v>
      </c>
      <c r="I1116" s="217">
        <v>0</v>
      </c>
      <c r="J1116" s="9"/>
      <c r="K1116" s="9"/>
      <c r="L1116" s="9"/>
      <c r="M1116" s="9"/>
      <c r="N1116" s="9"/>
      <c r="O1116" s="9"/>
      <c r="P1116" s="9"/>
      <c r="Q1116" s="9"/>
    </row>
    <row r="1117" spans="2:17" ht="11.25" hidden="1" customHeight="1" x14ac:dyDescent="0.2">
      <c r="B1117" s="69" t="s">
        <v>1836</v>
      </c>
      <c r="C1117" s="69" t="s">
        <v>275</v>
      </c>
      <c r="D1117" s="217">
        <v>0</v>
      </c>
      <c r="E1117" s="217">
        <v>0</v>
      </c>
      <c r="F1117" s="217">
        <v>0</v>
      </c>
      <c r="G1117" s="217">
        <v>0</v>
      </c>
      <c r="H1117" s="217">
        <v>0</v>
      </c>
      <c r="I1117" s="217">
        <v>0</v>
      </c>
      <c r="J1117" s="9"/>
      <c r="K1117" s="9"/>
      <c r="L1117" s="9"/>
      <c r="M1117" s="9"/>
      <c r="N1117" s="9"/>
      <c r="O1117" s="9"/>
      <c r="P1117" s="9"/>
      <c r="Q1117" s="9"/>
    </row>
    <row r="1118" spans="2:17" ht="11.25" hidden="1" customHeight="1" x14ac:dyDescent="0.2">
      <c r="B1118" s="69" t="s">
        <v>1837</v>
      </c>
      <c r="C1118" s="69" t="s">
        <v>84</v>
      </c>
      <c r="D1118" s="217">
        <v>0</v>
      </c>
      <c r="E1118" s="217">
        <v>0</v>
      </c>
      <c r="F1118" s="217">
        <v>0</v>
      </c>
      <c r="G1118" s="217">
        <v>0</v>
      </c>
      <c r="H1118" s="217">
        <v>0</v>
      </c>
      <c r="I1118" s="217">
        <v>0</v>
      </c>
      <c r="J1118" s="9"/>
      <c r="K1118" s="9"/>
      <c r="L1118" s="9"/>
      <c r="M1118" s="9"/>
      <c r="N1118" s="9"/>
      <c r="O1118" s="9"/>
      <c r="P1118" s="9"/>
      <c r="Q1118" s="9"/>
    </row>
    <row r="1119" spans="2:17" ht="11.25" customHeight="1" x14ac:dyDescent="0.2">
      <c r="B1119" s="75" t="s">
        <v>1838</v>
      </c>
      <c r="C1119" s="75" t="s">
        <v>295</v>
      </c>
      <c r="D1119" s="216">
        <v>0</v>
      </c>
      <c r="E1119" s="216">
        <v>0</v>
      </c>
      <c r="F1119" s="216">
        <v>0</v>
      </c>
      <c r="G1119" s="216">
        <v>0</v>
      </c>
      <c r="H1119" s="216">
        <v>0</v>
      </c>
      <c r="I1119" s="216">
        <v>0</v>
      </c>
      <c r="J1119" s="9"/>
      <c r="K1119" s="9"/>
      <c r="L1119" s="9"/>
      <c r="M1119" s="9"/>
      <c r="N1119" s="9"/>
      <c r="O1119" s="9"/>
      <c r="P1119" s="9"/>
      <c r="Q1119" s="9"/>
    </row>
    <row r="1120" spans="2:17" ht="12" x14ac:dyDescent="0.2">
      <c r="B1120" s="63" t="s">
        <v>1839</v>
      </c>
      <c r="C1120" s="63" t="s">
        <v>296</v>
      </c>
      <c r="D1120" s="217">
        <v>0.21184664</v>
      </c>
      <c r="E1120" s="217">
        <v>0.14029132999999999</v>
      </c>
      <c r="F1120" s="217">
        <v>0.19481298</v>
      </c>
      <c r="G1120" s="217">
        <v>0.19556813000000001</v>
      </c>
      <c r="H1120" s="217">
        <v>0.19023952</v>
      </c>
      <c r="I1120" s="217">
        <v>0.19370269000000001</v>
      </c>
      <c r="J1120" s="9"/>
      <c r="K1120" s="9"/>
      <c r="L1120" s="9"/>
      <c r="M1120" s="9"/>
      <c r="N1120" s="9"/>
      <c r="O1120" s="9"/>
      <c r="P1120" s="9"/>
      <c r="Q1120" s="9"/>
    </row>
    <row r="1121" spans="2:17" ht="11.25" customHeight="1" x14ac:dyDescent="0.2">
      <c r="B1121" s="63" t="s">
        <v>1840</v>
      </c>
      <c r="C1121" s="63" t="s">
        <v>375</v>
      </c>
      <c r="D1121" s="217">
        <v>400.55114723999998</v>
      </c>
      <c r="E1121" s="217">
        <v>410.87127168000001</v>
      </c>
      <c r="F1121" s="217">
        <v>421.85809066000002</v>
      </c>
      <c r="G1121" s="217">
        <v>433.11283104</v>
      </c>
      <c r="H1121" s="217">
        <v>394.06784854</v>
      </c>
      <c r="I1121" s="217">
        <v>450.35899051000001</v>
      </c>
      <c r="J1121" s="9"/>
      <c r="K1121" s="9"/>
      <c r="L1121" s="9"/>
      <c r="M1121" s="9"/>
      <c r="N1121" s="9"/>
      <c r="O1121" s="9"/>
      <c r="P1121" s="9"/>
      <c r="Q1121" s="9"/>
    </row>
    <row r="1122" spans="2:17" ht="11.25" customHeight="1" x14ac:dyDescent="0.2">
      <c r="B1122" s="63" t="s">
        <v>1841</v>
      </c>
      <c r="C1122" s="63" t="s">
        <v>376</v>
      </c>
      <c r="D1122" s="188">
        <v>116.05575356999999</v>
      </c>
      <c r="E1122" s="188">
        <v>121.68877266</v>
      </c>
      <c r="F1122" s="188">
        <v>130.16362384999999</v>
      </c>
      <c r="G1122" s="188">
        <v>134.43463874</v>
      </c>
      <c r="H1122" s="188">
        <v>105.76724695999999</v>
      </c>
      <c r="I1122" s="188">
        <v>122.80470491</v>
      </c>
      <c r="J1122" s="9"/>
      <c r="K1122" s="9"/>
      <c r="L1122" s="9"/>
      <c r="M1122" s="9"/>
      <c r="N1122" s="9"/>
      <c r="O1122" s="9"/>
      <c r="P1122" s="9"/>
      <c r="Q1122" s="9"/>
    </row>
    <row r="1123" spans="2:17" ht="11.25" customHeight="1" x14ac:dyDescent="0.2">
      <c r="B1123" s="84" t="s">
        <v>676</v>
      </c>
      <c r="C1123" s="84" t="s">
        <v>676</v>
      </c>
    </row>
    <row r="1125" spans="2:17" ht="11.25" customHeight="1" x14ac:dyDescent="0.2">
      <c r="D1125" s="35"/>
      <c r="E1125" s="35"/>
      <c r="F1125" s="35"/>
      <c r="G1125" s="35"/>
      <c r="H1125" s="35"/>
      <c r="I1125" s="35"/>
    </row>
    <row r="1152" spans="3:8" s="9" customFormat="1" ht="12" x14ac:dyDescent="0.2">
      <c r="C1152" s="6"/>
      <c r="D1152" s="6"/>
      <c r="E1152" s="6"/>
      <c r="F1152" s="6"/>
      <c r="G1152" s="6"/>
      <c r="H1152" s="6"/>
    </row>
    <row r="1154" spans="3:8" s="5" customFormat="1" ht="12" x14ac:dyDescent="0.2">
      <c r="C1154" s="6"/>
      <c r="D1154" s="6"/>
      <c r="E1154" s="6"/>
      <c r="F1154" s="6"/>
      <c r="G1154" s="6"/>
      <c r="H1154" s="6"/>
    </row>
    <row r="1155" spans="3:8" s="12" customFormat="1" ht="11.25" customHeight="1" x14ac:dyDescent="0.2">
      <c r="C1155" s="6"/>
      <c r="D1155" s="6"/>
      <c r="E1155" s="6"/>
      <c r="F1155" s="6"/>
      <c r="G1155" s="6"/>
      <c r="H1155" s="6"/>
    </row>
    <row r="1156" spans="3:8" s="12" customFormat="1" ht="11.25" customHeight="1" x14ac:dyDescent="0.2">
      <c r="C1156" s="6"/>
      <c r="D1156" s="6"/>
      <c r="E1156" s="6"/>
      <c r="F1156" s="6"/>
      <c r="G1156" s="6"/>
      <c r="H1156" s="6"/>
    </row>
  </sheetData>
  <sheetProtection formatCells="0"/>
  <mergeCells count="3">
    <mergeCell ref="D4:G4"/>
    <mergeCell ref="H4:I4"/>
    <mergeCell ref="B2:I2"/>
  </mergeCells>
  <hyperlinks>
    <hyperlink ref="B2:I2" location="Cuprins!B7" display="Anexa 3. Sinteza balanţei de plăţi a Republicii Moldova pentru anul 2025 - trimestrul II 2026, prezentare analitică " xr:uid="{E9CE265F-63F6-4A49-8EC7-259733849B55}"/>
  </hyperlinks>
  <pageMargins left="0.39370078740157483" right="0.39370078740157483" top="0.74803149606299213" bottom="0.7480314960629921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2:AA63"/>
  <sheetViews>
    <sheetView showGridLines="0" showRowColHeaders="0" showZeros="0" tabSelected="1" zoomScaleNormal="100" workbookViewId="0">
      <pane xSplit="2" ySplit="6" topLeftCell="C7" activePane="bottomRight" state="frozen"/>
      <selection pane="topRight"/>
      <selection pane="bottomLeft"/>
      <selection pane="bottomRight"/>
    </sheetView>
  </sheetViews>
  <sheetFormatPr defaultColWidth="9.140625" defaultRowHeight="11.25" x14ac:dyDescent="0.2"/>
  <cols>
    <col min="1" max="1" width="1.28515625" style="12" customWidth="1"/>
    <col min="2" max="2" width="24" style="23" customWidth="1"/>
    <col min="3" max="8" width="7.140625" style="12" customWidth="1"/>
    <col min="9" max="9" width="9" style="12" customWidth="1"/>
    <col min="10" max="10" width="10.28515625" style="12" customWidth="1"/>
    <col min="11" max="11" width="9.85546875" style="12" customWidth="1"/>
    <col min="12" max="15" width="9.140625" style="40"/>
    <col min="16" max="16384" width="9.140625" style="12"/>
  </cols>
  <sheetData>
    <row r="2" spans="2:21" ht="30" customHeight="1" x14ac:dyDescent="0.25">
      <c r="B2" s="297" t="s">
        <v>659</v>
      </c>
      <c r="C2" s="297"/>
      <c r="D2" s="297"/>
      <c r="E2" s="297"/>
      <c r="F2" s="297"/>
      <c r="G2" s="297"/>
      <c r="H2" s="297"/>
      <c r="I2" s="298"/>
      <c r="J2" s="298"/>
      <c r="K2" s="298"/>
    </row>
    <row r="4" spans="2:21" ht="11.25" customHeight="1" x14ac:dyDescent="0.2">
      <c r="B4" s="299"/>
      <c r="C4" s="300">
        <v>2025</v>
      </c>
      <c r="D4" s="301"/>
      <c r="E4" s="302"/>
      <c r="F4" s="303"/>
      <c r="G4" s="306">
        <v>2026</v>
      </c>
      <c r="H4" s="307"/>
      <c r="I4" s="308" t="s">
        <v>660</v>
      </c>
      <c r="J4" s="308" t="s">
        <v>658</v>
      </c>
      <c r="K4" s="308" t="s">
        <v>2784</v>
      </c>
    </row>
    <row r="5" spans="2:21" s="14" customFormat="1" x14ac:dyDescent="0.25">
      <c r="B5" s="299"/>
      <c r="C5" s="57" t="s">
        <v>671</v>
      </c>
      <c r="D5" s="57" t="s">
        <v>672</v>
      </c>
      <c r="E5" s="57" t="s">
        <v>673</v>
      </c>
      <c r="F5" s="57" t="s">
        <v>674</v>
      </c>
      <c r="G5" s="57" t="s">
        <v>683</v>
      </c>
      <c r="H5" s="57" t="s">
        <v>661</v>
      </c>
      <c r="I5" s="309"/>
      <c r="J5" s="309"/>
      <c r="K5" s="309"/>
      <c r="L5" s="169"/>
      <c r="M5" s="169"/>
      <c r="N5" s="169"/>
      <c r="O5" s="169"/>
    </row>
    <row r="6" spans="2:21" x14ac:dyDescent="0.2">
      <c r="B6" s="299"/>
      <c r="C6" s="304" t="s">
        <v>464</v>
      </c>
      <c r="D6" s="304"/>
      <c r="E6" s="304"/>
      <c r="F6" s="304"/>
      <c r="G6" s="304"/>
      <c r="H6" s="305"/>
      <c r="I6" s="310"/>
      <c r="J6" s="310"/>
      <c r="K6" s="310"/>
    </row>
    <row r="7" spans="2:21" s="23" customFormat="1" x14ac:dyDescent="0.25">
      <c r="B7" s="78" t="s">
        <v>465</v>
      </c>
      <c r="C7" s="196">
        <v>371.01715997000002</v>
      </c>
      <c r="D7" s="196">
        <v>330.08069526999998</v>
      </c>
      <c r="E7" s="196">
        <v>536.82708995999997</v>
      </c>
      <c r="F7" s="196">
        <v>538.21138198999995</v>
      </c>
      <c r="G7" s="196">
        <v>410.82879018</v>
      </c>
      <c r="H7" s="196">
        <v>415.29806780000001</v>
      </c>
      <c r="I7" s="268">
        <f>H7/$H$61</f>
        <v>0.61417462787569732</v>
      </c>
      <c r="J7" s="149" t="str" cm="1">
        <f t="array" ref="J7">_xlfn.IFS(H7/D7&gt;=2,CONCATENATE("+de ",FIXED(H7/D7,1)," ori"),H7/D7&gt;=1,CONCATENATE("+",FIXED((H7/D7-1)*100,1),"%"),H7/D7&lt;0.5,CONCATENATE("-de ",FIXED(D7/H7,1)," ori"),H7/D7&lt;1,CONCATENATE(FIXED((H7/D7*100-100),1),"%"))</f>
        <v>+25,8%</v>
      </c>
      <c r="K7" s="144">
        <f>(H7-D7)/$D$61*100</f>
        <v>15.223035193579495</v>
      </c>
      <c r="L7" s="260"/>
      <c r="M7" s="260"/>
      <c r="N7" s="260"/>
      <c r="O7" s="260"/>
      <c r="P7" s="260"/>
      <c r="Q7" s="260"/>
      <c r="R7" s="150"/>
      <c r="S7" s="150"/>
      <c r="T7" s="150"/>
      <c r="U7" s="150"/>
    </row>
    <row r="8" spans="2:21" s="23" customFormat="1" x14ac:dyDescent="0.25">
      <c r="B8" s="79" t="s">
        <v>466</v>
      </c>
      <c r="C8" s="197">
        <v>156.26778203999999</v>
      </c>
      <c r="D8" s="197">
        <v>133.65194894999999</v>
      </c>
      <c r="E8" s="197">
        <v>226.26363775999999</v>
      </c>
      <c r="F8" s="197">
        <v>218.19501468000001</v>
      </c>
      <c r="G8" s="197">
        <v>172.41483385000001</v>
      </c>
      <c r="H8" s="197">
        <v>162.58444774</v>
      </c>
      <c r="I8" s="269">
        <f t="shared" ref="I8:I61" si="0">H8/$H$61</f>
        <v>0.2404423483549139</v>
      </c>
      <c r="J8" s="148" t="str" cm="1">
        <f t="array" ref="J8">_xlfn.IFS(H8/D8&gt;=2,CONCATENATE("+de ",FIXED(H8/D8,1)," ori"),H8/D8&gt;=1,CONCATENATE("+",FIXED((H8/D8-1)*100,1),"%"),H8/D8&lt;0.5,CONCATENATE("-de ",FIXED(D8/H8,1)," ori"),H8/D8&lt;1,CONCATENATE(FIXED((H8/D8*100-100),1),"%"))</f>
        <v>+21,6%</v>
      </c>
      <c r="K8" s="145">
        <f>(H8-D8)/$D$61*100</f>
        <v>5.1684349592368992</v>
      </c>
      <c r="L8" s="208"/>
      <c r="M8" s="260"/>
      <c r="N8" s="260"/>
      <c r="O8" s="260"/>
      <c r="P8" s="260"/>
      <c r="Q8" s="260"/>
      <c r="R8" s="150"/>
      <c r="S8" s="150"/>
      <c r="T8" s="150"/>
      <c r="U8" s="150"/>
    </row>
    <row r="9" spans="2:21" x14ac:dyDescent="0.2">
      <c r="B9" s="79" t="s">
        <v>471</v>
      </c>
      <c r="C9" s="198">
        <v>60.632457850000002</v>
      </c>
      <c r="D9" s="198">
        <v>71.390009899999995</v>
      </c>
      <c r="E9" s="198">
        <v>65.192611880000001</v>
      </c>
      <c r="F9" s="198">
        <v>69.54366847</v>
      </c>
      <c r="G9" s="198">
        <v>65.280055379999993</v>
      </c>
      <c r="H9" s="197">
        <v>71.127726949999996</v>
      </c>
      <c r="I9" s="269">
        <f t="shared" si="0"/>
        <v>0.10518913671468917</v>
      </c>
      <c r="J9" s="148" t="str" cm="1">
        <f t="array" ref="J9">_xlfn.IFS(H9/D9&gt;=2,CONCATENATE("+de ",FIXED(H9/D9,1)," ori"),H9/D9&gt;=1,CONCATENATE("+",FIXED((H9/D9-1)*100,1),"%"),H9/D9&lt;0.5,CONCATENATE("-de ",FIXED(D9/H9,1)," ori"),H9/D9&lt;1,CONCATENATE(FIXED((H9/D9*100-100),1),"%"))</f>
        <v>-0,4%</v>
      </c>
      <c r="K9" s="145">
        <f t="shared" ref="K9:K27" si="1">(H9-D9)/$D$61*100</f>
        <v>-4.6853622213243351E-2</v>
      </c>
      <c r="L9" s="260"/>
      <c r="M9" s="260"/>
      <c r="N9" s="260"/>
      <c r="O9" s="260"/>
      <c r="P9" s="260"/>
      <c r="Q9" s="260"/>
      <c r="R9" s="150"/>
      <c r="S9" s="150"/>
      <c r="T9" s="150"/>
      <c r="U9" s="150"/>
    </row>
    <row r="10" spans="2:21" x14ac:dyDescent="0.2">
      <c r="B10" s="79" t="s">
        <v>468</v>
      </c>
      <c r="C10" s="198">
        <v>37.6574417</v>
      </c>
      <c r="D10" s="198">
        <v>19.06091494</v>
      </c>
      <c r="E10" s="198">
        <v>50.66162525</v>
      </c>
      <c r="F10" s="198">
        <v>49.72141311</v>
      </c>
      <c r="G10" s="198">
        <v>43.409391880000001</v>
      </c>
      <c r="H10" s="197">
        <v>45.585410019999998</v>
      </c>
      <c r="I10" s="269">
        <f t="shared" si="0"/>
        <v>6.7415199844073487E-2</v>
      </c>
      <c r="J10" s="148" t="str" cm="1">
        <f t="array" ref="J10">_xlfn.IFS(H10/D10&gt;=2,CONCATENATE("+de ",FIXED(H10/D10,1)," ori"),H10/D10&gt;=1,CONCATENATE("+",FIXED((H10/D10-1)*100,1),"%"),H10/D10&lt;0.5,CONCATENATE("-de ",FIXED(D10/H10,1)," ori"),H10/D10&lt;1,CONCATENATE(FIXED((H10/D10*100-100),1),"%"))</f>
        <v>+de 2,4 ori</v>
      </c>
      <c r="K10" s="145">
        <f t="shared" si="1"/>
        <v>4.7382747215377687</v>
      </c>
      <c r="L10" s="260"/>
      <c r="M10" s="260"/>
      <c r="N10" s="260"/>
      <c r="O10" s="260"/>
      <c r="P10" s="260"/>
      <c r="Q10" s="260"/>
      <c r="R10" s="150"/>
      <c r="S10" s="150"/>
      <c r="T10" s="150"/>
      <c r="U10" s="150"/>
    </row>
    <row r="11" spans="2:21" x14ac:dyDescent="0.2">
      <c r="B11" s="79" t="s">
        <v>467</v>
      </c>
      <c r="C11" s="198">
        <v>21.581409600000001</v>
      </c>
      <c r="D11" s="198">
        <v>22.293953930000001</v>
      </c>
      <c r="E11" s="198">
        <v>28.361996560000001</v>
      </c>
      <c r="F11" s="198">
        <v>41.955061389999997</v>
      </c>
      <c r="G11" s="198">
        <v>39.71659373</v>
      </c>
      <c r="H11" s="197">
        <v>41.549549470000002</v>
      </c>
      <c r="I11" s="269">
        <f t="shared" si="0"/>
        <v>6.1446659791418674E-2</v>
      </c>
      <c r="J11" s="148" t="str" cm="1">
        <f t="array" ref="J11">_xlfn.IFS(H11/D11&gt;=2,CONCATENATE("+de ",FIXED(H11/D11,1)," ori"),H11/D11&gt;=1,CONCATENATE("+",FIXED((H11/D11-1)*100,1),"%"),H11/D11&lt;0.5,CONCATENATE("-de ",FIXED(D11/H11,1)," ori"),H11/D11&lt;1,CONCATENATE(FIXED((H11/D11*100-100),1),"%"))</f>
        <v>+86,4%</v>
      </c>
      <c r="K11" s="145">
        <f t="shared" si="1"/>
        <v>3.4397752462452305</v>
      </c>
      <c r="L11" s="260"/>
      <c r="M11" s="260"/>
      <c r="N11" s="260"/>
      <c r="O11" s="260"/>
      <c r="P11" s="260"/>
      <c r="Q11" s="260"/>
      <c r="R11" s="150"/>
      <c r="S11" s="150"/>
      <c r="T11" s="150"/>
      <c r="U11" s="150"/>
    </row>
    <row r="12" spans="2:21" x14ac:dyDescent="0.2">
      <c r="B12" s="79" t="s">
        <v>469</v>
      </c>
      <c r="C12" s="198">
        <v>17.117207459999999</v>
      </c>
      <c r="D12" s="198">
        <v>10.72850785</v>
      </c>
      <c r="E12" s="198">
        <v>42.507069870000002</v>
      </c>
      <c r="F12" s="198">
        <v>30.349978490000002</v>
      </c>
      <c r="G12" s="198">
        <v>16.4023389</v>
      </c>
      <c r="H12" s="197">
        <v>20.650604399999999</v>
      </c>
      <c r="I12" s="269">
        <f t="shared" si="0"/>
        <v>3.0539697282883038E-2</v>
      </c>
      <c r="J12" s="148" t="str" cm="1">
        <f t="array" ref="J12">_xlfn.IFS(H12/D12&gt;=2,CONCATENATE("+de ",FIXED(H12/D12,1)," ori"),H12/D12&gt;=1,CONCATENATE("+",FIXED((H12/D12-1)*100,1),"%"),H12/D12&lt;0.5,CONCATENATE("-de ",FIXED(D12/H12,1)," ori"),H12/D12&lt;1,CONCATENATE(FIXED((H12/D12*100-100),1),"%"))</f>
        <v>+92,5%</v>
      </c>
      <c r="K12" s="145">
        <f t="shared" si="1"/>
        <v>1.7724604794822771</v>
      </c>
      <c r="L12" s="260"/>
      <c r="M12" s="260"/>
      <c r="N12" s="260"/>
      <c r="O12" s="260"/>
      <c r="P12" s="260"/>
      <c r="Q12" s="260"/>
      <c r="R12" s="150"/>
      <c r="S12" s="150"/>
      <c r="T12" s="150"/>
      <c r="U12" s="150"/>
    </row>
    <row r="13" spans="2:21" x14ac:dyDescent="0.2">
      <c r="B13" s="80" t="s">
        <v>470</v>
      </c>
      <c r="C13" s="198">
        <v>17.688676009999998</v>
      </c>
      <c r="D13" s="198">
        <v>17.389291499999999</v>
      </c>
      <c r="E13" s="198">
        <v>21.93480598</v>
      </c>
      <c r="F13" s="198">
        <v>36.410649300000003</v>
      </c>
      <c r="G13" s="198">
        <v>19.641508429999998</v>
      </c>
      <c r="H13" s="197">
        <v>17.113892969999998</v>
      </c>
      <c r="I13" s="269">
        <f t="shared" si="0"/>
        <v>2.5309337223827701E-2</v>
      </c>
      <c r="J13" s="148" t="str" cm="1">
        <f t="array" ref="J13">_xlfn.IFS(H13/D13&gt;=2,CONCATENATE("+de ",FIXED(H13/D13,1)," ori"),H13/D13&gt;=1,CONCATENATE("+",FIXED((H13/D13-1)*100,1),"%"),H13/D13&lt;0.5,CONCATENATE("-de ",FIXED(D13/H13,1)," ori"),H13/D13&lt;1,CONCATENATE(FIXED((H13/D13*100-100),1),"%"))</f>
        <v>-1,6%</v>
      </c>
      <c r="K13" s="145">
        <f t="shared" si="1"/>
        <v>-4.9196559222406983E-2</v>
      </c>
      <c r="L13" s="260"/>
      <c r="M13" s="260"/>
      <c r="N13" s="260"/>
      <c r="O13" s="260"/>
      <c r="P13" s="260"/>
      <c r="Q13" s="260"/>
      <c r="R13" s="150"/>
      <c r="S13" s="150"/>
      <c r="T13" s="150"/>
      <c r="U13" s="150"/>
    </row>
    <row r="14" spans="2:21" x14ac:dyDescent="0.2">
      <c r="B14" s="80" t="s">
        <v>475</v>
      </c>
      <c r="C14" s="198">
        <v>15.06310158</v>
      </c>
      <c r="D14" s="198">
        <v>15.24663161</v>
      </c>
      <c r="E14" s="198">
        <v>30.004973419999999</v>
      </c>
      <c r="F14" s="198">
        <v>11.548845699999999</v>
      </c>
      <c r="G14" s="198">
        <v>14.397892280000001</v>
      </c>
      <c r="H14" s="197">
        <v>15.80448784</v>
      </c>
      <c r="I14" s="269">
        <f t="shared" si="0"/>
        <v>2.3372888511902636E-2</v>
      </c>
      <c r="J14" s="148" t="str" cm="1">
        <f t="array" ref="J14">_xlfn.IFS(H14/D14&gt;=2,CONCATENATE("+de ",FIXED(H14/D14,1)," ori"),H14/D14&gt;=1,CONCATENATE("+",FIXED((H14/D14-1)*100,1),"%"),H14/D14&lt;0.5,CONCATENATE("-de ",FIXED(D14/H14,1)," ori"),H14/D14&lt;1,CONCATENATE(FIXED((H14/D14*100-100),1),"%"))</f>
        <v>+3,7%</v>
      </c>
      <c r="K14" s="145">
        <f t="shared" si="1"/>
        <v>9.9654152318037717E-2</v>
      </c>
      <c r="L14" s="260"/>
      <c r="M14" s="260"/>
      <c r="N14" s="260"/>
      <c r="O14" s="260"/>
      <c r="P14" s="260"/>
      <c r="Q14" s="260"/>
      <c r="R14" s="150"/>
      <c r="S14" s="150"/>
      <c r="T14" s="150"/>
      <c r="U14" s="150"/>
    </row>
    <row r="15" spans="2:21" x14ac:dyDescent="0.2">
      <c r="B15" s="81" t="s">
        <v>472</v>
      </c>
      <c r="C15" s="198">
        <v>3.47240591</v>
      </c>
      <c r="D15" s="198">
        <v>4.8599126300000002</v>
      </c>
      <c r="E15" s="198">
        <v>8.6287031299999999</v>
      </c>
      <c r="F15" s="198">
        <v>10.041092839999999</v>
      </c>
      <c r="G15" s="198">
        <v>6.4209077499999996</v>
      </c>
      <c r="H15" s="197">
        <v>8.3250945000000005</v>
      </c>
      <c r="I15" s="269">
        <f t="shared" si="0"/>
        <v>1.2311788117997871E-2</v>
      </c>
      <c r="J15" s="148" t="str" cm="1">
        <f t="array" ref="J15">_xlfn.IFS(H15/D15&gt;=2,CONCATENATE("+de ",FIXED(H15/D15,1)," ori"),H15/D15&gt;=1,CONCATENATE("+",FIXED((H15/D15-1)*100,1),"%"),H15/D15&lt;0.5,CONCATENATE("-de ",FIXED(D15/H15,1)," ori"),H15/D15&lt;1,CONCATENATE(FIXED((H15/D15*100-100),1),"%"))</f>
        <v>+71,3%</v>
      </c>
      <c r="K15" s="145">
        <f t="shared" si="1"/>
        <v>0.61901210977366417</v>
      </c>
      <c r="L15" s="260"/>
      <c r="M15" s="260"/>
      <c r="N15" s="260"/>
      <c r="O15" s="260"/>
      <c r="P15" s="260"/>
      <c r="Q15" s="260"/>
      <c r="R15" s="150"/>
      <c r="S15" s="150"/>
      <c r="T15" s="150"/>
      <c r="U15" s="150"/>
    </row>
    <row r="16" spans="2:21" x14ac:dyDescent="0.2">
      <c r="B16" s="82" t="s">
        <v>476</v>
      </c>
      <c r="C16" s="198">
        <v>5.1734718199999996</v>
      </c>
      <c r="D16" s="198">
        <v>5.03906074</v>
      </c>
      <c r="E16" s="198">
        <v>4.2385172400000002</v>
      </c>
      <c r="F16" s="198">
        <v>18.207189880000001</v>
      </c>
      <c r="G16" s="198">
        <v>7.1144425800000004</v>
      </c>
      <c r="H16" s="197">
        <v>7.5211808800000002</v>
      </c>
      <c r="I16" s="269">
        <f t="shared" si="0"/>
        <v>1.1122899012341153E-2</v>
      </c>
      <c r="J16" s="148" t="str" cm="1">
        <f t="array" ref="J16">_xlfn.IFS(H16/D16&gt;=2,CONCATENATE("+de ",FIXED(H16/D16,1)," ori"),H16/D16&gt;=1,CONCATENATE("+",FIXED((H16/D16-1)*100,1),"%"),H16/D16&lt;0.5,CONCATENATE("-de ",FIXED(D16/H16,1)," ori"),H16/D16&lt;1,CONCATENATE(FIXED((H16/D16*100-100),1),"%"))</f>
        <v>+49,3%</v>
      </c>
      <c r="K16" s="145">
        <f t="shared" si="1"/>
        <v>0.44340022608195823</v>
      </c>
      <c r="L16" s="260"/>
      <c r="M16" s="260"/>
      <c r="N16" s="260"/>
      <c r="O16" s="260"/>
      <c r="P16" s="260"/>
      <c r="Q16" s="260"/>
      <c r="R16" s="150"/>
      <c r="S16" s="150"/>
      <c r="T16" s="150"/>
      <c r="U16" s="150"/>
    </row>
    <row r="17" spans="1:21" x14ac:dyDescent="0.2">
      <c r="B17" s="82" t="s">
        <v>473</v>
      </c>
      <c r="C17" s="198">
        <v>16.596082790000001</v>
      </c>
      <c r="D17" s="198">
        <v>9.7407351099999993</v>
      </c>
      <c r="E17" s="198">
        <v>9.2857968900000003</v>
      </c>
      <c r="F17" s="198">
        <v>11.980222380000001</v>
      </c>
      <c r="G17" s="198">
        <v>6.4476536900000001</v>
      </c>
      <c r="H17" s="197">
        <v>7.19316332</v>
      </c>
      <c r="I17" s="269">
        <f t="shared" si="0"/>
        <v>1.0637801492102476E-2</v>
      </c>
      <c r="J17" s="148" t="str" cm="1">
        <f t="array" ref="J17">_xlfn.IFS(H17/D17&gt;=2,CONCATENATE("+de ",FIXED(H17/D17,1)," ori"),H17/D17&gt;=1,CONCATENATE("+",FIXED((H17/D17-1)*100,1),"%"),H17/D17&lt;0.5,CONCATENATE("-de ",FIXED(D17/H17,1)," ori"),H17/D17&lt;1,CONCATENATE(FIXED((H17/D17*100-100),1),"%"))</f>
        <v>-26,2%</v>
      </c>
      <c r="K17" s="145">
        <f t="shared" si="1"/>
        <v>-0.45509235811849885</v>
      </c>
      <c r="L17" s="260"/>
      <c r="M17" s="260"/>
      <c r="N17" s="260"/>
      <c r="O17" s="260"/>
      <c r="P17" s="260"/>
      <c r="Q17" s="260"/>
      <c r="R17" s="150"/>
      <c r="S17" s="150"/>
      <c r="T17" s="150"/>
      <c r="U17" s="150"/>
    </row>
    <row r="18" spans="1:21" x14ac:dyDescent="0.2">
      <c r="B18" s="81" t="s">
        <v>479</v>
      </c>
      <c r="C18" s="198">
        <v>2.3490746499999999</v>
      </c>
      <c r="D18" s="198">
        <v>3.3819874699999999</v>
      </c>
      <c r="E18" s="198">
        <v>5.0872317899999997</v>
      </c>
      <c r="F18" s="198">
        <v>4.1463716599999998</v>
      </c>
      <c r="G18" s="198">
        <v>2.2804489499999998</v>
      </c>
      <c r="H18" s="197">
        <v>2.97963113</v>
      </c>
      <c r="I18" s="269">
        <f t="shared" si="0"/>
        <v>4.40650699428704E-3</v>
      </c>
      <c r="J18" s="148" t="str" cm="1">
        <f t="array" ref="J18">_xlfn.IFS(H18/D18&gt;=2,CONCATENATE("+de ",FIXED(H18/D18,1)," ori"),H18/D18&gt;=1,CONCATENATE("+",FIXED((H18/D18-1)*100,1),"%"),H18/D18&lt;0.5,CONCATENATE("-de ",FIXED(D18/H18,1)," ori"),H18/D18&lt;1,CONCATENATE(FIXED((H18/D18*100-100),1),"%"))</f>
        <v>-11,9%</v>
      </c>
      <c r="K18" s="145">
        <f t="shared" si="1"/>
        <v>-7.1876010047406153E-2</v>
      </c>
      <c r="L18" s="260"/>
      <c r="M18" s="260"/>
      <c r="N18" s="260"/>
      <c r="O18" s="260"/>
      <c r="P18" s="260"/>
      <c r="Q18" s="260"/>
      <c r="R18" s="150"/>
      <c r="S18" s="150"/>
      <c r="T18" s="150"/>
      <c r="U18" s="150"/>
    </row>
    <row r="19" spans="1:21" x14ac:dyDescent="0.2">
      <c r="B19" s="81" t="s">
        <v>477</v>
      </c>
      <c r="C19" s="198">
        <v>2.59029811</v>
      </c>
      <c r="D19" s="198">
        <v>3.1469513400000002</v>
      </c>
      <c r="E19" s="198">
        <v>5.7015008600000003</v>
      </c>
      <c r="F19" s="198">
        <v>4.1020761700000001</v>
      </c>
      <c r="G19" s="198">
        <v>2.1073592900000002</v>
      </c>
      <c r="H19" s="197">
        <v>2.8113723500000001</v>
      </c>
      <c r="I19" s="269">
        <f t="shared" si="0"/>
        <v>4.1576730082760922E-3</v>
      </c>
      <c r="J19" s="148" t="str" cm="1">
        <f t="array" ref="J19">_xlfn.IFS(H19/D19&gt;=2,CONCATENATE("+de ",FIXED(H19/D19,1)," ori"),H19/D19&gt;=1,CONCATENATE("+",FIXED((H19/D19-1)*100,1),"%"),H19/D19&lt;0.5,CONCATENATE("-de ",FIXED(D19/H19,1)," ori"),H19/D19&lt;1,CONCATENATE(FIXED((H19/D19*100-100),1),"%"))</f>
        <v>-10,7%</v>
      </c>
      <c r="K19" s="145">
        <f t="shared" si="1"/>
        <v>-5.9947058015634665E-2</v>
      </c>
      <c r="L19" s="260"/>
      <c r="M19" s="260"/>
      <c r="N19" s="260"/>
      <c r="O19" s="260"/>
      <c r="P19" s="260"/>
      <c r="Q19" s="260"/>
      <c r="R19" s="150"/>
      <c r="S19" s="150"/>
      <c r="T19" s="150"/>
      <c r="U19" s="150"/>
    </row>
    <row r="20" spans="1:21" x14ac:dyDescent="0.2">
      <c r="B20" s="81" t="s">
        <v>482</v>
      </c>
      <c r="C20" s="198">
        <v>2.11071257</v>
      </c>
      <c r="D20" s="198">
        <v>3.3923427199999998</v>
      </c>
      <c r="E20" s="198">
        <v>3.3474321100000002</v>
      </c>
      <c r="F20" s="198">
        <v>3.1240892599999999</v>
      </c>
      <c r="G20" s="198">
        <v>1.92067152</v>
      </c>
      <c r="H20" s="197">
        <v>2.0713005899999999</v>
      </c>
      <c r="I20" s="269">
        <f t="shared" si="0"/>
        <v>3.0631981406053681E-3</v>
      </c>
      <c r="J20" s="148" t="str" cm="1">
        <f t="array" ref="J20">_xlfn.IFS(H20/D20&gt;=2,CONCATENATE("+de ",FIXED(H20/D20,1)," ori"),H20/D20&gt;=1,CONCATENATE("+",FIXED((H20/D20-1)*100,1),"%"),H20/D20&lt;0.5,CONCATENATE("-de ",FIXED(D20/H20,1)," ori"),H20/D20&lt;1,CONCATENATE(FIXED((H20/D20*100-100),1),"%"))</f>
        <v>-38,9%</v>
      </c>
      <c r="K20" s="145">
        <f t="shared" si="1"/>
        <v>-0.23598792405986904</v>
      </c>
      <c r="L20" s="260"/>
      <c r="M20" s="260"/>
      <c r="N20" s="260"/>
      <c r="O20" s="260"/>
      <c r="P20" s="260"/>
      <c r="Q20" s="260"/>
      <c r="R20" s="150"/>
      <c r="S20" s="150"/>
      <c r="T20" s="150"/>
      <c r="U20" s="150"/>
    </row>
    <row r="21" spans="1:21" x14ac:dyDescent="0.2">
      <c r="B21" s="80" t="s">
        <v>474</v>
      </c>
      <c r="C21" s="198">
        <v>2.9716799300000001</v>
      </c>
      <c r="D21" s="198">
        <v>1.9727970699999999</v>
      </c>
      <c r="E21" s="198">
        <v>12.07947579</v>
      </c>
      <c r="F21" s="198">
        <v>11.02743838</v>
      </c>
      <c r="G21" s="198">
        <v>1.9912717099999999</v>
      </c>
      <c r="H21" s="197">
        <v>2.0210381900000001</v>
      </c>
      <c r="I21" s="269">
        <f t="shared" si="0"/>
        <v>2.9888662493455088E-3</v>
      </c>
      <c r="J21" s="148" t="str" cm="1">
        <f t="array" ref="J21">_xlfn.IFS(H21/D21&gt;=2,CONCATENATE("+de ",FIXED(H21/D21,1)," ori"),H21/D21&gt;=1,CONCATENATE("+",FIXED((H21/D21-1)*100,1),"%"),H21/D21&lt;0.5,CONCATENATE("-de ",FIXED(D21/H21,1)," ori"),H21/D21&lt;1,CONCATENATE(FIXED((H21/D21*100-100),1),"%"))</f>
        <v>+2,4%</v>
      </c>
      <c r="K21" s="145">
        <f t="shared" si="1"/>
        <v>8.6176825890655461E-3</v>
      </c>
      <c r="L21" s="260"/>
      <c r="M21" s="260"/>
      <c r="N21" s="260"/>
      <c r="O21" s="260"/>
      <c r="P21" s="260"/>
      <c r="Q21" s="260"/>
      <c r="R21" s="150"/>
      <c r="S21" s="150"/>
      <c r="T21" s="150"/>
      <c r="U21" s="150"/>
    </row>
    <row r="22" spans="1:21" ht="12" x14ac:dyDescent="0.2">
      <c r="A22" s="47" t="s">
        <v>482</v>
      </c>
      <c r="B22" s="81" t="s">
        <v>481</v>
      </c>
      <c r="C22" s="198">
        <v>1.03548766</v>
      </c>
      <c r="D22" s="197">
        <v>1.7238023899999999</v>
      </c>
      <c r="E22" s="197">
        <v>1.8140773400000001</v>
      </c>
      <c r="F22" s="197">
        <v>1.9624868799999999</v>
      </c>
      <c r="G22" s="197">
        <v>2.4513497399999999</v>
      </c>
      <c r="H22" s="197">
        <v>1.96565838</v>
      </c>
      <c r="I22" s="269">
        <f t="shared" si="0"/>
        <v>2.906966339772713E-3</v>
      </c>
      <c r="J22" s="148" t="str" cm="1">
        <f t="array" ref="J22">_xlfn.IFS(H22/D22&gt;=2,CONCATENATE("+de ",FIXED(H22/D22,1)," ori"),H22/D22&gt;=1,CONCATENATE("+",FIXED((H22/D22-1)*100,1),"%"),H22/D22&lt;0.5,CONCATENATE("-de ",FIXED(D22/H22,1)," ori"),H22/D22&lt;1,CONCATENATE(FIXED((H22/D22*100-100),1),"%"))</f>
        <v>+14,0%</v>
      </c>
      <c r="K22" s="145">
        <f t="shared" si="1"/>
        <v>4.3204597117235378E-2</v>
      </c>
      <c r="L22" s="260"/>
      <c r="M22" s="260"/>
      <c r="N22" s="260"/>
      <c r="O22" s="260"/>
      <c r="P22" s="260"/>
      <c r="Q22" s="260"/>
      <c r="R22" s="150"/>
      <c r="S22" s="150"/>
      <c r="T22" s="150"/>
      <c r="U22" s="150"/>
    </row>
    <row r="23" spans="1:21" x14ac:dyDescent="0.2">
      <c r="B23" s="81" t="s">
        <v>483</v>
      </c>
      <c r="C23" s="198">
        <v>0.56038593999999997</v>
      </c>
      <c r="D23" s="198">
        <v>0.97288982999999996</v>
      </c>
      <c r="E23" s="198">
        <v>1.5192887799999999</v>
      </c>
      <c r="F23" s="198">
        <v>0.75125956999999999</v>
      </c>
      <c r="G23" s="198">
        <v>1.69379331</v>
      </c>
      <c r="H23" s="197">
        <v>1.5683902700000001</v>
      </c>
      <c r="I23" s="269">
        <f t="shared" si="0"/>
        <v>2.3194557960356452E-3</v>
      </c>
      <c r="J23" s="148" t="str" cm="1">
        <f t="array" ref="J23">_xlfn.IFS(H23/D23&gt;=2,CONCATENATE("+de ",FIXED(H23/D23,1)," ori"),H23/D23&gt;=1,CONCATENATE("+",FIXED((H23/D23-1)*100,1),"%"),H23/D23&lt;0.5,CONCATENATE("-de ",FIXED(D23/H23,1)," ori"),H23/D23&lt;1,CONCATENATE(FIXED((H23/D23*100-100),1),"%"))</f>
        <v>+61,2%</v>
      </c>
      <c r="K23" s="145">
        <f t="shared" si="1"/>
        <v>0.1063788273068465</v>
      </c>
      <c r="L23" s="260"/>
      <c r="M23" s="260"/>
      <c r="N23" s="260"/>
      <c r="O23" s="260"/>
      <c r="P23" s="260"/>
      <c r="Q23" s="260"/>
      <c r="R23" s="150"/>
      <c r="S23" s="150"/>
      <c r="T23" s="150"/>
      <c r="U23" s="150"/>
    </row>
    <row r="24" spans="1:21" x14ac:dyDescent="0.2">
      <c r="B24" s="79" t="s">
        <v>484</v>
      </c>
      <c r="C24" s="198">
        <v>1.3279445999999999</v>
      </c>
      <c r="D24" s="198">
        <v>1.7039857300000001</v>
      </c>
      <c r="E24" s="198">
        <v>4.0131925300000004</v>
      </c>
      <c r="F24" s="198">
        <v>2.1992902299999999</v>
      </c>
      <c r="G24" s="198">
        <v>1.5346128800000001</v>
      </c>
      <c r="H24" s="197">
        <v>1.4657421399999999</v>
      </c>
      <c r="I24" s="269">
        <f t="shared" si="0"/>
        <v>2.1676518702941775E-3</v>
      </c>
      <c r="J24" s="148" t="str" cm="1">
        <f t="array" ref="J24">_xlfn.IFS(H24/D24&gt;=2,CONCATENATE("+de ",FIXED(H24/D24,1)," ori"),H24/D24&gt;=1,CONCATENATE("+",FIXED((H24/D24-1)*100,1),"%"),H24/D24&lt;0.5,CONCATENATE("-de ",FIXED(D24/H24,1)," ori"),H24/D24&lt;1,CONCATENATE(FIXED((H24/D24*100-100),1),"%"))</f>
        <v>-14,0%</v>
      </c>
      <c r="K24" s="145">
        <f t="shared" si="1"/>
        <v>-4.2559286299726579E-2</v>
      </c>
      <c r="L24" s="260"/>
      <c r="M24" s="260"/>
      <c r="N24" s="260"/>
      <c r="O24" s="260"/>
      <c r="P24" s="260"/>
      <c r="Q24" s="260"/>
      <c r="R24" s="150"/>
      <c r="S24" s="150"/>
      <c r="T24" s="150"/>
      <c r="U24" s="150"/>
    </row>
    <row r="25" spans="1:21" x14ac:dyDescent="0.2">
      <c r="B25" s="82" t="s">
        <v>480</v>
      </c>
      <c r="C25" s="198">
        <v>3.7567564199999999</v>
      </c>
      <c r="D25" s="198">
        <v>2.2566915500000002</v>
      </c>
      <c r="E25" s="198">
        <v>2.6651086799999999</v>
      </c>
      <c r="F25" s="198">
        <v>2.6686297699999999</v>
      </c>
      <c r="G25" s="198">
        <v>1.8599883100000001</v>
      </c>
      <c r="H25" s="197">
        <v>1.2130922799999999</v>
      </c>
      <c r="I25" s="269">
        <f t="shared" si="0"/>
        <v>1.7940138840392677E-3</v>
      </c>
      <c r="J25" s="148" t="str" cm="1">
        <f t="array" ref="J25">_xlfn.IFS(H25/D25&gt;=2,CONCATENATE("+de ",FIXED(H25/D25,1)," ori"),H25/D25&gt;=1,CONCATENATE("+",FIXED((H25/D25-1)*100,1),"%"),H25/D25&lt;0.5,CONCATENATE("-de ",FIXED(D25/H25,1)," ori"),H25/D25&lt;1,CONCATENATE(FIXED((H25/D25*100-100),1),"%"))</f>
        <v>-46,2%</v>
      </c>
      <c r="K25" s="145">
        <f t="shared" si="1"/>
        <v>-0.18642617043386411</v>
      </c>
      <c r="L25" s="260"/>
      <c r="M25" s="260"/>
      <c r="N25" s="260"/>
      <c r="O25" s="260"/>
      <c r="P25" s="260"/>
      <c r="Q25" s="260"/>
      <c r="R25" s="150"/>
      <c r="S25" s="150"/>
      <c r="T25" s="150"/>
      <c r="U25" s="150"/>
    </row>
    <row r="26" spans="1:21" x14ac:dyDescent="0.2">
      <c r="B26" s="82" t="s">
        <v>478</v>
      </c>
      <c r="C26" s="198">
        <v>1.5145425699999999</v>
      </c>
      <c r="D26" s="198">
        <v>0.11027064</v>
      </c>
      <c r="E26" s="198">
        <v>10.96741445</v>
      </c>
      <c r="F26" s="198">
        <v>1.5638614900000001</v>
      </c>
      <c r="G26" s="198">
        <v>1.62814466</v>
      </c>
      <c r="H26" s="197">
        <v>0.22390892000000001</v>
      </c>
      <c r="I26" s="269">
        <f t="shared" si="0"/>
        <v>3.3113368031675026E-4</v>
      </c>
      <c r="J26" s="148" t="str" cm="1">
        <f t="array" ref="J26">_xlfn.IFS(H26/D26&gt;=2,CONCATENATE("+de ",FIXED(H26/D26,1)," ori"),H26/D26&gt;=1,CONCATENATE("+",FIXED((H26/D26-1)*100,1),"%"),H26/D26&lt;0.5,CONCATENATE("-de ",FIXED(D26/H26,1)," ori"),H26/D26&lt;1,CONCATENATE(FIXED((H26/D26*100-100),1),"%"))</f>
        <v>+de 2,0 ori</v>
      </c>
      <c r="K26" s="145">
        <f t="shared" si="1"/>
        <v>2.0300080657483753E-2</v>
      </c>
      <c r="L26" s="260"/>
      <c r="M26" s="260"/>
      <c r="N26" s="260"/>
      <c r="O26" s="260"/>
      <c r="P26" s="260"/>
      <c r="Q26" s="260"/>
      <c r="R26" s="150"/>
      <c r="S26" s="150"/>
      <c r="T26" s="150"/>
      <c r="U26" s="150"/>
    </row>
    <row r="27" spans="1:21" x14ac:dyDescent="0.2">
      <c r="B27" s="82" t="s">
        <v>678</v>
      </c>
      <c r="C27" s="198">
        <v>0.11969287000000001</v>
      </c>
      <c r="D27" s="198">
        <v>0.18632692000000001</v>
      </c>
      <c r="E27" s="198">
        <v>8.5812120000000006E-2</v>
      </c>
      <c r="F27" s="198">
        <v>6.9008253699999997</v>
      </c>
      <c r="G27" s="198">
        <v>0.17687101999999999</v>
      </c>
      <c r="H27" s="197">
        <v>0.19770396000000001</v>
      </c>
      <c r="I27" s="269">
        <f t="shared" si="0"/>
        <v>2.9237977606249714E-4</v>
      </c>
      <c r="J27" s="148" t="str" cm="1">
        <f t="array" ref="J27">_xlfn.IFS(H27/D27&gt;=2,CONCATENATE("+de ",FIXED(H27/D27,1)," ori"),H27/D27&gt;=1,CONCATENATE("+",FIXED((H27/D27-1)*100,1),"%"),H27/D27&lt;0.5,CONCATENATE("-de ",FIXED(D27/H27,1)," ori"),H27/D27&lt;1,CONCATENATE(FIXED((H27/D27*100-100),1),"%"))</f>
        <v>+6,1%</v>
      </c>
      <c r="K27" s="145">
        <f t="shared" si="1"/>
        <v>2.0323682270043074E-3</v>
      </c>
      <c r="L27" s="260"/>
      <c r="M27" s="260"/>
      <c r="N27" s="260"/>
      <c r="O27" s="260"/>
      <c r="P27" s="260"/>
      <c r="Q27" s="260"/>
      <c r="R27" s="150"/>
      <c r="S27" s="150"/>
      <c r="T27" s="150"/>
      <c r="U27" s="150"/>
    </row>
    <row r="28" spans="1:21" x14ac:dyDescent="0.2">
      <c r="B28" s="83" t="s">
        <v>494</v>
      </c>
      <c r="C28" s="199">
        <v>285.58074167000001</v>
      </c>
      <c r="D28" s="199">
        <v>229.71156327</v>
      </c>
      <c r="E28" s="199">
        <v>219.26922653000003</v>
      </c>
      <c r="F28" s="199">
        <v>327.22632521000003</v>
      </c>
      <c r="G28" s="199">
        <v>317.70103111999998</v>
      </c>
      <c r="H28" s="199">
        <v>260.89083509</v>
      </c>
      <c r="I28" s="268">
        <f t="shared" si="0"/>
        <v>0.38582537213909152</v>
      </c>
      <c r="J28" s="149" t="str" cm="1">
        <f t="array" ref="J28">_xlfn.IFS(H28/D28&gt;=2,CONCATENATE("+de ",FIXED(H28/D28,1)," ori"),H28/D28&gt;=1,CONCATENATE("+",FIXED((H28/D28-1)*100,1),"%"),H28/D28&lt;0.5,CONCATENATE("-de ",FIXED(D28/H28,1)," ori"),H28/D28&lt;1,CONCATENATE(FIXED((H28/D28*100-100),1),"%"))</f>
        <v>+13,6%</v>
      </c>
      <c r="K28" s="144">
        <f>(H28-D28)/$D$61*100</f>
        <v>5.5697933195364291</v>
      </c>
      <c r="L28" s="260"/>
      <c r="M28" s="260"/>
      <c r="N28" s="260"/>
      <c r="O28" s="260"/>
      <c r="P28" s="260"/>
      <c r="Q28" s="260"/>
      <c r="R28" s="150"/>
      <c r="S28" s="150"/>
      <c r="T28" s="150"/>
      <c r="U28" s="150"/>
    </row>
    <row r="29" spans="1:21" x14ac:dyDescent="0.2">
      <c r="B29" s="82" t="s">
        <v>495</v>
      </c>
      <c r="C29" s="198">
        <v>103.90952758</v>
      </c>
      <c r="D29" s="198">
        <v>60.977899319999999</v>
      </c>
      <c r="E29" s="198">
        <v>27.70010551</v>
      </c>
      <c r="F29" s="198">
        <v>116.58370360000001</v>
      </c>
      <c r="G29" s="198">
        <v>132.10153550000001</v>
      </c>
      <c r="H29" s="198">
        <v>82.617038120000004</v>
      </c>
      <c r="I29" s="269">
        <f t="shared" si="0"/>
        <v>0.12218041107761518</v>
      </c>
      <c r="J29" s="148" t="str" cm="1">
        <f t="array" ref="J29">_xlfn.IFS(H29/D29&gt;=2,CONCATENATE("+de ",FIXED(H29/D29,1)," ori"),H29/D29&gt;=1,CONCATENATE("+",FIXED((H29/D29-1)*100,1),"%"),H29/D29&lt;0.5,CONCATENATE("-de ",FIXED(D29/H29,1)," ori"),H29/D29&lt;1,CONCATENATE(FIXED((H29/D29*100-100),1),"%"))</f>
        <v>+35,5%</v>
      </c>
      <c r="K29" s="145">
        <f>(H29-D29)/$D$61*100</f>
        <v>3.8655659254829118</v>
      </c>
      <c r="L29" s="260"/>
      <c r="M29" s="260"/>
      <c r="N29" s="260"/>
      <c r="O29" s="260"/>
      <c r="P29" s="260"/>
      <c r="Q29" s="260"/>
      <c r="R29" s="150"/>
      <c r="S29" s="150"/>
      <c r="T29" s="150"/>
      <c r="U29" s="150"/>
    </row>
    <row r="30" spans="1:21" x14ac:dyDescent="0.2">
      <c r="B30" s="82" t="s">
        <v>689</v>
      </c>
      <c r="C30" s="198">
        <v>71.02232918</v>
      </c>
      <c r="D30" s="198">
        <v>61.550426190000003</v>
      </c>
      <c r="E30" s="198">
        <v>67.840392120000004</v>
      </c>
      <c r="F30" s="198">
        <v>89.011579249999997</v>
      </c>
      <c r="G30" s="198">
        <v>72.22702563</v>
      </c>
      <c r="H30" s="198">
        <v>60.985742700000003</v>
      </c>
      <c r="I30" s="269">
        <f t="shared" si="0"/>
        <v>9.0190392714597459E-2</v>
      </c>
      <c r="J30" s="148" t="str" cm="1">
        <f t="array" ref="J30">_xlfn.IFS(H30/D30&gt;=2,CONCATENATE("+de ",FIXED(H30/D30,1)," ori"),H30/D30&gt;=1,CONCATENATE("+",FIXED((H30/D30-1)*100,1),"%"),H30/D30&lt;0.5,CONCATENATE("-de ",FIXED(D30/H30,1)," ori"),H30/D30&lt;1,CONCATENATE(FIXED((H30/D30*100-100),1),"%"))</f>
        <v>-0,9%</v>
      </c>
      <c r="K30" s="145">
        <f t="shared" ref="K30:K60" si="2">(H30-D30)/$D$61*100</f>
        <v>-0.10087375832289458</v>
      </c>
      <c r="L30" s="208"/>
      <c r="M30" s="260"/>
      <c r="N30" s="260"/>
      <c r="O30" s="260"/>
      <c r="P30" s="260"/>
      <c r="Q30" s="260"/>
      <c r="R30" s="150"/>
      <c r="S30" s="150"/>
      <c r="T30" s="150"/>
      <c r="U30" s="150"/>
    </row>
    <row r="31" spans="1:21" x14ac:dyDescent="0.2">
      <c r="B31" s="82" t="s">
        <v>488</v>
      </c>
      <c r="C31" s="198">
        <v>21.436361399999999</v>
      </c>
      <c r="D31" s="198">
        <v>25.479548529999999</v>
      </c>
      <c r="E31" s="198">
        <v>23.907211650000001</v>
      </c>
      <c r="F31" s="198">
        <v>24.397373229999999</v>
      </c>
      <c r="G31" s="198">
        <v>20.795184679999998</v>
      </c>
      <c r="H31" s="198">
        <v>27.387060699999999</v>
      </c>
      <c r="I31" s="269">
        <f t="shared" si="0"/>
        <v>4.0502085413342326E-2</v>
      </c>
      <c r="J31" s="148" t="str" cm="1">
        <f t="array" ref="J31">_xlfn.IFS(H31/D31&gt;=2,CONCATENATE("+de ",FIXED(H31/D31,1)," ori"),H31/D31&gt;=1,CONCATENATE("+",FIXED((H31/D31-1)*100,1),"%"),H31/D31&lt;0.5,CONCATENATE("-de ",FIXED(D31/H31,1)," ori"),H31/D31&lt;1,CONCATENATE(FIXED((H31/D31*100-100),1),"%"))</f>
        <v>+7,5%</v>
      </c>
      <c r="K31" s="145">
        <f t="shared" si="2"/>
        <v>0.34075358150556195</v>
      </c>
      <c r="L31" s="260"/>
      <c r="M31" s="260"/>
      <c r="N31" s="260"/>
      <c r="O31" s="260"/>
      <c r="P31" s="260"/>
      <c r="Q31" s="260"/>
      <c r="R31" s="150"/>
      <c r="S31" s="150"/>
      <c r="T31" s="150"/>
      <c r="U31" s="150"/>
    </row>
    <row r="32" spans="1:21" x14ac:dyDescent="0.2">
      <c r="B32" s="82" t="s">
        <v>489</v>
      </c>
      <c r="C32" s="198">
        <v>18.894974640000001</v>
      </c>
      <c r="D32" s="198">
        <v>16.65379269</v>
      </c>
      <c r="E32" s="198">
        <v>14.55984872</v>
      </c>
      <c r="F32" s="198">
        <v>17.14457479</v>
      </c>
      <c r="G32" s="198">
        <v>21.372540879999999</v>
      </c>
      <c r="H32" s="198">
        <v>15.893657429999999</v>
      </c>
      <c r="I32" s="269">
        <f t="shared" si="0"/>
        <v>2.3504759339152553E-2</v>
      </c>
      <c r="J32" s="148" t="str" cm="1">
        <f t="array" ref="J32">_xlfn.IFS(H32/D32&gt;=2,CONCATENATE("+de ",FIXED(H32/D32,1)," ori"),H32/D32&gt;=1,CONCATENATE("+",FIXED((H32/D32-1)*100,1),"%"),H32/D32&lt;0.5,CONCATENATE("-de ",FIXED(D32/H32,1)," ori"),H32/D32&lt;1,CONCATENATE(FIXED((H32/D32*100-100),1),"%"))</f>
        <v>-4,6%</v>
      </c>
      <c r="K32" s="145">
        <f t="shared" si="2"/>
        <v>-0.13578881243712407</v>
      </c>
      <c r="L32" s="260"/>
      <c r="M32" s="260"/>
      <c r="N32" s="260"/>
      <c r="O32" s="260"/>
      <c r="P32" s="260"/>
      <c r="Q32" s="260"/>
      <c r="R32" s="150"/>
      <c r="S32" s="150"/>
      <c r="T32" s="150"/>
      <c r="U32" s="150"/>
    </row>
    <row r="33" spans="2:27" x14ac:dyDescent="0.2">
      <c r="B33" s="82" t="s">
        <v>631</v>
      </c>
      <c r="C33" s="198">
        <v>15.400734999999999</v>
      </c>
      <c r="D33" s="198">
        <v>11.95256358</v>
      </c>
      <c r="E33" s="198">
        <v>6.8550367699999999</v>
      </c>
      <c r="F33" s="198">
        <v>5.69658774</v>
      </c>
      <c r="G33" s="198">
        <v>4.5950412500000004</v>
      </c>
      <c r="H33" s="198">
        <v>9.7859639600000001</v>
      </c>
      <c r="I33" s="269">
        <f t="shared" si="0"/>
        <v>1.4472233895469101E-2</v>
      </c>
      <c r="J33" s="148" t="str" cm="1">
        <f t="array" ref="J33">_xlfn.IFS(H33/D33&gt;=2,CONCATENATE("+de ",FIXED(H33/D33,1)," ori"),H33/D33&gt;=1,CONCATENATE("+",FIXED((H33/D33-1)*100,1),"%"),H33/D33&lt;0.5,CONCATENATE("-de ",FIXED(D33/H33,1)," ori"),H33/D33&lt;1,CONCATENATE(FIXED((H33/D33*100-100),1),"%"))</f>
        <v>-18,1%</v>
      </c>
      <c r="K33" s="145">
        <f t="shared" si="2"/>
        <v>-0.38703636695727567</v>
      </c>
      <c r="L33" s="260"/>
      <c r="M33" s="260"/>
      <c r="N33" s="260"/>
      <c r="O33" s="260"/>
      <c r="P33" s="260"/>
      <c r="Q33" s="260"/>
      <c r="R33" s="150"/>
      <c r="S33" s="150"/>
      <c r="T33" s="150"/>
      <c r="U33" s="150"/>
    </row>
    <row r="34" spans="2:27" x14ac:dyDescent="0.2">
      <c r="B34" s="82" t="s">
        <v>497</v>
      </c>
      <c r="C34" s="198">
        <v>3.9535322800000001</v>
      </c>
      <c r="D34" s="198">
        <v>5.5923928099999998</v>
      </c>
      <c r="E34" s="198">
        <v>12.924118630000001</v>
      </c>
      <c r="F34" s="198">
        <v>6.8912361300000002</v>
      </c>
      <c r="G34" s="198">
        <v>12.454901680000001</v>
      </c>
      <c r="H34" s="198">
        <v>7.7741028600000002</v>
      </c>
      <c r="I34" s="269">
        <f t="shared" si="0"/>
        <v>1.1496939430518329E-2</v>
      </c>
      <c r="J34" s="148" t="str" cm="1">
        <f t="array" ref="J34">_xlfn.IFS(H34/D34&gt;=2,CONCATENATE("+de ",FIXED(H34/D34,1)," ori"),H34/D34&gt;=1,CONCATENATE("+",FIXED((H34/D34-1)*100,1),"%"),H34/D34&lt;0.5,CONCATENATE("-de ",FIXED(D34/H34,1)," ori"),H34/D34&lt;1,CONCATENATE(FIXED((H34/D34*100-100),1),"%"))</f>
        <v>+39,0%</v>
      </c>
      <c r="K34" s="145">
        <f t="shared" si="2"/>
        <v>0.38973565937677795</v>
      </c>
      <c r="L34" s="260"/>
      <c r="M34" s="260"/>
      <c r="N34" s="260"/>
      <c r="O34" s="260"/>
      <c r="P34" s="260"/>
      <c r="Q34" s="260"/>
      <c r="R34" s="150"/>
      <c r="S34" s="150"/>
      <c r="T34" s="150"/>
      <c r="U34" s="150"/>
    </row>
    <row r="35" spans="2:27" x14ac:dyDescent="0.2">
      <c r="B35" s="81" t="s">
        <v>500</v>
      </c>
      <c r="C35" s="198">
        <v>4.4342859900000002</v>
      </c>
      <c r="D35" s="198">
        <v>8.94668098</v>
      </c>
      <c r="E35" s="198">
        <v>7.8627077500000002</v>
      </c>
      <c r="F35" s="198">
        <v>9.3479308400000001</v>
      </c>
      <c r="G35" s="198">
        <v>7.0183520499999998</v>
      </c>
      <c r="H35" s="198">
        <v>5.1301302900000003</v>
      </c>
      <c r="I35" s="269">
        <f t="shared" si="0"/>
        <v>7.586830053184738E-3</v>
      </c>
      <c r="J35" s="148" t="str" cm="1">
        <f t="array" ref="J35">_xlfn.IFS(H35/D35&gt;=2,CONCATENATE("+de ",FIXED(H35/D35,1)," ori"),H35/D35&gt;=1,CONCATENATE("+",FIXED((H35/D35-1)*100,1),"%"),H35/D35&lt;0.5,CONCATENATE("-de ",FIXED(D35/H35,1)," ori"),H35/D35&lt;1,CONCATENATE(FIXED((H35/D35*100-100),1),"%"))</f>
        <v>-42,7%</v>
      </c>
      <c r="K35" s="145">
        <f t="shared" si="2"/>
        <v>-0.68177982666030557</v>
      </c>
      <c r="L35" s="260"/>
      <c r="M35" s="260"/>
      <c r="N35" s="260"/>
      <c r="O35" s="260"/>
      <c r="P35" s="260"/>
      <c r="Q35" s="260"/>
      <c r="R35" s="150"/>
      <c r="S35" s="150"/>
      <c r="T35" s="150"/>
      <c r="U35" s="150"/>
    </row>
    <row r="36" spans="2:27" x14ac:dyDescent="0.2">
      <c r="B36" s="82" t="s">
        <v>496</v>
      </c>
      <c r="C36" s="198">
        <v>3.68053791</v>
      </c>
      <c r="D36" s="198">
        <v>3.8906607599999998</v>
      </c>
      <c r="E36" s="198">
        <v>3.37716102</v>
      </c>
      <c r="F36" s="198">
        <v>4.8375375900000002</v>
      </c>
      <c r="G36" s="198">
        <v>4.3806177599999998</v>
      </c>
      <c r="H36" s="198">
        <v>4.9633999199999996</v>
      </c>
      <c r="I36" s="269">
        <f t="shared" si="0"/>
        <v>7.3402563970808472E-3</v>
      </c>
      <c r="J36" s="148" t="str" cm="1">
        <f t="array" ref="J36">_xlfn.IFS(H36/D36&gt;=2,CONCATENATE("+de ",FIXED(H36/D36,1)," ori"),H36/D36&gt;=1,CONCATENATE("+",FIXED((H36/D36-1)*100,1),"%"),H36/D36&lt;0.5,CONCATENATE("-de ",FIXED(D36/H36,1)," ori"),H36/D36&lt;1,CONCATENATE(FIXED((H36/D36*100-100),1),"%"))</f>
        <v>+27,6%</v>
      </c>
      <c r="K36" s="145">
        <f t="shared" si="2"/>
        <v>0.19163165328128307</v>
      </c>
      <c r="L36" s="260"/>
      <c r="M36" s="260"/>
      <c r="N36" s="260"/>
      <c r="O36" s="260"/>
      <c r="P36" s="260"/>
      <c r="Q36" s="260"/>
      <c r="R36" s="150"/>
      <c r="S36" s="150"/>
      <c r="T36" s="150"/>
      <c r="U36" s="150"/>
    </row>
    <row r="37" spans="2:27" x14ac:dyDescent="0.2">
      <c r="B37" s="81" t="s">
        <v>526</v>
      </c>
      <c r="C37" s="198">
        <v>4.8803979399999999</v>
      </c>
      <c r="D37" s="198">
        <v>1.97941722</v>
      </c>
      <c r="E37" s="198">
        <v>15.52179866</v>
      </c>
      <c r="F37" s="198">
        <v>9.2939314599999996</v>
      </c>
      <c r="G37" s="198">
        <v>2.9927346199999998</v>
      </c>
      <c r="H37" s="198">
        <v>4.3842828000000003</v>
      </c>
      <c r="I37" s="269">
        <f t="shared" si="0"/>
        <v>6.4838135931048514E-3</v>
      </c>
      <c r="J37" s="148" t="str" cm="1">
        <f t="array" ref="J37">_xlfn.IFS(H37/D37&gt;=2,CONCATENATE("+de ",FIXED(H37/D37,1)," ori"),H37/D37&gt;=1,CONCATENATE("+",FIXED((H37/D37-1)*100,1),"%"),H37/D37&lt;0.5,CONCATENATE("-de ",FIXED(D37/H37,1)," ori"),H37/D37&lt;1,CONCATENATE(FIXED((H37/D37*100-100),1),"%"))</f>
        <v>+de 2,2 ori</v>
      </c>
      <c r="K37" s="145">
        <f t="shared" si="2"/>
        <v>0.42959964938228956</v>
      </c>
      <c r="L37" s="260"/>
      <c r="M37" s="260"/>
      <c r="N37" s="260"/>
      <c r="O37" s="260"/>
      <c r="P37" s="260"/>
      <c r="Q37" s="260"/>
      <c r="R37" s="150"/>
      <c r="S37" s="150"/>
      <c r="T37" s="150"/>
      <c r="U37" s="150"/>
    </row>
    <row r="38" spans="2:27" ht="11.25" customHeight="1" x14ac:dyDescent="0.25">
      <c r="B38" s="81" t="s">
        <v>490</v>
      </c>
      <c r="C38" s="198">
        <v>2.5543399099999999</v>
      </c>
      <c r="D38" s="198">
        <v>2.8009915900000002</v>
      </c>
      <c r="E38" s="198">
        <v>3.7872955400000001</v>
      </c>
      <c r="F38" s="198">
        <v>2.4946304399999999</v>
      </c>
      <c r="G38" s="198">
        <v>3.3190829700000002</v>
      </c>
      <c r="H38" s="198">
        <v>3.2967612000000002</v>
      </c>
      <c r="I38" s="269">
        <f t="shared" si="0"/>
        <v>4.8755032594568629E-3</v>
      </c>
      <c r="J38" s="148" t="str" cm="1">
        <f t="array" ref="J38">_xlfn.IFS(H38/D38&gt;=2,CONCATENATE("+de ",FIXED(H38/D38,1)," ori"),H38/D38&gt;=1,CONCATENATE("+",FIXED((H38/D38-1)*100,1),"%"),H38/D38&lt;0.5,CONCATENATE("-de ",FIXED(D38/H38,1)," ori"),H38/D38&lt;1,CONCATENATE(FIXED((H38/D38*100-100),1),"%"))</f>
        <v>+17,7%</v>
      </c>
      <c r="K38" s="145">
        <f t="shared" si="2"/>
        <v>8.8563141491839401E-2</v>
      </c>
      <c r="L38" s="260"/>
      <c r="M38" s="260"/>
      <c r="N38" s="260"/>
      <c r="O38" s="260"/>
      <c r="P38" s="260"/>
      <c r="Q38" s="260"/>
      <c r="R38" s="150"/>
      <c r="S38" s="150"/>
      <c r="T38" s="150"/>
      <c r="U38" s="150"/>
      <c r="AA38"/>
    </row>
    <row r="39" spans="2:27" x14ac:dyDescent="0.2">
      <c r="B39" s="81" t="s">
        <v>530</v>
      </c>
      <c r="C39" s="198">
        <v>0.44924869000000001</v>
      </c>
      <c r="D39" s="198">
        <v>0.57367508</v>
      </c>
      <c r="E39" s="198">
        <v>0.40935432999999999</v>
      </c>
      <c r="F39" s="198">
        <v>2.0131357900000002</v>
      </c>
      <c r="G39" s="198">
        <v>3.0862015700000001</v>
      </c>
      <c r="H39" s="198">
        <v>3.2531828100000002</v>
      </c>
      <c r="I39" s="269">
        <f t="shared" si="0"/>
        <v>4.8110561947174203E-3</v>
      </c>
      <c r="J39" s="148" t="str" cm="1">
        <f t="array" ref="J39">_xlfn.IFS(H39/D39&gt;=2,CONCATENATE("+de ",FIXED(H39/D39,1)," ori"),H39/D39&gt;=1,CONCATENATE("+",FIXED((H39/D39-1)*100,1),"%"),H39/D39&lt;0.5,CONCATENATE("-de ",FIXED(D39/H39,1)," ori"),H39/D39&lt;1,CONCATENATE(FIXED((H39/D39*100-100),1),"%"))</f>
        <v>+de 5,7 ori</v>
      </c>
      <c r="K39" s="145">
        <f t="shared" si="2"/>
        <v>0.47866109062325829</v>
      </c>
      <c r="L39" s="260"/>
      <c r="M39" s="260"/>
      <c r="N39" s="260"/>
      <c r="O39" s="260"/>
      <c r="P39" s="260"/>
      <c r="Q39" s="260"/>
      <c r="R39" s="150"/>
      <c r="S39" s="150"/>
      <c r="T39" s="150"/>
      <c r="U39" s="150"/>
    </row>
    <row r="40" spans="2:27" x14ac:dyDescent="0.2">
      <c r="B40" s="81" t="s">
        <v>502</v>
      </c>
      <c r="C40" s="198">
        <v>1.18547476</v>
      </c>
      <c r="D40" s="198">
        <v>2.03829196</v>
      </c>
      <c r="E40" s="198">
        <v>1.81189577</v>
      </c>
      <c r="F40" s="198">
        <v>2.6357277400000001</v>
      </c>
      <c r="G40" s="198">
        <v>2.6041581699999998</v>
      </c>
      <c r="H40" s="198">
        <v>3.03445791</v>
      </c>
      <c r="I40" s="269">
        <f t="shared" si="0"/>
        <v>4.4875890406892863E-3</v>
      </c>
      <c r="J40" s="148" t="str" cm="1">
        <f t="array" ref="J40">_xlfn.IFS(H40/D40&gt;=2,CONCATENATE("+de ",FIXED(H40/D40,1)," ori"),H40/D40&gt;=1,CONCATENATE("+",FIXED((H40/D40-1)*100,1),"%"),H40/D40&lt;0.5,CONCATENATE("-de ",FIXED(D40/H40,1)," ori"),H40/D40&lt;1,CONCATENATE(FIXED((H40/D40*100-100),1),"%"))</f>
        <v>+48,9%</v>
      </c>
      <c r="K40" s="145">
        <f t="shared" si="2"/>
        <v>0.17795279137662878</v>
      </c>
      <c r="L40" s="260"/>
      <c r="M40" s="260"/>
      <c r="N40" s="260"/>
      <c r="O40" s="260"/>
      <c r="P40" s="260"/>
      <c r="Q40" s="260"/>
      <c r="R40" s="150"/>
      <c r="S40" s="150"/>
      <c r="T40" s="150"/>
      <c r="U40" s="150"/>
    </row>
    <row r="41" spans="2:27" x14ac:dyDescent="0.2">
      <c r="B41" s="81" t="s">
        <v>491</v>
      </c>
      <c r="C41" s="198">
        <v>0.80694615999999997</v>
      </c>
      <c r="D41" s="198">
        <v>1.53488625</v>
      </c>
      <c r="E41" s="198">
        <v>2.0594277999999999</v>
      </c>
      <c r="F41" s="198">
        <v>4.3768973000000004</v>
      </c>
      <c r="G41" s="198">
        <v>3.5735645100000002</v>
      </c>
      <c r="H41" s="198">
        <v>2.6329026</v>
      </c>
      <c r="I41" s="269">
        <f t="shared" si="0"/>
        <v>3.8937382568480995E-3</v>
      </c>
      <c r="J41" s="148" t="str" cm="1">
        <f t="array" ref="J41">_xlfn.IFS(H41/D41&gt;=2,CONCATENATE("+de ",FIXED(H41/D41,1)," ori"),H41/D41&gt;=1,CONCATENATE("+",FIXED((H41/D41-1)*100,1),"%"),H41/D41&lt;0.5,CONCATENATE("-de ",FIXED(D41/H41,1)," ori"),H41/D41&lt;1,CONCATENATE(FIXED((H41/D41*100-100),1),"%"))</f>
        <v>+71,5%</v>
      </c>
      <c r="K41" s="145">
        <f t="shared" si="2"/>
        <v>0.19614711229557427</v>
      </c>
      <c r="L41" s="260"/>
      <c r="M41" s="260"/>
      <c r="N41" s="260"/>
      <c r="O41" s="260"/>
      <c r="P41" s="260"/>
      <c r="Q41" s="260"/>
      <c r="R41" s="150"/>
      <c r="S41" s="150"/>
      <c r="T41" s="150"/>
      <c r="U41" s="150"/>
    </row>
    <row r="42" spans="2:27" x14ac:dyDescent="0.2">
      <c r="B42" s="81" t="s">
        <v>499</v>
      </c>
      <c r="C42" s="198">
        <v>1.34881677</v>
      </c>
      <c r="D42" s="198">
        <v>2.1739453900000001</v>
      </c>
      <c r="E42" s="198">
        <v>1.3776826900000001</v>
      </c>
      <c r="F42" s="198">
        <v>2.9827203299999998</v>
      </c>
      <c r="G42" s="198">
        <v>2.57714116</v>
      </c>
      <c r="H42" s="198">
        <v>2.4911192</v>
      </c>
      <c r="I42" s="269">
        <f t="shared" si="0"/>
        <v>3.6840580929233127E-3</v>
      </c>
      <c r="J42" s="148" t="str" cm="1">
        <f t="array" ref="J42">_xlfn.IFS(H42/D42&gt;=2,CONCATENATE("+de ",FIXED(H42/D42,1)," ori"),H42/D42&gt;=1,CONCATENATE("+",FIXED((H42/D42-1)*100,1),"%"),H42/D42&lt;0.5,CONCATENATE("-de ",FIXED(D42/H42,1)," ori"),H42/D42&lt;1,CONCATENATE(FIXED((H42/D42*100-100),1),"%"))</f>
        <v>+14,6%</v>
      </c>
      <c r="K42" s="145">
        <f t="shared" si="2"/>
        <v>5.6659199043151878E-2</v>
      </c>
      <c r="L42" s="260"/>
      <c r="M42" s="260"/>
      <c r="N42" s="260"/>
      <c r="O42" s="260"/>
      <c r="P42" s="260"/>
      <c r="Q42" s="260"/>
      <c r="R42" s="150"/>
      <c r="S42" s="150"/>
      <c r="T42" s="150"/>
      <c r="U42" s="150"/>
    </row>
    <row r="43" spans="2:27" x14ac:dyDescent="0.2">
      <c r="B43" s="81" t="s">
        <v>503</v>
      </c>
      <c r="C43" s="198">
        <v>2.2188340200000001</v>
      </c>
      <c r="D43" s="198">
        <v>2.0279713799999999</v>
      </c>
      <c r="E43" s="198">
        <v>2.8078571700000001</v>
      </c>
      <c r="F43" s="198">
        <v>2.40673761</v>
      </c>
      <c r="G43" s="198">
        <v>2.2788762999999999</v>
      </c>
      <c r="H43" s="198">
        <v>2.09220841</v>
      </c>
      <c r="I43" s="269">
        <f t="shared" si="0"/>
        <v>3.0941182280409211E-3</v>
      </c>
      <c r="J43" s="148" t="str" cm="1">
        <f t="array" ref="J43">_xlfn.IFS(H43/D43&gt;=2,CONCATENATE("+de ",FIXED(H43/D43,1)," ori"),H43/D43&gt;=1,CONCATENATE("+",FIXED((H43/D43-1)*100,1),"%"),H43/D43&lt;0.5,CONCATENATE("-de ",FIXED(D43/H43,1)," ori"),H43/D43&lt;1,CONCATENATE(FIXED((H43/D43*100-100),1),"%"))</f>
        <v>+3,2%</v>
      </c>
      <c r="K43" s="145">
        <f t="shared" si="2"/>
        <v>1.1475155116719529E-2</v>
      </c>
      <c r="L43" s="260"/>
      <c r="M43" s="260"/>
      <c r="N43" s="260"/>
      <c r="O43" s="260"/>
      <c r="P43" s="260"/>
      <c r="Q43" s="260"/>
      <c r="R43" s="150"/>
      <c r="S43" s="150"/>
      <c r="T43" s="150"/>
      <c r="U43" s="150"/>
    </row>
    <row r="44" spans="2:27" x14ac:dyDescent="0.2">
      <c r="B44" s="81" t="s">
        <v>679</v>
      </c>
      <c r="C44" s="198">
        <v>3.0670759999999998E-2</v>
      </c>
      <c r="D44" s="198">
        <v>5.5027079999999999E-2</v>
      </c>
      <c r="E44" s="198">
        <v>0.14844320999999999</v>
      </c>
      <c r="F44" s="198">
        <v>0.21589230000000001</v>
      </c>
      <c r="G44" s="198">
        <v>5.8251789999999998E-2</v>
      </c>
      <c r="H44" s="198">
        <v>1.9849924699999999</v>
      </c>
      <c r="I44" s="269">
        <f t="shared" si="0"/>
        <v>2.9355590746100533E-3</v>
      </c>
      <c r="J44" s="148" t="str" cm="1">
        <f t="array" ref="J44">_xlfn.IFS(H44/D44&gt;=2,CONCATENATE("+de ",FIXED(H44/D44,1)," ori"),H44/D44&gt;=1,CONCATENATE("+",FIXED((H44/D44-1)*100,1),"%"),H44/D44&lt;0.5,CONCATENATE("-de ",FIXED(D44/H44,1)," ori"),H44/D44&lt;1,CONCATENATE(FIXED((H44/D44*100-100),1),"%"))</f>
        <v>+de 36,1 ori</v>
      </c>
      <c r="K44" s="145">
        <f t="shared" si="2"/>
        <v>0.34476457302197894</v>
      </c>
      <c r="L44" s="260"/>
      <c r="M44" s="260"/>
      <c r="N44" s="260"/>
      <c r="O44" s="260"/>
      <c r="P44" s="260"/>
      <c r="Q44" s="260"/>
      <c r="R44" s="150"/>
      <c r="S44" s="150"/>
      <c r="T44" s="150"/>
      <c r="U44" s="150"/>
    </row>
    <row r="45" spans="2:27" x14ac:dyDescent="0.2">
      <c r="B45" s="81" t="s">
        <v>504</v>
      </c>
      <c r="C45" s="198">
        <v>1.9499950800000001</v>
      </c>
      <c r="D45" s="198">
        <v>0.89662617</v>
      </c>
      <c r="E45" s="198">
        <v>2.93740033</v>
      </c>
      <c r="F45" s="198">
        <v>2.3686423300000001</v>
      </c>
      <c r="G45" s="198">
        <v>1.24019689</v>
      </c>
      <c r="H45" s="198">
        <v>1.7085675899999999</v>
      </c>
      <c r="I45" s="269">
        <f t="shared" si="0"/>
        <v>2.5267607657016092E-3</v>
      </c>
      <c r="J45" s="148" t="str" cm="1">
        <f t="array" ref="J45">_xlfn.IFS(H45/D45&gt;=2,CONCATENATE("+de ",FIXED(H45/D45,1)," ori"),H45/D45&gt;=1,CONCATENATE("+",FIXED((H45/D45-1)*100,1),"%"),H45/D45&lt;0.5,CONCATENATE("-de ",FIXED(D45/H45,1)," ori"),H45/D45&lt;1,CONCATENATE(FIXED((H45/D45*100-100),1),"%"))</f>
        <v>+90,6%</v>
      </c>
      <c r="K45" s="145">
        <f t="shared" si="2"/>
        <v>0.14504334556235707</v>
      </c>
      <c r="L45" s="260"/>
      <c r="M45" s="260"/>
      <c r="N45" s="260"/>
      <c r="O45" s="260"/>
      <c r="P45" s="260"/>
      <c r="Q45" s="260"/>
      <c r="R45" s="150"/>
      <c r="S45" s="150"/>
      <c r="T45" s="150"/>
      <c r="U45" s="150"/>
    </row>
    <row r="46" spans="2:27" x14ac:dyDescent="0.2">
      <c r="B46" s="81" t="s">
        <v>534</v>
      </c>
      <c r="C46" s="198">
        <v>1.0716539300000001</v>
      </c>
      <c r="D46" s="198">
        <v>0.87614791000000003</v>
      </c>
      <c r="E46" s="198">
        <v>1.26338153</v>
      </c>
      <c r="F46" s="198">
        <v>1.22797348</v>
      </c>
      <c r="G46" s="198">
        <v>1.62156034</v>
      </c>
      <c r="H46" s="198">
        <v>1.62503211</v>
      </c>
      <c r="I46" s="269">
        <f t="shared" si="0"/>
        <v>2.4032220923453792E-3</v>
      </c>
      <c r="J46" s="148" t="str" cm="1">
        <f t="array" ref="J46">_xlfn.IFS(H46/D46&gt;=2,CONCATENATE("+de ",FIXED(H46/D46,1)," ori"),H46/D46&gt;=1,CONCATENATE("+",FIXED((H46/D46-1)*100,1),"%"),H46/D46&lt;0.5,CONCATENATE("-de ",FIXED(D46/H46,1)," ori"),H46/D46&lt;1,CONCATENATE(FIXED((H46/D46*100-100),1),"%"))</f>
        <v>+85,5%</v>
      </c>
      <c r="K46" s="145">
        <f t="shared" si="2"/>
        <v>0.13377894898721798</v>
      </c>
      <c r="L46" s="260"/>
      <c r="M46" s="260"/>
      <c r="N46" s="260"/>
      <c r="O46" s="260"/>
      <c r="P46" s="260"/>
      <c r="Q46" s="260"/>
      <c r="R46" s="150"/>
      <c r="S46" s="150"/>
      <c r="T46" s="150"/>
      <c r="U46" s="150"/>
    </row>
    <row r="47" spans="2:27" x14ac:dyDescent="0.2">
      <c r="B47" s="81" t="s">
        <v>498</v>
      </c>
      <c r="C47" s="198">
        <v>4.1736275999999997</v>
      </c>
      <c r="D47" s="198">
        <v>3.2848202</v>
      </c>
      <c r="E47" s="198">
        <v>3.3508993299999998</v>
      </c>
      <c r="F47" s="198">
        <v>3.6286668899999999</v>
      </c>
      <c r="G47" s="198">
        <v>3.0513745299999999</v>
      </c>
      <c r="H47" s="198">
        <v>1.50160523</v>
      </c>
      <c r="I47" s="269">
        <f t="shared" si="0"/>
        <v>2.2206889577814953E-3</v>
      </c>
      <c r="J47" s="148" t="str" cm="1">
        <f t="array" ref="J47">_xlfn.IFS(H47/D47&gt;=2,CONCATENATE("+de ",FIXED(H47/D47,1)," ori"),H47/D47&gt;=1,CONCATENATE("+",FIXED((H47/D47-1)*100,1),"%"),H47/D47&lt;0.5,CONCATENATE("-de ",FIXED(D47/H47,1)," ori"),H47/D47&lt;1,CONCATENATE(FIXED((H47/D47*100-100),1),"%"))</f>
        <v>-de 2,2 ori</v>
      </c>
      <c r="K47" s="145">
        <f t="shared" si="2"/>
        <v>-0.3185494159242156</v>
      </c>
      <c r="L47" s="260"/>
      <c r="M47" s="260"/>
      <c r="N47" s="260"/>
      <c r="O47" s="260"/>
      <c r="P47" s="260"/>
      <c r="Q47" s="260"/>
      <c r="R47" s="150"/>
      <c r="S47" s="150"/>
      <c r="T47" s="150"/>
      <c r="U47" s="150"/>
    </row>
    <row r="48" spans="2:27" x14ac:dyDescent="0.2">
      <c r="B48" s="81" t="s">
        <v>652</v>
      </c>
      <c r="C48" s="198">
        <v>1.1154063999999999</v>
      </c>
      <c r="D48" s="198">
        <v>0.89432787999999996</v>
      </c>
      <c r="E48" s="198">
        <v>1.19090191</v>
      </c>
      <c r="F48" s="198">
        <v>0.48061347999999998</v>
      </c>
      <c r="G48" s="198">
        <v>0.56883693999999996</v>
      </c>
      <c r="H48" s="198">
        <v>1.2727585400000001</v>
      </c>
      <c r="I48" s="269">
        <f t="shared" si="0"/>
        <v>1.8822529245586723E-3</v>
      </c>
      <c r="J48" s="148" t="str" cm="1">
        <f t="array" ref="J48">_xlfn.IFS(H48/D48&gt;=2,CONCATENATE("+de ",FIXED(H48/D48,1)," ori"),H48/D48&gt;=1,CONCATENATE("+",FIXED((H48/D48-1)*100,1),"%"),H48/D48&lt;0.5,CONCATENATE("-de ",FIXED(D48/H48,1)," ori"),H48/D48&lt;1,CONCATENATE(FIXED((H48/D48*100-100),1),"%"))</f>
        <v>+42,3%</v>
      </c>
      <c r="K48" s="145">
        <f t="shared" si="2"/>
        <v>6.7601981667311517E-2</v>
      </c>
      <c r="L48" s="260"/>
      <c r="M48" s="260"/>
      <c r="N48" s="260"/>
      <c r="O48" s="260"/>
      <c r="P48" s="260"/>
      <c r="Q48" s="260"/>
      <c r="R48" s="150"/>
      <c r="S48" s="150"/>
      <c r="T48" s="150"/>
      <c r="U48" s="150"/>
    </row>
    <row r="49" spans="2:21" x14ac:dyDescent="0.2">
      <c r="B49" s="175" t="s">
        <v>651</v>
      </c>
      <c r="C49" s="198">
        <v>0.15682883</v>
      </c>
      <c r="D49" s="198">
        <v>1.057138E-2</v>
      </c>
      <c r="E49" s="198">
        <v>0.41663876</v>
      </c>
      <c r="F49" s="198">
        <v>0.48645522000000002</v>
      </c>
      <c r="G49" s="198">
        <v>0.68562084999999995</v>
      </c>
      <c r="H49" s="198">
        <v>1.2640047999999999</v>
      </c>
      <c r="I49" s="269">
        <f t="shared" si="0"/>
        <v>1.8693072226065751E-3</v>
      </c>
      <c r="J49" s="148" t="str" cm="1">
        <f t="array" ref="J49">_xlfn.IFS(H49/D49&gt;=2,CONCATENATE("+de ",FIXED(H49/D49,1)," ori"),H49/D49&gt;=1,CONCATENATE("+",FIXED((H49/D49-1)*100,1),"%"),H49/D49&lt;0.5,CONCATENATE("-de ",FIXED(D49/H49,1)," ori"),H49/D49&lt;1,CONCATENATE(FIXED((H49/D49*100-100),1),"%"))</f>
        <v>+de 119,6 ori</v>
      </c>
      <c r="K49" s="145">
        <f t="shared" si="2"/>
        <v>0.22391045979212029</v>
      </c>
      <c r="L49" s="260"/>
      <c r="M49" s="260"/>
      <c r="N49" s="260"/>
      <c r="O49" s="260"/>
      <c r="P49" s="260"/>
      <c r="Q49" s="260"/>
      <c r="R49" s="150"/>
      <c r="S49" s="150"/>
      <c r="T49" s="150"/>
      <c r="U49" s="150"/>
    </row>
    <row r="50" spans="2:21" x14ac:dyDescent="0.2">
      <c r="B50" s="175" t="s">
        <v>619</v>
      </c>
      <c r="C50" s="191">
        <v>4.1155833399999997</v>
      </c>
      <c r="D50" s="191">
        <v>1.17661495</v>
      </c>
      <c r="E50" s="191">
        <v>0.54776237000000005</v>
      </c>
      <c r="F50" s="191">
        <v>2.4061264499999999</v>
      </c>
      <c r="G50" s="191">
        <v>1.82748402</v>
      </c>
      <c r="H50" s="198">
        <v>1.1487075</v>
      </c>
      <c r="I50" s="269">
        <f t="shared" si="0"/>
        <v>1.6987967343259633E-3</v>
      </c>
      <c r="J50" s="148" t="str" cm="1">
        <f t="array" ref="J50">_xlfn.IFS(H50/D50&gt;=2,CONCATENATE("+de ",FIXED(H50/D50,1)," ori"),H50/D50&gt;=1,CONCATENATE("+",FIXED((H50/D50-1)*100,1),"%"),H50/D50&lt;0.5,CONCATENATE("-de ",FIXED(D50/H50,1)," ori"),H50/D50&lt;1,CONCATENATE(FIXED((H50/D50*100-100),1),"%"))</f>
        <v>-2,4%</v>
      </c>
      <c r="K50" s="145">
        <f t="shared" si="2"/>
        <v>-4.9853226038329345E-3</v>
      </c>
      <c r="L50" s="260"/>
      <c r="M50" s="260"/>
      <c r="N50" s="260"/>
      <c r="O50" s="260"/>
      <c r="P50" s="260"/>
      <c r="Q50" s="260"/>
      <c r="R50" s="150"/>
      <c r="S50" s="150"/>
      <c r="T50" s="150"/>
      <c r="U50" s="150"/>
    </row>
    <row r="51" spans="2:21" x14ac:dyDescent="0.2">
      <c r="B51" s="81" t="s">
        <v>501</v>
      </c>
      <c r="C51" s="198">
        <v>2.43186561</v>
      </c>
      <c r="D51" s="198">
        <v>1.53310667</v>
      </c>
      <c r="E51" s="198">
        <v>1.2189093099999999</v>
      </c>
      <c r="F51" s="198">
        <v>1.1563920599999999</v>
      </c>
      <c r="G51" s="198">
        <v>1.28119805</v>
      </c>
      <c r="H51" s="198">
        <v>1.13640561</v>
      </c>
      <c r="I51" s="269">
        <f t="shared" si="0"/>
        <v>1.6806037560803809E-3</v>
      </c>
      <c r="J51" s="148" t="str" cm="1">
        <f t="array" ref="J51">_xlfn.IFS(H51/D51&gt;=2,CONCATENATE("+de ",FIXED(H51/D51,1)," ori"),H51/D51&gt;=1,CONCATENATE("+",FIXED((H51/D51-1)*100,1),"%"),H51/D51&lt;0.5,CONCATENATE("-de ",FIXED(D51/H51,1)," ori"),H51/D51&lt;1,CONCATENATE(FIXED((H51/D51*100-100),1),"%"))</f>
        <v>-25,9%</v>
      </c>
      <c r="K51" s="145">
        <f t="shared" si="2"/>
        <v>-7.0865763850960287E-2</v>
      </c>
      <c r="L51" s="260"/>
      <c r="M51" s="260"/>
      <c r="N51" s="260"/>
      <c r="O51" s="260"/>
      <c r="P51" s="260"/>
      <c r="Q51" s="260"/>
      <c r="R51" s="150"/>
      <c r="S51" s="150"/>
      <c r="T51" s="150"/>
      <c r="U51" s="150"/>
    </row>
    <row r="52" spans="2:21" x14ac:dyDescent="0.2">
      <c r="B52" s="175" t="s">
        <v>492</v>
      </c>
      <c r="C52" s="200">
        <v>1.82376771</v>
      </c>
      <c r="D52" s="200">
        <v>1.3356574000000001</v>
      </c>
      <c r="E52" s="200">
        <v>1.4621300800000001</v>
      </c>
      <c r="F52" s="200">
        <v>1.7843841899999999</v>
      </c>
      <c r="G52" s="200">
        <v>1.2922491700000001</v>
      </c>
      <c r="H52" s="198">
        <v>1.1358123200000001</v>
      </c>
      <c r="I52" s="269">
        <f t="shared" si="0"/>
        <v>1.6797263533346793E-3</v>
      </c>
      <c r="J52" s="148" t="str" cm="1">
        <f t="array" ref="J52">_xlfn.IFS(H52/D52&gt;=2,CONCATENATE("+de ",FIXED(H52/D52,1)," ori"),H52/D52&gt;=1,CONCATENATE("+",FIXED((H52/D52-1)*100,1),"%"),H52/D52&lt;0.5,CONCATENATE("-de ",FIXED(D52/H52,1)," ori"),H52/D52&lt;1,CONCATENATE(FIXED((H52/D52*100-100),1),"%"))</f>
        <v>-15,0%</v>
      </c>
      <c r="K52" s="145">
        <f t="shared" si="2"/>
        <v>-3.5699864895889777E-2</v>
      </c>
      <c r="L52" s="260"/>
      <c r="M52" s="260"/>
      <c r="N52" s="260"/>
      <c r="O52" s="260"/>
      <c r="P52" s="260"/>
      <c r="Q52" s="260"/>
      <c r="R52" s="150"/>
      <c r="S52" s="150"/>
      <c r="T52" s="150"/>
      <c r="U52" s="150"/>
    </row>
    <row r="53" spans="2:21" x14ac:dyDescent="0.2">
      <c r="B53" s="81" t="s">
        <v>680</v>
      </c>
      <c r="C53" s="200">
        <v>0.45931673000000001</v>
      </c>
      <c r="D53" s="200">
        <v>0.41467855999999997</v>
      </c>
      <c r="E53" s="200">
        <v>0.72608225999999998</v>
      </c>
      <c r="F53" s="200">
        <v>0.80375894000000003</v>
      </c>
      <c r="G53" s="200">
        <v>0.38762217999999998</v>
      </c>
      <c r="H53" s="200">
        <v>1.0843387799999999</v>
      </c>
      <c r="I53" s="269">
        <f t="shared" si="0"/>
        <v>1.6036033353721457E-3</v>
      </c>
      <c r="J53" s="148" t="str" cm="1">
        <f t="array" ref="J53">_xlfn.IFS(H53/D53&gt;=2,CONCATENATE("+de ",FIXED(H53/D53,1)," ori"),H53/D53&gt;=1,CONCATENATE("+",FIXED((H53/D53-1)*100,1),"%"),H53/D53&lt;0.5,CONCATENATE("-de ",FIXED(D53/H53,1)," ori"),H53/D53&lt;1,CONCATENATE(FIXED((H53/D53*100-100),1),"%"))</f>
        <v>+de 2,6 ori</v>
      </c>
      <c r="K53" s="145">
        <f t="shared" si="2"/>
        <v>0.11962655963385149</v>
      </c>
      <c r="L53" s="260"/>
      <c r="M53" s="260"/>
      <c r="N53" s="260"/>
      <c r="O53" s="260"/>
      <c r="P53" s="260"/>
      <c r="Q53" s="260"/>
      <c r="R53" s="150"/>
      <c r="S53" s="150"/>
      <c r="T53" s="150"/>
      <c r="U53" s="150"/>
    </row>
    <row r="54" spans="2:21" x14ac:dyDescent="0.2">
      <c r="B54" s="81" t="s">
        <v>677</v>
      </c>
      <c r="C54" s="201">
        <v>6.9636999999999998E-4</v>
      </c>
      <c r="D54" s="201">
        <v>0</v>
      </c>
      <c r="E54" s="201">
        <v>6.7297309999999999E-2</v>
      </c>
      <c r="F54" s="201">
        <v>5.8011529999999999E-2</v>
      </c>
      <c r="G54" s="201">
        <v>3.4547929999999998E-2</v>
      </c>
      <c r="H54" s="198">
        <v>1.04813668</v>
      </c>
      <c r="I54" s="269">
        <f t="shared" si="0"/>
        <v>1.550064893901413E-3</v>
      </c>
      <c r="J54" s="148"/>
      <c r="K54" s="145">
        <f t="shared" si="2"/>
        <v>0.18723672290769661</v>
      </c>
      <c r="L54" s="260"/>
      <c r="M54" s="260"/>
      <c r="N54" s="260"/>
      <c r="O54" s="260"/>
      <c r="P54" s="260"/>
      <c r="Q54" s="260"/>
      <c r="R54" s="150"/>
      <c r="S54" s="150"/>
      <c r="T54" s="150"/>
      <c r="U54" s="150"/>
    </row>
    <row r="55" spans="2:21" x14ac:dyDescent="0.2">
      <c r="B55" s="81" t="s">
        <v>630</v>
      </c>
      <c r="C55" s="201">
        <v>0.70959260999999996</v>
      </c>
      <c r="D55" s="201">
        <v>0.46711725999999998</v>
      </c>
      <c r="E55" s="201">
        <v>1.16293292</v>
      </c>
      <c r="F55" s="201">
        <v>0.62258234999999995</v>
      </c>
      <c r="G55" s="201">
        <v>0.25749200999999999</v>
      </c>
      <c r="H55" s="198">
        <v>0.95192076999999997</v>
      </c>
      <c r="I55" s="269">
        <f t="shared" si="0"/>
        <v>1.4077734283210099E-3</v>
      </c>
      <c r="J55" s="148" t="str" cm="1">
        <f t="array" ref="J55">_xlfn.IFS(H55/D55&gt;=2,CONCATENATE("+de ",FIXED(H55/D55,1)," ori"),H55/D55&gt;=1,CONCATENATE("+",FIXED((H55/D55-1)*100,1),"%"),H55/D55&lt;0.5,CONCATENATE("-de ",FIXED(D55/H55,1)," ori"),H55/D55&lt;1,CONCATENATE(FIXED((H55/D55*100-100),1),"%"))</f>
        <v>+de 2,0 ori</v>
      </c>
      <c r="K55" s="145">
        <f t="shared" si="2"/>
        <v>8.6604182640138791E-2</v>
      </c>
      <c r="L55" s="260"/>
      <c r="M55" s="260"/>
      <c r="N55" s="260"/>
      <c r="O55" s="260"/>
      <c r="P55" s="260"/>
      <c r="Q55" s="260"/>
      <c r="R55" s="150"/>
      <c r="S55" s="150"/>
      <c r="T55" s="150"/>
      <c r="U55" s="150"/>
    </row>
    <row r="56" spans="2:21" x14ac:dyDescent="0.2">
      <c r="B56" s="81" t="s">
        <v>493</v>
      </c>
      <c r="C56" s="201">
        <v>1.2707465099999999</v>
      </c>
      <c r="D56" s="201">
        <v>0.47385664</v>
      </c>
      <c r="E56" s="201">
        <v>0.91145746000000005</v>
      </c>
      <c r="F56" s="201">
        <v>1.00009193</v>
      </c>
      <c r="G56" s="201">
        <v>0.96575610000000001</v>
      </c>
      <c r="H56" s="198">
        <v>0.94695583000000005</v>
      </c>
      <c r="I56" s="269">
        <f t="shared" si="0"/>
        <v>1.4004308943355312E-3</v>
      </c>
      <c r="J56" s="148" t="str" cm="1">
        <f t="array" ref="J56">_xlfn.IFS(H56/D56&gt;=2,CONCATENATE("+de ",FIXED(H56/D56,1)," ori"),H56/D56&gt;=1,CONCATENATE("+",FIXED((H56/D56-1)*100,1),"%"),H56/D56&lt;0.5,CONCATENATE("-de ",FIXED(D56/H56,1)," ori"),H56/D56&lt;1,CONCATENATE(FIXED((H56/D56*100-100),1),"%"))</f>
        <v>+99,8%</v>
      </c>
      <c r="K56" s="145">
        <f t="shared" si="2"/>
        <v>8.4513349867581883E-2</v>
      </c>
      <c r="L56" s="260"/>
      <c r="M56" s="260"/>
      <c r="N56" s="260"/>
      <c r="O56" s="260"/>
      <c r="P56" s="260"/>
      <c r="Q56" s="260"/>
      <c r="R56" s="150"/>
      <c r="S56" s="150"/>
      <c r="T56" s="150"/>
      <c r="U56" s="150"/>
    </row>
    <row r="57" spans="2:21" x14ac:dyDescent="0.2">
      <c r="B57" s="81" t="s">
        <v>681</v>
      </c>
      <c r="C57" s="201">
        <v>0.61837549000000003</v>
      </c>
      <c r="D57" s="201">
        <v>0.84550623000000003</v>
      </c>
      <c r="E57" s="201">
        <v>1.53889901</v>
      </c>
      <c r="F57" s="201">
        <v>1.2092176299999999</v>
      </c>
      <c r="G57" s="201">
        <v>0.92500684</v>
      </c>
      <c r="H57" s="198">
        <v>0.87736862999999998</v>
      </c>
      <c r="I57" s="269">
        <f t="shared" si="0"/>
        <v>1.2975200070026918E-3</v>
      </c>
      <c r="J57" s="148" t="str" cm="1">
        <f t="array" ref="J57">_xlfn.IFS(H57/D57&gt;=2,CONCATENATE("+de ",FIXED(H57/D57,1)," ori"),H57/D57&gt;=1,CONCATENATE("+",FIXED((H57/D57-1)*100,1),"%"),H57/D57&lt;0.5,CONCATENATE("-de ",FIXED(D57/H57,1)," ori"),H57/D57&lt;1,CONCATENATE(FIXED((H57/D57*100-100),1),"%"))</f>
        <v>+3,8%</v>
      </c>
      <c r="K57" s="145">
        <f t="shared" si="2"/>
        <v>5.6918257645311903E-3</v>
      </c>
      <c r="L57" s="260"/>
      <c r="M57" s="260"/>
      <c r="N57" s="260"/>
      <c r="O57" s="260"/>
      <c r="P57" s="260"/>
      <c r="Q57" s="260"/>
      <c r="R57" s="150"/>
      <c r="S57" s="150"/>
      <c r="T57" s="150"/>
      <c r="U57" s="150"/>
    </row>
    <row r="58" spans="2:21" x14ac:dyDescent="0.2">
      <c r="B58" s="81" t="s">
        <v>505</v>
      </c>
      <c r="C58" s="200">
        <v>0.71064105</v>
      </c>
      <c r="D58" s="200">
        <v>0.92149347999999998</v>
      </c>
      <c r="E58" s="200">
        <v>0.66740964999999997</v>
      </c>
      <c r="F58" s="200">
        <v>0.75686555</v>
      </c>
      <c r="G58" s="200">
        <v>0.43888806000000002</v>
      </c>
      <c r="H58" s="198">
        <v>0.87648709000000002</v>
      </c>
      <c r="I58" s="269">
        <f t="shared" si="0"/>
        <v>1.2962163180538708E-3</v>
      </c>
      <c r="J58" s="148" t="str" cm="1">
        <f t="array" ref="J58">_xlfn.IFS(H58/D58&gt;=2,CONCATENATE("+de ",FIXED(H58/D58,1)," ori"),H58/D58&gt;=1,CONCATENATE("+",FIXED((H58/D58-1)*100,1),"%"),H58/D58&lt;0.5,CONCATENATE("-de ",FIXED(D58/H58,1)," ori"),H58/D58&lt;1,CONCATENATE(FIXED((H58/D58*100-100),1),"%"))</f>
        <v>-4,9%</v>
      </c>
      <c r="K58" s="145">
        <f t="shared" si="2"/>
        <v>-8.0398378706732377E-3</v>
      </c>
      <c r="L58" s="260"/>
      <c r="M58" s="260"/>
      <c r="N58" s="260"/>
      <c r="O58" s="260"/>
      <c r="P58" s="260"/>
      <c r="Q58" s="260"/>
      <c r="R58" s="150"/>
      <c r="S58" s="150"/>
      <c r="T58" s="150"/>
      <c r="U58" s="150"/>
    </row>
    <row r="59" spans="2:21" x14ac:dyDescent="0.2">
      <c r="B59" s="81" t="s">
        <v>632</v>
      </c>
      <c r="C59" s="201">
        <v>0.58217509999999995</v>
      </c>
      <c r="D59" s="201">
        <v>0.50821989000000001</v>
      </c>
      <c r="E59" s="201">
        <v>0.69451852999999997</v>
      </c>
      <c r="F59" s="201">
        <v>1.3522007599999999</v>
      </c>
      <c r="G59" s="201">
        <v>1.02163607</v>
      </c>
      <c r="H59" s="198">
        <v>0.83400468999999999</v>
      </c>
      <c r="I59" s="269">
        <f t="shared" si="0"/>
        <v>1.2333900873673562E-3</v>
      </c>
      <c r="J59" s="148" t="str" cm="1">
        <f t="array" ref="J59">_xlfn.IFS(H59/D59&gt;=2,CONCATENATE("+de ",FIXED(H59/D59,1)," ori"),H59/D59&gt;=1,CONCATENATE("+",FIXED((H59/D59-1)*100,1),"%"),H59/D59&lt;0.5,CONCATENATE("-de ",FIXED(D59/H59,1)," ori"),H59/D59&lt;1,CONCATENATE(FIXED((H59/D59*100-100),1),"%"))</f>
        <v>+64,1%</v>
      </c>
      <c r="K59" s="145">
        <f t="shared" si="2"/>
        <v>5.8197446467706242E-2</v>
      </c>
      <c r="L59" s="260"/>
      <c r="M59" s="260"/>
      <c r="N59" s="260"/>
      <c r="O59" s="260"/>
      <c r="P59" s="260"/>
      <c r="Q59" s="260"/>
      <c r="R59" s="150"/>
      <c r="S59" s="150"/>
      <c r="T59" s="150"/>
      <c r="U59" s="150"/>
    </row>
    <row r="60" spans="2:21" x14ac:dyDescent="0.2">
      <c r="B60" s="82" t="s">
        <v>507</v>
      </c>
      <c r="C60" s="201">
        <v>1.05092472</v>
      </c>
      <c r="D60" s="201">
        <v>0.22415980999999999</v>
      </c>
      <c r="E60" s="201">
        <v>0.61188308000000002</v>
      </c>
      <c r="F60" s="201">
        <v>0.36503855000000002</v>
      </c>
      <c r="G60" s="201">
        <v>0.60513828000000003</v>
      </c>
      <c r="H60" s="198">
        <v>0.64892543000000003</v>
      </c>
      <c r="I60" s="269">
        <f t="shared" si="0"/>
        <v>9.5968068573163453E-4</v>
      </c>
      <c r="J60" s="148" t="str" cm="1">
        <f t="array" ref="J60">_xlfn.IFS(H60/D60&gt;=2,CONCATENATE("+de ",FIXED(H60/D60,1)," ori"),H60/D60&gt;=1,CONCATENATE("+",FIXED((H60/D60-1)*100,1),"%"),H60/D60&lt;0.5,CONCATENATE("-de ",FIXED(D60/H60,1)," ori"),H60/D60&lt;1,CONCATENATE(FIXED((H60/D60*100-100),1),"%"))</f>
        <v>+de 2,9 ori</v>
      </c>
      <c r="K60" s="145">
        <f t="shared" si="2"/>
        <v>7.5879152223406549E-2</v>
      </c>
      <c r="L60" s="260"/>
      <c r="M60" s="260"/>
      <c r="N60" s="260"/>
      <c r="O60" s="260"/>
      <c r="P60" s="260"/>
      <c r="Q60" s="260"/>
      <c r="R60" s="150"/>
      <c r="S60" s="150"/>
      <c r="T60" s="150"/>
      <c r="U60" s="150"/>
    </row>
    <row r="61" spans="2:21" x14ac:dyDescent="0.2">
      <c r="B61" s="86" t="s">
        <v>2</v>
      </c>
      <c r="C61" s="199">
        <v>656.59790163000002</v>
      </c>
      <c r="D61" s="199">
        <v>559.79225855000004</v>
      </c>
      <c r="E61" s="199">
        <v>756.09631649999994</v>
      </c>
      <c r="F61" s="199">
        <v>865.43770720999999</v>
      </c>
      <c r="G61" s="199">
        <v>728.52982129999998</v>
      </c>
      <c r="H61" s="199">
        <v>676.18890288</v>
      </c>
      <c r="I61" s="268">
        <f t="shared" si="0"/>
        <v>1</v>
      </c>
      <c r="J61" s="149" t="str" cm="1">
        <f t="array" ref="J61">_xlfn.IFS(H61/D61&gt;=2,CONCATENATE("+de ",FIXED(H61/D61,1)," ori"),H61/D61&gt;=1,CONCATENATE("+",FIXED((H61/D61-1)*100,1),"%"),H61/D61&lt;0.5,CONCATENATE("-de ",FIXED(D61/H61,1)," ori"),H61/D61&lt;1,CONCATENATE(FIXED((H61/D61*100-100),1),"%"))</f>
        <v>+20,8%</v>
      </c>
      <c r="K61" s="144">
        <f>(H61-D61)/$D$61*100</f>
        <v>20.79282850954316</v>
      </c>
      <c r="L61" s="260"/>
      <c r="M61" s="260"/>
      <c r="N61" s="260"/>
      <c r="O61" s="260"/>
      <c r="P61" s="260"/>
      <c r="Q61" s="260"/>
      <c r="R61" s="150"/>
      <c r="S61" s="150"/>
      <c r="T61" s="150"/>
      <c r="U61" s="150"/>
    </row>
    <row r="62" spans="2:21" x14ac:dyDescent="0.2">
      <c r="B62" s="84" t="s">
        <v>676</v>
      </c>
      <c r="C62" s="194"/>
      <c r="D62" s="194"/>
      <c r="E62" s="194"/>
      <c r="F62" s="194"/>
      <c r="G62" s="194"/>
      <c r="H62" s="194"/>
      <c r="I62" s="185"/>
      <c r="J62" s="182"/>
      <c r="K62" s="181"/>
      <c r="L62" s="208"/>
      <c r="M62" s="170"/>
      <c r="N62" s="170"/>
      <c r="O62" s="170"/>
      <c r="P62" s="170"/>
      <c r="Q62" s="150"/>
      <c r="R62" s="150"/>
      <c r="S62" s="150"/>
      <c r="T62" s="150"/>
      <c r="U62" s="150"/>
    </row>
    <row r="63" spans="2:21" x14ac:dyDescent="0.2">
      <c r="B63" s="84" t="s">
        <v>682</v>
      </c>
      <c r="L63" s="208"/>
      <c r="M63" s="170"/>
      <c r="N63" s="170"/>
      <c r="O63" s="170"/>
      <c r="P63" s="170"/>
      <c r="Q63" s="150"/>
      <c r="R63" s="150"/>
      <c r="S63" s="150"/>
      <c r="T63" s="150"/>
      <c r="U63" s="150"/>
    </row>
  </sheetData>
  <sortState xmlns:xlrd2="http://schemas.microsoft.com/office/spreadsheetml/2017/richdata2" ref="B29:H53">
    <sortCondition descending="1" ref="H29:H53"/>
  </sortState>
  <mergeCells count="8">
    <mergeCell ref="B2:K2"/>
    <mergeCell ref="B4:B6"/>
    <mergeCell ref="C4:F4"/>
    <mergeCell ref="C6:H6"/>
    <mergeCell ref="G4:H4"/>
    <mergeCell ref="I4:I6"/>
    <mergeCell ref="J4:J6"/>
    <mergeCell ref="K4:K6"/>
  </mergeCells>
  <hyperlinks>
    <hyperlink ref="B2:D2" location="Cuprins!B9" display="Anexa 4. Exportul de bunuri pe principalele categorii de mărfuri şi zone, fără bunurile pentru/după prelucrare şi fără vânzările magazinelor duty-free" xr:uid="{00000000-0004-0000-0500-000000000000}"/>
    <hyperlink ref="B2:K2" location="Cuprins!B8" display="Anexa 4. Exportul de bunuri pe grupuri de ţări, conform balanței de plăți, pentru anul 2024 - trimestrul IV 2025" xr:uid="{00000000-0004-0000-0500-000001000000}"/>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W74"/>
  <sheetViews>
    <sheetView showGridLines="0" showRowColHeaders="0" showZeros="0" tabSelected="1" zoomScaleNormal="100" workbookViewId="0">
      <pane xSplit="2" ySplit="6" topLeftCell="C7" activePane="bottomRight" state="frozen"/>
      <selection pane="topRight"/>
      <selection pane="bottomLeft"/>
      <selection pane="bottomRight"/>
    </sheetView>
  </sheetViews>
  <sheetFormatPr defaultColWidth="9.140625" defaultRowHeight="11.25" customHeight="1" x14ac:dyDescent="0.2"/>
  <cols>
    <col min="1" max="1" width="1.28515625" style="12" customWidth="1"/>
    <col min="2" max="2" width="23.42578125" style="12" customWidth="1"/>
    <col min="3" max="8" width="7.28515625" style="12" customWidth="1"/>
    <col min="9" max="9" width="8.7109375" style="12" customWidth="1"/>
    <col min="10" max="10" width="9.85546875" style="12" customWidth="1"/>
    <col min="11" max="11" width="9.7109375" style="12" customWidth="1"/>
    <col min="12" max="12" width="9.140625" style="171"/>
    <col min="13" max="16384" width="9.140625" style="12"/>
  </cols>
  <sheetData>
    <row r="1" spans="2:18" ht="5.0999999999999996" customHeight="1" x14ac:dyDescent="0.2"/>
    <row r="2" spans="2:18" ht="30" customHeight="1" x14ac:dyDescent="0.25">
      <c r="B2" s="297" t="s">
        <v>662</v>
      </c>
      <c r="C2" s="297"/>
      <c r="D2" s="297"/>
      <c r="E2" s="297"/>
      <c r="F2" s="297"/>
      <c r="G2" s="297"/>
      <c r="H2" s="297"/>
      <c r="I2" s="298"/>
      <c r="J2" s="298"/>
      <c r="K2" s="298"/>
    </row>
    <row r="3" spans="2:18" ht="12" customHeight="1" x14ac:dyDescent="0.2">
      <c r="C3" s="41"/>
      <c r="D3" s="41"/>
      <c r="E3" s="41"/>
      <c r="F3" s="41"/>
      <c r="G3" s="41"/>
      <c r="H3" s="41"/>
    </row>
    <row r="4" spans="2:18" ht="12" customHeight="1" x14ac:dyDescent="0.2">
      <c r="B4" s="299"/>
      <c r="C4" s="311">
        <v>2025</v>
      </c>
      <c r="D4" s="312"/>
      <c r="E4" s="312"/>
      <c r="F4" s="313"/>
      <c r="G4" s="311">
        <v>2026</v>
      </c>
      <c r="H4" s="313"/>
      <c r="I4" s="308" t="s">
        <v>660</v>
      </c>
      <c r="J4" s="308" t="s">
        <v>658</v>
      </c>
      <c r="K4" s="308" t="s">
        <v>2784</v>
      </c>
    </row>
    <row r="5" spans="2:18" ht="11.25" customHeight="1" x14ac:dyDescent="0.2">
      <c r="B5" s="299"/>
      <c r="C5" s="57" t="s">
        <v>671</v>
      </c>
      <c r="D5" s="57" t="s">
        <v>672</v>
      </c>
      <c r="E5" s="57" t="s">
        <v>673</v>
      </c>
      <c r="F5" s="57" t="s">
        <v>674</v>
      </c>
      <c r="G5" s="57" t="s">
        <v>671</v>
      </c>
      <c r="H5" s="57" t="s">
        <v>298</v>
      </c>
      <c r="I5" s="309"/>
      <c r="J5" s="309"/>
      <c r="K5" s="309"/>
    </row>
    <row r="6" spans="2:18" x14ac:dyDescent="0.2">
      <c r="B6" s="299"/>
      <c r="C6" s="314" t="s">
        <v>464</v>
      </c>
      <c r="D6" s="304"/>
      <c r="E6" s="304"/>
      <c r="F6" s="304"/>
      <c r="G6" s="304"/>
      <c r="H6" s="305"/>
      <c r="I6" s="310"/>
      <c r="J6" s="310"/>
      <c r="K6" s="310"/>
    </row>
    <row r="7" spans="2:18" s="23" customFormat="1" ht="12" customHeight="1" x14ac:dyDescent="0.25">
      <c r="B7" s="85" t="s">
        <v>465</v>
      </c>
      <c r="C7" s="68">
        <v>1431.4242435599999</v>
      </c>
      <c r="D7" s="68">
        <v>1295.99564362</v>
      </c>
      <c r="E7" s="68">
        <v>1325.4246033899999</v>
      </c>
      <c r="F7" s="68">
        <v>1597.46949599</v>
      </c>
      <c r="G7" s="68">
        <v>1417.0721738899999</v>
      </c>
      <c r="H7" s="68">
        <v>1436.8827822200001</v>
      </c>
      <c r="I7" s="268">
        <f>H7/$H$68</f>
        <v>0.61505741748316645</v>
      </c>
      <c r="J7" s="149" t="str" cm="1">
        <f t="array" ref="J7">_xlfn.IFS(H7/D7&gt;=2,CONCATENATE("+de ",FIXED(H7/D7,1)," ori"),H7/D7&gt;=1,CONCATENATE("+",FIXED((H7/D7-1)*100,1),"%"),H7/D7&lt;0.5,CONCATENATE("-de ",FIXED(D7/H7,1)," ori"),H7/D7&lt;1,CONCATENATE(FIXED((H7/D7*100-100),1),"%"))</f>
        <v>+10,9%</v>
      </c>
      <c r="K7" s="144">
        <f t="shared" ref="K7:K38" si="0">(H7-D7)/$D$68*100</f>
        <v>6.7353946162023668</v>
      </c>
      <c r="L7" s="172"/>
      <c r="M7" s="172"/>
      <c r="N7" s="172"/>
      <c r="O7" s="172"/>
      <c r="P7" s="172"/>
      <c r="Q7" s="172"/>
    </row>
    <row r="8" spans="2:18" x14ac:dyDescent="0.2">
      <c r="B8" s="79" t="s">
        <v>466</v>
      </c>
      <c r="C8" s="204">
        <v>633.47062273999995</v>
      </c>
      <c r="D8" s="204">
        <v>509.90109732000002</v>
      </c>
      <c r="E8" s="204">
        <v>522.13340856000002</v>
      </c>
      <c r="F8" s="204">
        <v>554.01871142000005</v>
      </c>
      <c r="G8" s="204">
        <v>602.18391005000001</v>
      </c>
      <c r="H8" s="204">
        <v>627.34044194000001</v>
      </c>
      <c r="I8" s="269">
        <f t="shared" ref="I8:I68" si="1">H8/$H$68</f>
        <v>0.2685329637719101</v>
      </c>
      <c r="J8" s="148" t="str" cm="1">
        <f t="array" ref="J8">_xlfn.IFS(H8/D8&gt;=2,CONCATENATE("+de ",FIXED(H8/D8,1)," ori"),H8/D8&gt;=1,CONCATENATE("+",FIXED((H8/D8-1)*100,1),"%"),H8/D8&lt;0.5,CONCATENATE("-de ",FIXED(D8/H8,1)," ori"),H8/D8&lt;1,CONCATENATE(FIXED((H8/D8*100-100),1),"%"))</f>
        <v>+23,0%</v>
      </c>
      <c r="K8" s="145">
        <f t="shared" si="0"/>
        <v>5.6144253999625331</v>
      </c>
      <c r="L8" s="209"/>
      <c r="M8" s="172"/>
      <c r="N8" s="172"/>
      <c r="O8" s="172"/>
      <c r="P8" s="172"/>
      <c r="Q8" s="172"/>
      <c r="R8" s="23"/>
    </row>
    <row r="9" spans="2:18" x14ac:dyDescent="0.2">
      <c r="B9" s="79" t="s">
        <v>467</v>
      </c>
      <c r="C9" s="204">
        <v>139.72785592</v>
      </c>
      <c r="D9" s="204">
        <v>145.89543032</v>
      </c>
      <c r="E9" s="204">
        <v>157.18684823000001</v>
      </c>
      <c r="F9" s="204">
        <v>184.10601864</v>
      </c>
      <c r="G9" s="204">
        <v>145.24090459000001</v>
      </c>
      <c r="H9" s="204">
        <v>162.24792074000001</v>
      </c>
      <c r="I9" s="269">
        <f t="shared" si="1"/>
        <v>6.9450193402817759E-2</v>
      </c>
      <c r="J9" s="148" t="str" cm="1">
        <f t="array" ref="J9">_xlfn.IFS(H9/D9&gt;=2,CONCATENATE("+de ",FIXED(H9/D9,1)," ori"),H9/D9&gt;=1,CONCATENATE("+",FIXED((H9/D9-1)*100,1),"%"),H9/D9&lt;0.5,CONCATENATE("-de ",FIXED(D9/H9,1)," ori"),H9/D9&lt;1,CONCATENATE(FIXED((H9/D9*100-100),1),"%"))</f>
        <v>+11,2%</v>
      </c>
      <c r="K9" s="145">
        <f t="shared" si="0"/>
        <v>0.78176387873895525</v>
      </c>
      <c r="L9" s="209"/>
      <c r="M9" s="172"/>
      <c r="N9" s="172"/>
      <c r="O9" s="172"/>
      <c r="P9" s="172"/>
      <c r="Q9" s="172"/>
      <c r="R9" s="23"/>
    </row>
    <row r="10" spans="2:18" x14ac:dyDescent="0.2">
      <c r="B10" s="79" t="s">
        <v>470</v>
      </c>
      <c r="C10" s="204">
        <v>100.363889</v>
      </c>
      <c r="D10" s="204">
        <v>111.27353076</v>
      </c>
      <c r="E10" s="204">
        <v>114.09833450000001</v>
      </c>
      <c r="F10" s="204">
        <v>125.20399811999999</v>
      </c>
      <c r="G10" s="204">
        <v>97.353041020000006</v>
      </c>
      <c r="H10" s="204">
        <v>110.39745694</v>
      </c>
      <c r="I10" s="269">
        <f t="shared" si="1"/>
        <v>4.7255611663268735E-2</v>
      </c>
      <c r="J10" s="148" t="str" cm="1">
        <f t="array" ref="J10">_xlfn.IFS(H10/D10&gt;=2,CONCATENATE("+de ",FIXED(H10/D10,1)," ori"),H10/D10&gt;=1,CONCATENATE("+",FIXED((H10/D10-1)*100,1),"%"),H10/D10&lt;0.5,CONCATENATE("-de ",FIXED(D10/H10,1)," ori"),H10/D10&lt;1,CONCATENATE(FIXED((H10/D10*100-100),1),"%"))</f>
        <v>-0,8%</v>
      </c>
      <c r="K10" s="145">
        <f t="shared" si="0"/>
        <v>-4.1882480893993053E-2</v>
      </c>
      <c r="L10" s="209"/>
      <c r="M10" s="172"/>
      <c r="N10" s="172"/>
      <c r="O10" s="172"/>
      <c r="P10" s="172"/>
      <c r="Q10" s="172"/>
      <c r="R10" s="23"/>
    </row>
    <row r="11" spans="2:18" x14ac:dyDescent="0.2">
      <c r="B11" s="79" t="s">
        <v>468</v>
      </c>
      <c r="C11" s="204">
        <v>73.279348889999994</v>
      </c>
      <c r="D11" s="204">
        <v>89.416444389999995</v>
      </c>
      <c r="E11" s="204">
        <v>82.394037929999996</v>
      </c>
      <c r="F11" s="204">
        <v>98.894227020000002</v>
      </c>
      <c r="G11" s="204">
        <v>74.896314000000004</v>
      </c>
      <c r="H11" s="204">
        <v>91.683090149999998</v>
      </c>
      <c r="I11" s="269">
        <f t="shared" si="1"/>
        <v>3.9244930311859945E-2</v>
      </c>
      <c r="J11" s="148" t="str" cm="1">
        <f t="array" ref="J11">_xlfn.IFS(H11/D11&gt;=2,CONCATENATE("+de ",FIXED(H11/D11,1)," ori"),H11/D11&gt;=1,CONCATENATE("+",FIXED((H11/D11-1)*100,1),"%"),H11/D11&lt;0.5,CONCATENATE("-de ",FIXED(D11/H11,1)," ori"),H11/D11&lt;1,CONCATENATE(FIXED((H11/D11*100-100),1),"%"))</f>
        <v>+2,5%</v>
      </c>
      <c r="K11" s="145">
        <f t="shared" si="0"/>
        <v>0.10836158502790355</v>
      </c>
      <c r="L11" s="209"/>
      <c r="M11" s="172"/>
      <c r="N11" s="172"/>
      <c r="O11" s="172"/>
      <c r="P11" s="172"/>
      <c r="Q11" s="172"/>
      <c r="R11" s="23"/>
    </row>
    <row r="12" spans="2:18" x14ac:dyDescent="0.2">
      <c r="B12" s="79" t="s">
        <v>471</v>
      </c>
      <c r="C12" s="204">
        <v>48.911108570000003</v>
      </c>
      <c r="D12" s="204">
        <v>56.13566908</v>
      </c>
      <c r="E12" s="204">
        <v>60.72035795</v>
      </c>
      <c r="F12" s="204">
        <v>71.01027406</v>
      </c>
      <c r="G12" s="204">
        <v>62.393374970000004</v>
      </c>
      <c r="H12" s="204">
        <v>83.609567240000004</v>
      </c>
      <c r="I12" s="269">
        <f t="shared" si="1"/>
        <v>3.5789060276766517E-2</v>
      </c>
      <c r="J12" s="148" t="str" cm="1">
        <f t="array" ref="J12">_xlfn.IFS(H12/D12&gt;=2,CONCATENATE("+de ",FIXED(H12/D12,1)," ori"),H12/D12&gt;=1,CONCATENATE("+",FIXED((H12/D12-1)*100,1),"%"),H12/D12&lt;0.5,CONCATENATE("-de ",FIXED(D12/H12,1)," ori"),H12/D12&lt;1,CONCATENATE(FIXED((H12/D12*100-100),1),"%"))</f>
        <v>+48,9%</v>
      </c>
      <c r="K12" s="145">
        <f t="shared" si="0"/>
        <v>1.3134452696802519</v>
      </c>
      <c r="L12" s="209"/>
      <c r="M12" s="172"/>
      <c r="N12" s="172"/>
      <c r="O12" s="172"/>
      <c r="P12" s="172"/>
      <c r="Q12" s="172"/>
      <c r="R12" s="23"/>
    </row>
    <row r="13" spans="2:18" x14ac:dyDescent="0.2">
      <c r="B13" s="79" t="s">
        <v>473</v>
      </c>
      <c r="C13" s="204">
        <v>61.82177944</v>
      </c>
      <c r="D13" s="204">
        <v>55.355570800000002</v>
      </c>
      <c r="E13" s="204">
        <v>50.118839629999997</v>
      </c>
      <c r="F13" s="204">
        <v>68.686965950000001</v>
      </c>
      <c r="G13" s="204">
        <v>49.288289059999997</v>
      </c>
      <c r="H13" s="204">
        <v>51.065253380000001</v>
      </c>
      <c r="I13" s="269">
        <f t="shared" si="1"/>
        <v>2.1858472559954073E-2</v>
      </c>
      <c r="J13" s="148" t="str" cm="1">
        <f t="array" ref="J13">_xlfn.IFS(H13/D13&gt;=2,CONCATENATE("+de ",FIXED(H13/D13,1)," ori"),H13/D13&gt;=1,CONCATENATE("+",FIXED((H13/D13-1)*100,1),"%"),H13/D13&lt;0.5,CONCATENATE("-de ",FIXED(D13/H13,1)," ori"),H13/D13&lt;1,CONCATENATE(FIXED((H13/D13*100-100),1),"%"))</f>
        <v>-7,8%</v>
      </c>
      <c r="K13" s="145">
        <f t="shared" si="0"/>
        <v>-0.20510730177088871</v>
      </c>
      <c r="L13" s="209"/>
      <c r="M13" s="172"/>
      <c r="N13" s="172"/>
      <c r="O13" s="172"/>
      <c r="P13" s="172"/>
      <c r="Q13" s="172"/>
      <c r="R13" s="23"/>
    </row>
    <row r="14" spans="2:18" x14ac:dyDescent="0.2">
      <c r="B14" s="79" t="s">
        <v>469</v>
      </c>
      <c r="C14" s="204">
        <v>33.541515850000003</v>
      </c>
      <c r="D14" s="204">
        <v>40.844562279999998</v>
      </c>
      <c r="E14" s="204">
        <v>60.559943990000001</v>
      </c>
      <c r="F14" s="204">
        <v>48.135097860000002</v>
      </c>
      <c r="G14" s="204">
        <v>38.815954079999997</v>
      </c>
      <c r="H14" s="204">
        <v>49.785364180000002</v>
      </c>
      <c r="I14" s="269">
        <f t="shared" si="1"/>
        <v>2.1310616217211656E-2</v>
      </c>
      <c r="J14" s="148" t="str" cm="1">
        <f t="array" ref="J14">_xlfn.IFS(H14/D14&gt;=2,CONCATENATE("+de ",FIXED(H14/D14,1)," ori"),H14/D14&gt;=1,CONCATENATE("+",FIXED((H14/D14-1)*100,1),"%"),H14/D14&lt;0.5,CONCATENATE("-de ",FIXED(D14/H14,1)," ori"),H14/D14&lt;1,CONCATENATE(FIXED((H14/D14*100-100),1),"%"))</f>
        <v>+21,9%</v>
      </c>
      <c r="K14" s="145">
        <f t="shared" si="0"/>
        <v>0.42743311831156661</v>
      </c>
      <c r="L14" s="209"/>
      <c r="M14" s="172"/>
      <c r="N14" s="172"/>
      <c r="O14" s="172"/>
      <c r="P14" s="172"/>
      <c r="Q14" s="172"/>
      <c r="R14" s="23"/>
    </row>
    <row r="15" spans="2:18" x14ac:dyDescent="0.2">
      <c r="B15" s="79" t="s">
        <v>472</v>
      </c>
      <c r="C15" s="204">
        <v>32.019197380000001</v>
      </c>
      <c r="D15" s="204">
        <v>53.477932670000001</v>
      </c>
      <c r="E15" s="204">
        <v>41.69553088</v>
      </c>
      <c r="F15" s="204">
        <v>48.210889250000001</v>
      </c>
      <c r="G15" s="204">
        <v>46.37087502</v>
      </c>
      <c r="H15" s="204">
        <v>42.570241109999998</v>
      </c>
      <c r="I15" s="269">
        <f t="shared" si="1"/>
        <v>1.8222184079830835E-2</v>
      </c>
      <c r="J15" s="148" t="str" cm="1">
        <f t="array" ref="J15">_xlfn.IFS(H15/D15&gt;=2,CONCATENATE("+de ",FIXED(H15/D15,1)," ori"),H15/D15&gt;=1,CONCATENATE("+",FIXED((H15/D15-1)*100,1),"%"),H15/D15&lt;0.5,CONCATENATE("-de ",FIXED(D15/H15,1)," ori"),H15/D15&lt;1,CONCATENATE(FIXED((H15/D15*100-100),1),"%"))</f>
        <v>-20,4%</v>
      </c>
      <c r="K15" s="145">
        <f t="shared" si="0"/>
        <v>-0.52146425669844632</v>
      </c>
      <c r="L15" s="209"/>
      <c r="M15" s="172"/>
      <c r="N15" s="172"/>
      <c r="O15" s="172"/>
      <c r="P15" s="172"/>
      <c r="Q15" s="172"/>
      <c r="R15" s="23"/>
    </row>
    <row r="16" spans="2:18" x14ac:dyDescent="0.2">
      <c r="B16" s="79" t="s">
        <v>476</v>
      </c>
      <c r="C16" s="204">
        <v>46.756537170000001</v>
      </c>
      <c r="D16" s="204">
        <v>38.135513330000002</v>
      </c>
      <c r="E16" s="204">
        <v>45.915386900000001</v>
      </c>
      <c r="F16" s="204">
        <v>44.592068990000001</v>
      </c>
      <c r="G16" s="204">
        <v>36.040446969999998</v>
      </c>
      <c r="H16" s="204">
        <v>32.002093270000003</v>
      </c>
      <c r="I16" s="269">
        <f t="shared" si="1"/>
        <v>1.3698490290412537E-2</v>
      </c>
      <c r="J16" s="148" t="str" cm="1">
        <f t="array" ref="J16">_xlfn.IFS(H16/D16&gt;=2,CONCATENATE("+de ",FIXED(H16/D16,1)," ori"),H16/D16&gt;=1,CONCATENATE("+",FIXED((H16/D16-1)*100,1),"%"),H16/D16&lt;0.5,CONCATENATE("-de ",FIXED(D16/H16,1)," ori"),H16/D16&lt;1,CONCATENATE(FIXED((H16/D16*100-100),1),"%"))</f>
        <v>-16,1%</v>
      </c>
      <c r="K16" s="145">
        <f t="shared" si="0"/>
        <v>-0.29322055129758712</v>
      </c>
      <c r="L16" s="209"/>
      <c r="M16" s="172"/>
      <c r="N16" s="172"/>
      <c r="O16" s="172"/>
      <c r="P16" s="172"/>
      <c r="Q16" s="172"/>
      <c r="R16" s="23"/>
    </row>
    <row r="17" spans="2:18" x14ac:dyDescent="0.2">
      <c r="B17" s="79" t="s">
        <v>477</v>
      </c>
      <c r="C17" s="204">
        <v>99.553954779999998</v>
      </c>
      <c r="D17" s="204">
        <v>38.4805001</v>
      </c>
      <c r="E17" s="204">
        <v>38.878770150000001</v>
      </c>
      <c r="F17" s="204">
        <v>73.949089000000001</v>
      </c>
      <c r="G17" s="204">
        <v>76.906101550000002</v>
      </c>
      <c r="H17" s="204">
        <v>30.411677709999999</v>
      </c>
      <c r="I17" s="269">
        <f t="shared" si="1"/>
        <v>1.3017713194909087E-2</v>
      </c>
      <c r="J17" s="148" t="str" cm="1">
        <f t="array" ref="J17">_xlfn.IFS(H17/D17&gt;=2,CONCATENATE("+de ",FIXED(H17/D17,1)," ori"),H17/D17&gt;=1,CONCATENATE("+",FIXED((H17/D17-1)*100,1),"%"),H17/D17&lt;0.5,CONCATENATE("-de ",FIXED(D17/H17,1)," ori"),H17/D17&lt;1,CONCATENATE(FIXED((H17/D17*100-100),1),"%"))</f>
        <v>-21,0%</v>
      </c>
      <c r="K17" s="145">
        <f t="shared" si="0"/>
        <v>-0.38574637418819074</v>
      </c>
      <c r="L17" s="209"/>
      <c r="M17" s="172"/>
      <c r="N17" s="172"/>
      <c r="O17" s="172"/>
      <c r="P17" s="172"/>
      <c r="Q17" s="172"/>
      <c r="R17" s="23"/>
    </row>
    <row r="18" spans="2:18" x14ac:dyDescent="0.2">
      <c r="B18" s="79" t="s">
        <v>481</v>
      </c>
      <c r="C18" s="204">
        <v>26.567716600000001</v>
      </c>
      <c r="D18" s="204">
        <v>26.133662439999998</v>
      </c>
      <c r="E18" s="204">
        <v>22.221320710000001</v>
      </c>
      <c r="F18" s="204">
        <v>28.4305734</v>
      </c>
      <c r="G18" s="204">
        <v>25.729423390000001</v>
      </c>
      <c r="H18" s="204">
        <v>27.234892169999998</v>
      </c>
      <c r="I18" s="269">
        <f t="shared" si="1"/>
        <v>1.1657890713696346E-2</v>
      </c>
      <c r="J18" s="148" t="str" cm="1">
        <f t="array" ref="J18">_xlfn.IFS(H18/D18&gt;=2,CONCATENATE("+de ",FIXED(H18/D18,1)," ori"),H18/D18&gt;=1,CONCATENATE("+",FIXED((H18/D18-1)*100,1),"%"),H18/D18&lt;0.5,CONCATENATE("-de ",FIXED(D18/H18,1)," ori"),H18/D18&lt;1,CONCATENATE(FIXED((H18/D18*100-100),1),"%"))</f>
        <v>+4,2%</v>
      </c>
      <c r="K18" s="145">
        <f t="shared" si="0"/>
        <v>5.2646514567256476E-2</v>
      </c>
      <c r="L18" s="209"/>
      <c r="M18" s="172"/>
      <c r="N18" s="172"/>
      <c r="O18" s="172"/>
      <c r="P18" s="172"/>
      <c r="Q18" s="172"/>
      <c r="R18" s="23"/>
    </row>
    <row r="19" spans="2:18" x14ac:dyDescent="0.2">
      <c r="B19" s="79" t="s">
        <v>474</v>
      </c>
      <c r="C19" s="204">
        <v>28.20625677</v>
      </c>
      <c r="D19" s="204">
        <v>22.435087599999999</v>
      </c>
      <c r="E19" s="204">
        <v>17.62229512</v>
      </c>
      <c r="F19" s="204">
        <v>31.933688010000001</v>
      </c>
      <c r="G19" s="204">
        <v>24.108336340000001</v>
      </c>
      <c r="H19" s="204">
        <v>23.151527009999999</v>
      </c>
      <c r="I19" s="269">
        <f t="shared" si="1"/>
        <v>9.9100069885743602E-3</v>
      </c>
      <c r="J19" s="148" t="str" cm="1">
        <f t="array" ref="J19">_xlfn.IFS(H19/D19&gt;=2,CONCATENATE("+de ",FIXED(H19/D19,1)," ori"),H19/D19&gt;=1,CONCATENATE("+",FIXED((H19/D19-1)*100,1),"%"),H19/D19&lt;0.5,CONCATENATE("-de ",FIXED(D19/H19,1)," ori"),H19/D19&lt;1,CONCATENATE(FIXED((H19/D19*100-100),1),"%"))</f>
        <v>+3,2%</v>
      </c>
      <c r="K19" s="145">
        <f t="shared" si="0"/>
        <v>3.4250835050667956E-2</v>
      </c>
      <c r="L19" s="209"/>
      <c r="M19" s="172"/>
      <c r="N19" s="172"/>
      <c r="O19" s="172"/>
      <c r="P19" s="172"/>
      <c r="Q19" s="172"/>
      <c r="R19" s="23"/>
    </row>
    <row r="20" spans="2:18" x14ac:dyDescent="0.2">
      <c r="B20" s="79" t="s">
        <v>484</v>
      </c>
      <c r="C20" s="204">
        <v>21.22050084</v>
      </c>
      <c r="D20" s="204">
        <v>24.474364090000002</v>
      </c>
      <c r="E20" s="204">
        <v>11.698093500000001</v>
      </c>
      <c r="F20" s="204">
        <v>35.659964870000003</v>
      </c>
      <c r="G20" s="204">
        <v>44.377761229999997</v>
      </c>
      <c r="H20" s="204">
        <v>18.473188059999998</v>
      </c>
      <c r="I20" s="269">
        <f t="shared" si="1"/>
        <v>7.9074448392442535E-3</v>
      </c>
      <c r="J20" s="148" t="str" cm="1">
        <f t="array" ref="J20">_xlfn.IFS(H20/D20&gt;=2,CONCATENATE("+de ",FIXED(H20/D20,1)," ori"),H20/D20&gt;=1,CONCATENATE("+",FIXED((H20/D20-1)*100,1),"%"),H20/D20&lt;0.5,CONCATENATE("-de ",FIXED(D20/H20,1)," ori"),H20/D20&lt;1,CONCATENATE(FIXED((H20/D20*100-100),1),"%"))</f>
        <v>-24,5%</v>
      </c>
      <c r="K20" s="145">
        <f t="shared" si="0"/>
        <v>-0.28689835796938173</v>
      </c>
      <c r="L20" s="209"/>
      <c r="M20" s="172"/>
      <c r="N20" s="172"/>
      <c r="O20" s="172"/>
      <c r="P20" s="172"/>
      <c r="Q20" s="172"/>
      <c r="R20" s="23"/>
    </row>
    <row r="21" spans="2:18" x14ac:dyDescent="0.2">
      <c r="B21" s="79" t="s">
        <v>480</v>
      </c>
      <c r="C21" s="204">
        <v>18.19929226</v>
      </c>
      <c r="D21" s="204">
        <v>14.14381708</v>
      </c>
      <c r="E21" s="204">
        <v>26.404052700000001</v>
      </c>
      <c r="F21" s="204">
        <v>20.894353689999999</v>
      </c>
      <c r="G21" s="204">
        <v>18.418780529999999</v>
      </c>
      <c r="H21" s="204">
        <v>16.044646369999999</v>
      </c>
      <c r="I21" s="269">
        <f t="shared" si="1"/>
        <v>6.8679080039612582E-3</v>
      </c>
      <c r="J21" s="148" t="str" cm="1">
        <f t="array" ref="J21">_xlfn.IFS(H21/D21&gt;=2,CONCATENATE("+de ",FIXED(H21/D21,1)," ori"),H21/D21&gt;=1,CONCATENATE("+",FIXED((H21/D21-1)*100,1),"%"),H21/D21&lt;0.5,CONCATENATE("-de ",FIXED(D21/H21,1)," ori"),H21/D21&lt;1,CONCATENATE(FIXED((H21/D21*100-100),1),"%"))</f>
        <v>+13,4%</v>
      </c>
      <c r="K21" s="145">
        <f t="shared" si="0"/>
        <v>9.0872988786683706E-2</v>
      </c>
      <c r="L21" s="209"/>
      <c r="M21" s="172"/>
      <c r="N21" s="172"/>
      <c r="O21" s="172"/>
      <c r="P21" s="172"/>
      <c r="Q21" s="172"/>
      <c r="R21" s="23"/>
    </row>
    <row r="22" spans="2:18" x14ac:dyDescent="0.2">
      <c r="B22" s="79" t="s">
        <v>487</v>
      </c>
      <c r="C22" s="204">
        <v>10.19453912</v>
      </c>
      <c r="D22" s="204">
        <v>10.75334554</v>
      </c>
      <c r="E22" s="204">
        <v>8.9339249699999996</v>
      </c>
      <c r="F22" s="204">
        <v>14.23071053</v>
      </c>
      <c r="G22" s="204">
        <v>10.65492014</v>
      </c>
      <c r="H22" s="204">
        <v>14.706803750000001</v>
      </c>
      <c r="I22" s="269">
        <f t="shared" si="1"/>
        <v>6.2952447101713499E-3</v>
      </c>
      <c r="J22" s="148" t="str" cm="1">
        <f t="array" ref="J22">_xlfn.IFS(H22/D22&gt;=2,CONCATENATE("+de ",FIXED(H22/D22,1)," ori"),H22/D22&gt;=1,CONCATENATE("+",FIXED((H22/D22-1)*100,1),"%"),H22/D22&lt;0.5,CONCATENATE("-de ",FIXED(D22/H22,1)," ori"),H22/D22&lt;1,CONCATENATE(FIXED((H22/D22*100-100),1),"%"))</f>
        <v>+36,8%</v>
      </c>
      <c r="K22" s="145">
        <f t="shared" si="0"/>
        <v>0.18900306591232763</v>
      </c>
      <c r="L22" s="209"/>
      <c r="M22" s="172"/>
      <c r="N22" s="172"/>
      <c r="O22" s="172"/>
      <c r="P22" s="172"/>
      <c r="Q22" s="172"/>
      <c r="R22" s="23"/>
    </row>
    <row r="23" spans="2:18" x14ac:dyDescent="0.2">
      <c r="B23" s="79" t="s">
        <v>479</v>
      </c>
      <c r="C23" s="204">
        <v>17.229476219999999</v>
      </c>
      <c r="D23" s="204">
        <v>14.800605900000001</v>
      </c>
      <c r="E23" s="204">
        <v>15.51065771</v>
      </c>
      <c r="F23" s="204">
        <v>20.22922234</v>
      </c>
      <c r="G23" s="204">
        <v>13.370250929999999</v>
      </c>
      <c r="H23" s="204">
        <v>13.961970920000001</v>
      </c>
      <c r="I23" s="269">
        <f t="shared" si="1"/>
        <v>5.9764191507414533E-3</v>
      </c>
      <c r="J23" s="148" t="str" cm="1">
        <f t="array" ref="J23">_xlfn.IFS(H23/D23&gt;=2,CONCATENATE("+de ",FIXED(H23/D23,1)," ori"),H23/D23&gt;=1,CONCATENATE("+",FIXED((H23/D23-1)*100,1),"%"),H23/D23&lt;0.5,CONCATENATE("-de ",FIXED(D23/H23,1)," ori"),H23/D23&lt;1,CONCATENATE(FIXED((H23/D23*100-100),1),"%"))</f>
        <v>-5,7%</v>
      </c>
      <c r="K23" s="145">
        <f t="shared" si="0"/>
        <v>-4.0092641424765069E-2</v>
      </c>
      <c r="L23" s="209"/>
      <c r="M23" s="172"/>
      <c r="N23" s="172"/>
      <c r="O23" s="172"/>
      <c r="P23" s="172"/>
      <c r="Q23" s="172"/>
      <c r="R23" s="23"/>
    </row>
    <row r="24" spans="2:18" x14ac:dyDescent="0.2">
      <c r="B24" s="79" t="s">
        <v>475</v>
      </c>
      <c r="C24" s="204">
        <v>9.2180472800000004</v>
      </c>
      <c r="D24" s="204">
        <v>12.201880539999999</v>
      </c>
      <c r="E24" s="204">
        <v>9.5482540700000005</v>
      </c>
      <c r="F24" s="204">
        <v>13.37872327</v>
      </c>
      <c r="G24" s="204">
        <v>9.5173536900000002</v>
      </c>
      <c r="H24" s="204">
        <v>12.761252450000001</v>
      </c>
      <c r="I24" s="269">
        <f t="shared" si="1"/>
        <v>5.4624518247905285E-3</v>
      </c>
      <c r="J24" s="148" t="str" cm="1">
        <f t="array" ref="J24">_xlfn.IFS(H24/D24&gt;=2,CONCATENATE("+de ",FIXED(H24/D24,1)," ori"),H24/D24&gt;=1,CONCATENATE("+",FIXED((H24/D24-1)*100,1),"%"),H24/D24&lt;0.5,CONCATENATE("-de ",FIXED(D24/H24,1)," ori"),H24/D24&lt;1,CONCATENATE(FIXED((H24/D24*100-100),1),"%"))</f>
        <v>+4,6%</v>
      </c>
      <c r="K24" s="145">
        <f t="shared" si="0"/>
        <v>2.6741905531672432E-2</v>
      </c>
      <c r="L24" s="209"/>
      <c r="M24" s="172"/>
      <c r="N24" s="172"/>
      <c r="O24" s="172"/>
      <c r="P24" s="172"/>
      <c r="Q24" s="172"/>
      <c r="R24" s="23"/>
    </row>
    <row r="25" spans="2:18" x14ac:dyDescent="0.2">
      <c r="B25" s="79" t="s">
        <v>482</v>
      </c>
      <c r="C25" s="204">
        <v>8.0094883699999997</v>
      </c>
      <c r="D25" s="204">
        <v>7.5525165799999998</v>
      </c>
      <c r="E25" s="204">
        <v>9.3120359300000004</v>
      </c>
      <c r="F25" s="204">
        <v>12.83498582</v>
      </c>
      <c r="G25" s="204">
        <v>9.2643840999999991</v>
      </c>
      <c r="H25" s="204">
        <v>8.4724322799999996</v>
      </c>
      <c r="I25" s="269">
        <f t="shared" si="1"/>
        <v>3.6266231194493899E-3</v>
      </c>
      <c r="J25" s="148" t="str" cm="1">
        <f t="array" ref="J25">_xlfn.IFS(H25/D25&gt;=2,CONCATENATE("+de ",FIXED(H25/D25,1)," ori"),H25/D25&gt;=1,CONCATENATE("+",FIXED((H25/D25-1)*100,1),"%"),H25/D25&lt;0.5,CONCATENATE("-de ",FIXED(D25/H25,1)," ori"),H25/D25&lt;1,CONCATENATE(FIXED((H25/D25*100-100),1),"%"))</f>
        <v>+12,2%</v>
      </c>
      <c r="K25" s="145">
        <f t="shared" si="0"/>
        <v>4.3978430641077884E-2</v>
      </c>
      <c r="L25" s="209"/>
      <c r="M25" s="172"/>
      <c r="N25" s="172"/>
      <c r="O25" s="172"/>
      <c r="P25" s="172"/>
      <c r="Q25" s="172"/>
      <c r="R25" s="23"/>
    </row>
    <row r="26" spans="2:18" x14ac:dyDescent="0.2">
      <c r="B26" s="79" t="s">
        <v>485</v>
      </c>
      <c r="C26" s="204">
        <v>7.6230191300000003</v>
      </c>
      <c r="D26" s="204">
        <v>7.2996221099999996</v>
      </c>
      <c r="E26" s="204">
        <v>8.7242451499999998</v>
      </c>
      <c r="F26" s="204">
        <v>8.96965769</v>
      </c>
      <c r="G26" s="204">
        <v>8.7127283599999998</v>
      </c>
      <c r="H26" s="204">
        <v>7.0439314800000004</v>
      </c>
      <c r="I26" s="269">
        <f t="shared" si="1"/>
        <v>3.0151536079536961E-3</v>
      </c>
      <c r="J26" s="148" t="str" cm="1">
        <f t="array" ref="J26">_xlfn.IFS(H26/D26&gt;=2,CONCATENATE("+de ",FIXED(H26/D26,1)," ori"),H26/D26&gt;=1,CONCATENATE("+",FIXED((H26/D26-1)*100,1),"%"),H26/D26&lt;0.5,CONCATENATE("-de ",FIXED(D26/H26,1)," ori"),H26/D26&lt;1,CONCATENATE(FIXED((H26/D26*100-100),1),"%"))</f>
        <v>-3,5%</v>
      </c>
      <c r="K26" s="145">
        <f t="shared" si="0"/>
        <v>-1.2223807721760242E-2</v>
      </c>
      <c r="L26" s="209"/>
      <c r="M26" s="172"/>
      <c r="N26" s="172"/>
      <c r="O26" s="172"/>
      <c r="P26" s="172"/>
      <c r="Q26" s="172"/>
      <c r="R26" s="23"/>
    </row>
    <row r="27" spans="2:18" x14ac:dyDescent="0.2">
      <c r="B27" s="79" t="s">
        <v>486</v>
      </c>
      <c r="C27" s="204">
        <v>5.6923357499999998</v>
      </c>
      <c r="D27" s="204">
        <v>5.6756314400000001</v>
      </c>
      <c r="E27" s="204">
        <v>5.16519642</v>
      </c>
      <c r="F27" s="204">
        <v>6.3978750599999996</v>
      </c>
      <c r="G27" s="204">
        <v>3.31588021</v>
      </c>
      <c r="H27" s="204">
        <v>5.2879103799999996</v>
      </c>
      <c r="I27" s="269">
        <f t="shared" si="1"/>
        <v>2.2634890907247724E-3</v>
      </c>
      <c r="J27" s="148" t="str" cm="1">
        <f t="array" ref="J27">_xlfn.IFS(H27/D27&gt;=2,CONCATENATE("+de ",FIXED(H27/D27,1)," ori"),H27/D27&gt;=1,CONCATENATE("+",FIXED((H27/D27-1)*100,1),"%"),H27/D27&lt;0.5,CONCATENATE("-de ",FIXED(D27/H27,1)," ori"),H27/D27&lt;1,CONCATENATE(FIXED((H27/D27*100-100),1),"%"))</f>
        <v>-6,8%</v>
      </c>
      <c r="K27" s="145">
        <f t="shared" si="0"/>
        <v>-1.8535789469942977E-2</v>
      </c>
      <c r="L27" s="209"/>
      <c r="M27" s="172"/>
      <c r="N27" s="172"/>
      <c r="O27" s="172"/>
      <c r="P27" s="172"/>
      <c r="Q27" s="172"/>
      <c r="R27" s="23"/>
    </row>
    <row r="28" spans="2:18" x14ac:dyDescent="0.2">
      <c r="B28" s="79" t="s">
        <v>483</v>
      </c>
      <c r="C28" s="204">
        <v>3.1905156300000002</v>
      </c>
      <c r="D28" s="204">
        <v>3.6117770199999999</v>
      </c>
      <c r="E28" s="204">
        <v>5.4950464600000002</v>
      </c>
      <c r="F28" s="204">
        <v>4.9498701699999996</v>
      </c>
      <c r="G28" s="204">
        <v>3.9066548399999999</v>
      </c>
      <c r="H28" s="204">
        <v>2.5958055799999999</v>
      </c>
      <c r="I28" s="269">
        <f t="shared" si="1"/>
        <v>1.1111341134288457E-3</v>
      </c>
      <c r="J28" s="148" t="str" cm="1">
        <f t="array" ref="J28">_xlfn.IFS(H28/D28&gt;=2,CONCATENATE("+de ",FIXED(H28/D28,1)," ori"),H28/D28&gt;=1,CONCATENATE("+",FIXED((H28/D28-1)*100,1),"%"),H28/D28&lt;0.5,CONCATENATE("-de ",FIXED(D28/H28,1)," ori"),H28/D28&lt;1,CONCATENATE(FIXED((H28/D28*100-100),1),"%"))</f>
        <v>-28,1%</v>
      </c>
      <c r="K28" s="145">
        <f t="shared" si="0"/>
        <v>-4.8570569572142355E-2</v>
      </c>
      <c r="L28" s="209"/>
      <c r="M28" s="172"/>
      <c r="N28" s="172"/>
      <c r="O28" s="172"/>
      <c r="P28" s="172"/>
      <c r="Q28" s="172"/>
      <c r="R28" s="23"/>
    </row>
    <row r="29" spans="2:18" x14ac:dyDescent="0.2">
      <c r="B29" s="79" t="s">
        <v>678</v>
      </c>
      <c r="C29" s="204">
        <v>2.3999077799999999</v>
      </c>
      <c r="D29" s="204">
        <v>2.4588844399999998</v>
      </c>
      <c r="E29" s="204">
        <v>3.90990978</v>
      </c>
      <c r="F29" s="204">
        <v>4.00900532</v>
      </c>
      <c r="G29" s="204">
        <v>2.1817637400000001</v>
      </c>
      <c r="H29" s="204">
        <v>2.2504935100000001</v>
      </c>
      <c r="I29" s="269">
        <f t="shared" si="1"/>
        <v>9.633233437348652E-4</v>
      </c>
      <c r="J29" s="148" t="str" cm="1">
        <f t="array" ref="J29">_xlfn.IFS(H29/D29&gt;=2,CONCATENATE("+de ",FIXED(H29/D29,1)," ori"),H29/D29&gt;=1,CONCATENATE("+",FIXED((H29/D29-1)*100,1),"%"),H29/D29&lt;0.5,CONCATENATE("-de ",FIXED(D29/H29,1)," ori"),H29/D29&lt;1,CONCATENATE(FIXED((H29/D29*100-100),1),"%"))</f>
        <v>-8,5%</v>
      </c>
      <c r="K29" s="145">
        <f t="shared" si="0"/>
        <v>-9.9625498958597052E-3</v>
      </c>
      <c r="L29" s="209"/>
      <c r="M29" s="172"/>
      <c r="N29" s="172"/>
      <c r="O29" s="172"/>
      <c r="P29" s="172"/>
      <c r="Q29" s="172"/>
      <c r="R29" s="23"/>
    </row>
    <row r="30" spans="2:18" x14ac:dyDescent="0.2">
      <c r="B30" s="176" t="s">
        <v>684</v>
      </c>
      <c r="C30" s="204">
        <v>3.0076965499999999</v>
      </c>
      <c r="D30" s="204">
        <v>2.3713761199999999</v>
      </c>
      <c r="E30" s="204">
        <v>2.5416986399999999</v>
      </c>
      <c r="F30" s="204">
        <v>4.0005299299999999</v>
      </c>
      <c r="G30" s="204">
        <v>2.2683218599999999</v>
      </c>
      <c r="H30" s="204">
        <v>1.93532869</v>
      </c>
      <c r="I30" s="269">
        <f t="shared" si="1"/>
        <v>8.2841709900190565E-4</v>
      </c>
      <c r="J30" s="148" t="str" cm="1">
        <f t="array" ref="J30">_xlfn.IFS(H30/D30&gt;=2,CONCATENATE("+de ",FIXED(H30/D30,1)," ori"),H30/D30&gt;=1,CONCATENATE("+",FIXED((H30/D30-1)*100,1),"%"),H30/D30&lt;0.5,CONCATENATE("-de ",FIXED(D30/H30,1)," ori"),H30/D30&lt;1,CONCATENATE(FIXED((H30/D30*100-100),1),"%"))</f>
        <v>-18,4%</v>
      </c>
      <c r="K30" s="145">
        <f t="shared" si="0"/>
        <v>-2.0846129331715139E-2</v>
      </c>
      <c r="L30" s="209"/>
      <c r="M30" s="172"/>
      <c r="N30" s="172"/>
      <c r="O30" s="172"/>
      <c r="P30" s="172"/>
      <c r="Q30" s="172"/>
      <c r="R30" s="23"/>
    </row>
    <row r="31" spans="2:18" x14ac:dyDescent="0.2">
      <c r="B31" s="176" t="s">
        <v>634</v>
      </c>
      <c r="C31" s="204">
        <v>0.31794893000000002</v>
      </c>
      <c r="D31" s="204">
        <v>0.46767029999999998</v>
      </c>
      <c r="E31" s="204">
        <v>4.03512951</v>
      </c>
      <c r="F31" s="204">
        <v>18.788869330000001</v>
      </c>
      <c r="G31" s="204">
        <v>10.951631150000001</v>
      </c>
      <c r="H31" s="204">
        <v>0.26759438000000002</v>
      </c>
      <c r="I31" s="269">
        <f t="shared" si="1"/>
        <v>1.1454372641414911E-4</v>
      </c>
      <c r="J31" s="148" t="str" cm="1">
        <f t="array" ref="J31">_xlfn.IFS(H31/D31&gt;=2,CONCATENATE("+de ",FIXED(H31/D31,1)," ori"),H31/D31&gt;=1,CONCATENATE("+",FIXED((H31/D31-1)*100,1),"%"),H31/D31&lt;0.5,CONCATENATE("-de ",FIXED(D31/H31,1)," ori"),H31/D31&lt;1,CONCATENATE(FIXED((H31/D31*100-100),1),"%"))</f>
        <v>-42,8%</v>
      </c>
      <c r="K31" s="145">
        <f t="shared" si="0"/>
        <v>-9.5650340250414776E-3</v>
      </c>
      <c r="L31" s="209"/>
      <c r="M31" s="172"/>
      <c r="N31" s="172"/>
      <c r="O31" s="172"/>
      <c r="P31" s="172"/>
      <c r="Q31" s="172"/>
      <c r="R31" s="23"/>
    </row>
    <row r="32" spans="2:18" x14ac:dyDescent="0.2">
      <c r="B32" s="177" t="s">
        <v>494</v>
      </c>
      <c r="C32" s="205">
        <v>782.68317509999997</v>
      </c>
      <c r="D32" s="205">
        <v>795.74725532000002</v>
      </c>
      <c r="E32" s="205">
        <v>853.33850158999996</v>
      </c>
      <c r="F32" s="205">
        <v>861.36904505000007</v>
      </c>
      <c r="G32" s="205">
        <v>770.63366707</v>
      </c>
      <c r="H32" s="205">
        <v>899.29387604999999</v>
      </c>
      <c r="I32" s="268">
        <f t="shared" si="1"/>
        <v>0.38494258251683355</v>
      </c>
      <c r="J32" s="149" t="str" cm="1">
        <f t="array" ref="J32">_xlfn.IFS(H32/D32&gt;=2,CONCATENATE("+de ",FIXED(H32/D32,1)," ori"),H32/D32&gt;=1,CONCATENATE("+",FIXED((H32/D32-1)*100,1),"%"),H32/D32&lt;0.5,CONCATENATE("-de ",FIXED(D32/H32,1)," ori"),H32/D32&lt;1,CONCATENATE(FIXED((H32/D32*100-100),1),"%"))</f>
        <v>+13,0%</v>
      </c>
      <c r="K32" s="144">
        <f t="shared" si="0"/>
        <v>4.9502556352634297</v>
      </c>
      <c r="L32" s="172"/>
      <c r="M32" s="172"/>
      <c r="N32" s="172"/>
      <c r="O32" s="172"/>
      <c r="P32" s="172"/>
      <c r="Q32" s="172"/>
    </row>
    <row r="33" spans="2:23" x14ac:dyDescent="0.2">
      <c r="B33" s="79" t="s">
        <v>689</v>
      </c>
      <c r="C33" s="204">
        <v>229.02294631000001</v>
      </c>
      <c r="D33" s="204">
        <v>245.96442042999999</v>
      </c>
      <c r="E33" s="204">
        <v>288.46323208000001</v>
      </c>
      <c r="F33" s="204">
        <v>250.13824688</v>
      </c>
      <c r="G33" s="204">
        <v>201.83836708999999</v>
      </c>
      <c r="H33" s="204">
        <v>257.88168358000001</v>
      </c>
      <c r="I33" s="269">
        <f t="shared" si="1"/>
        <v>0.11038620845179069</v>
      </c>
      <c r="J33" s="148" t="str" cm="1">
        <f t="array" ref="J33">_xlfn.IFS(H33/D33&gt;=2,CONCATENATE("+de ",FIXED(H33/D33,1)," ori"),H33/D33&gt;=1,CONCATENATE("+",FIXED((H33/D33-1)*100,1),"%"),H33/D33&lt;0.5,CONCATENATE("-de ",FIXED(D33/H33,1)," ori"),H33/D33&lt;1,CONCATENATE(FIXED((H33/D33*100-100),1),"%"))</f>
        <v>+4,8%</v>
      </c>
      <c r="K33" s="145">
        <f t="shared" si="0"/>
        <v>0.56972886849713467</v>
      </c>
      <c r="L33" s="209"/>
      <c r="M33" s="172"/>
      <c r="N33" s="172"/>
      <c r="O33" s="172"/>
      <c r="P33" s="172"/>
      <c r="Q33" s="172"/>
    </row>
    <row r="34" spans="2:23" x14ac:dyDescent="0.2">
      <c r="B34" s="79" t="s">
        <v>495</v>
      </c>
      <c r="C34" s="204">
        <v>157.02904595999999</v>
      </c>
      <c r="D34" s="204">
        <v>151.91338028000001</v>
      </c>
      <c r="E34" s="204">
        <v>154.86699469999999</v>
      </c>
      <c r="F34" s="204">
        <v>163.14477511000001</v>
      </c>
      <c r="G34" s="204">
        <v>134.99277473000001</v>
      </c>
      <c r="H34" s="204">
        <v>189.88240872</v>
      </c>
      <c r="I34" s="269">
        <f t="shared" si="1"/>
        <v>8.1279131031389076E-2</v>
      </c>
      <c r="J34" s="148" t="str" cm="1">
        <f t="array" ref="J34">_xlfn.IFS(H34/D34&gt;=2,CONCATENATE("+de ",FIXED(H34/D34,1)," ori"),H34/D34&gt;=1,CONCATENATE("+",FIXED((H34/D34-1)*100,1),"%"),H34/D34&lt;0.5,CONCATENATE("-de ",FIXED(D34/H34,1)," ori"),H34/D34&lt;1,CONCATENATE(FIXED((H34/D34*100-100),1),"%"))</f>
        <v>+25,0%</v>
      </c>
      <c r="K34" s="145">
        <f t="shared" si="0"/>
        <v>1.8151861999503365</v>
      </c>
      <c r="L34" s="209"/>
      <c r="M34" s="172"/>
      <c r="N34" s="172"/>
      <c r="O34" s="172"/>
      <c r="P34" s="172"/>
      <c r="Q34" s="172"/>
    </row>
    <row r="35" spans="2:23" x14ac:dyDescent="0.2">
      <c r="B35" s="79" t="s">
        <v>502</v>
      </c>
      <c r="C35" s="204">
        <v>167.27581326000001</v>
      </c>
      <c r="D35" s="204">
        <v>166.89649123999999</v>
      </c>
      <c r="E35" s="204">
        <v>171.83536985999999</v>
      </c>
      <c r="F35" s="204">
        <v>179.06820318999999</v>
      </c>
      <c r="G35" s="204">
        <v>200.32627841999999</v>
      </c>
      <c r="H35" s="204">
        <v>179.86448430999999</v>
      </c>
      <c r="I35" s="269">
        <f t="shared" si="1"/>
        <v>7.6990960282598803E-2</v>
      </c>
      <c r="J35" s="148" t="str" cm="1">
        <f t="array" ref="J35">_xlfn.IFS(H35/D35&gt;=2,CONCATENATE("+de ",FIXED(H35/D35,1)," ori"),H35/D35&gt;=1,CONCATENATE("+",FIXED((H35/D35-1)*100,1),"%"),H35/D35&lt;0.5,CONCATENATE("-de ",FIXED(D35/H35,1)," ori"),H35/D35&lt;1,CONCATENATE(FIXED((H35/D35*100-100),1),"%"))</f>
        <v>+7,8%</v>
      </c>
      <c r="K35" s="145">
        <f t="shared" si="0"/>
        <v>0.61996113750746296</v>
      </c>
      <c r="L35" s="209"/>
      <c r="M35" s="172"/>
      <c r="N35" s="172"/>
      <c r="O35" s="172"/>
      <c r="P35" s="172"/>
      <c r="Q35" s="172"/>
    </row>
    <row r="36" spans="2:23" s="16" customFormat="1" x14ac:dyDescent="0.2">
      <c r="B36" s="79" t="s">
        <v>631</v>
      </c>
      <c r="C36" s="204">
        <v>36.145408860000003</v>
      </c>
      <c r="D36" s="204">
        <v>39.32728711</v>
      </c>
      <c r="E36" s="204">
        <v>45.134844080000001</v>
      </c>
      <c r="F36" s="204">
        <v>62.143076700000002</v>
      </c>
      <c r="G36" s="204">
        <v>36.388211040000002</v>
      </c>
      <c r="H36" s="204">
        <v>51.617018029999997</v>
      </c>
      <c r="I36" s="269">
        <f t="shared" si="1"/>
        <v>2.2094655319526969E-2</v>
      </c>
      <c r="J36" s="148" t="str" cm="1">
        <f t="array" ref="J36">_xlfn.IFS(H36/D36&gt;=2,CONCATENATE("+de ",FIXED(H36/D36,1)," ori"),H36/D36&gt;=1,CONCATENATE("+",FIXED((H36/D36-1)*100,1),"%"),H36/D36&lt;0.5,CONCATENATE("-de ",FIXED(D36/H36,1)," ori"),H36/D36&lt;1,CONCATENATE(FIXED((H36/D36*100-100),1),"%"))</f>
        <v>+31,2%</v>
      </c>
      <c r="K36" s="145">
        <f t="shared" si="0"/>
        <v>0.58753544358763565</v>
      </c>
      <c r="L36" s="209"/>
      <c r="M36" s="172"/>
      <c r="N36" s="172"/>
      <c r="O36" s="172"/>
      <c r="P36" s="172"/>
      <c r="Q36" s="172"/>
      <c r="R36" s="12"/>
      <c r="S36" s="12"/>
      <c r="T36" s="12"/>
      <c r="U36" s="12"/>
      <c r="V36" s="12"/>
      <c r="W36" s="12"/>
    </row>
    <row r="37" spans="2:23" x14ac:dyDescent="0.2">
      <c r="B37" s="79" t="s">
        <v>488</v>
      </c>
      <c r="C37" s="204">
        <v>37.600027230000002</v>
      </c>
      <c r="D37" s="204">
        <v>30.719407239999999</v>
      </c>
      <c r="E37" s="204">
        <v>40.754432389999998</v>
      </c>
      <c r="F37" s="204">
        <v>50.34648576</v>
      </c>
      <c r="G37" s="204">
        <v>43.118469359999999</v>
      </c>
      <c r="H37" s="204">
        <v>42.080636599999998</v>
      </c>
      <c r="I37" s="269">
        <f t="shared" si="1"/>
        <v>1.8012608957047711E-2</v>
      </c>
      <c r="J37" s="148" t="str" cm="1">
        <f t="array" ref="J37">_xlfn.IFS(H37/D37&gt;=2,CONCATENATE("+de ",FIXED(H37/D37,1)," ori"),H37/D37&gt;=1,CONCATENATE("+",FIXED((H37/D37-1)*100,1),"%"),H37/D37&lt;0.5,CONCATENATE("-de ",FIXED(D37/H37,1)," ori"),H37/D37&lt;1,CONCATENATE(FIXED((H37/D37*100-100),1),"%"))</f>
        <v>+37,0%</v>
      </c>
      <c r="K37" s="145">
        <f t="shared" si="0"/>
        <v>0.54314654854367395</v>
      </c>
      <c r="L37" s="209"/>
      <c r="M37" s="172"/>
      <c r="N37" s="172"/>
      <c r="O37" s="172"/>
      <c r="P37" s="172"/>
      <c r="Q37" s="172"/>
    </row>
    <row r="38" spans="2:23" x14ac:dyDescent="0.2">
      <c r="B38" s="79" t="s">
        <v>648</v>
      </c>
      <c r="C38" s="204">
        <v>1.0847222400000001</v>
      </c>
      <c r="D38" s="204">
        <v>1.8853144500000001</v>
      </c>
      <c r="E38" s="204">
        <v>1.3380607799999999</v>
      </c>
      <c r="F38" s="204">
        <v>1.0363497100000001</v>
      </c>
      <c r="G38" s="204">
        <v>5.6204852000000001</v>
      </c>
      <c r="H38" s="204">
        <v>29.797989680000001</v>
      </c>
      <c r="I38" s="269">
        <f t="shared" si="1"/>
        <v>1.2755024143621995E-2</v>
      </c>
      <c r="J38" s="148" t="str" cm="1">
        <f t="array" ref="J38">_xlfn.IFS(H38/D38&gt;=2,CONCATENATE("+de ",FIXED(H38/D38,1)," ori"),H38/D38&gt;=1,CONCATENATE("+",FIXED((H38/D38-1)*100,1),"%"),H38/D38&lt;0.5,CONCATENATE("-de ",FIXED(D38/H38,1)," ori"),H38/D38&lt;1,CONCATENATE(FIXED((H38/D38*100-100),1),"%"))</f>
        <v>+de 15,8 ori</v>
      </c>
      <c r="K38" s="145">
        <f t="shared" si="0"/>
        <v>1.3344218949730808</v>
      </c>
      <c r="L38" s="209"/>
      <c r="M38" s="172"/>
      <c r="N38" s="172"/>
      <c r="O38" s="172"/>
      <c r="P38" s="172"/>
      <c r="Q38" s="172"/>
    </row>
    <row r="39" spans="2:23" x14ac:dyDescent="0.2">
      <c r="B39" s="79" t="s">
        <v>506</v>
      </c>
      <c r="C39" s="204">
        <v>14.0724144</v>
      </c>
      <c r="D39" s="204">
        <v>19.275463240000001</v>
      </c>
      <c r="E39" s="204">
        <v>18.596846509999999</v>
      </c>
      <c r="F39" s="204">
        <v>22.812088769999999</v>
      </c>
      <c r="G39" s="204">
        <v>15.064993680000001</v>
      </c>
      <c r="H39" s="204">
        <v>19.925158010000001</v>
      </c>
      <c r="I39" s="269">
        <f t="shared" si="1"/>
        <v>8.528960316192484E-3</v>
      </c>
      <c r="J39" s="148" t="str" cm="1">
        <f t="array" ref="J39">_xlfn.IFS(H39/D39&gt;=2,CONCATENATE("+de ",FIXED(H39/D39,1)," ori"),H39/D39&gt;=1,CONCATENATE("+",FIXED((H39/D39-1)*100,1),"%"),H39/D39&lt;0.5,CONCATENATE("-de ",FIXED(D39/H39,1)," ori"),H39/D39&lt;1,CONCATENATE(FIXED((H39/D39*100-100),1),"%"))</f>
        <v>+3,4%</v>
      </c>
      <c r="K39" s="145">
        <f t="shared" ref="K39:K68" si="2">(H39-D39)/$D$68*100</f>
        <v>3.1059972539131633E-2</v>
      </c>
      <c r="L39" s="209"/>
      <c r="M39" s="172"/>
      <c r="N39" s="172"/>
      <c r="O39" s="172"/>
      <c r="P39" s="172"/>
      <c r="Q39" s="172"/>
    </row>
    <row r="40" spans="2:23" x14ac:dyDescent="0.2">
      <c r="B40" s="79" t="s">
        <v>500</v>
      </c>
      <c r="C40" s="204">
        <v>8.0685995100000003</v>
      </c>
      <c r="D40" s="204">
        <v>10.164989569999999</v>
      </c>
      <c r="E40" s="204">
        <v>12.67917757</v>
      </c>
      <c r="F40" s="204">
        <v>8.7692084999999995</v>
      </c>
      <c r="G40" s="204">
        <v>11.016907529999999</v>
      </c>
      <c r="H40" s="204">
        <v>19.046041729999999</v>
      </c>
      <c r="I40" s="269">
        <f t="shared" si="1"/>
        <v>8.152654750049634E-3</v>
      </c>
      <c r="J40" s="148" t="str" cm="1">
        <f t="array" ref="J40">_xlfn.IFS(H40/D40&gt;=2,CONCATENATE("+de ",FIXED(H40/D40,1)," ori"),H40/D40&gt;=1,CONCATENATE("+",FIXED((H40/D40-1)*100,1),"%"),H40/D40&lt;0.5,CONCATENATE("-de ",FIXED(D40/H40,1)," ori"),H40/D40&lt;1,CONCATENATE(FIXED((H40/D40*100-100),1),"%"))</f>
        <v>+87,4%</v>
      </c>
      <c r="K40" s="145">
        <f t="shared" si="2"/>
        <v>0.42457666114227099</v>
      </c>
      <c r="L40" s="209"/>
      <c r="M40" s="172"/>
      <c r="N40" s="172"/>
      <c r="O40" s="172"/>
      <c r="P40" s="172"/>
      <c r="Q40" s="172"/>
    </row>
    <row r="41" spans="2:23" x14ac:dyDescent="0.2">
      <c r="B41" s="79" t="s">
        <v>496</v>
      </c>
      <c r="C41" s="204">
        <v>9.9380540600000007</v>
      </c>
      <c r="D41" s="204">
        <v>15.5199763</v>
      </c>
      <c r="E41" s="204">
        <v>15.67303439</v>
      </c>
      <c r="F41" s="204">
        <v>15.610360030000001</v>
      </c>
      <c r="G41" s="204">
        <v>13.29816389</v>
      </c>
      <c r="H41" s="204">
        <v>13.37436136</v>
      </c>
      <c r="I41" s="269">
        <f t="shared" si="1"/>
        <v>5.7248929838653829E-3</v>
      </c>
      <c r="J41" s="148" t="str" cm="1">
        <f t="array" ref="J41">_xlfn.IFS(H41/D41&gt;=2,CONCATENATE("+de ",FIXED(H41/D41,1)," ori"),H41/D41&gt;=1,CONCATENATE("+",FIXED((H41/D41-1)*100,1),"%"),H41/D41&lt;0.5,CONCATENATE("-de ",FIXED(D41/H41,1)," ori"),H41/D41&lt;1,CONCATENATE(FIXED((H41/D41*100-100),1),"%"))</f>
        <v>-13,8%</v>
      </c>
      <c r="K41" s="145">
        <f t="shared" si="2"/>
        <v>-0.10257546188335571</v>
      </c>
      <c r="L41" s="209"/>
      <c r="M41" s="172"/>
      <c r="N41" s="172"/>
      <c r="O41" s="172"/>
      <c r="P41" s="172"/>
      <c r="Q41" s="172"/>
    </row>
    <row r="42" spans="2:23" x14ac:dyDescent="0.2">
      <c r="B42" s="79" t="s">
        <v>526</v>
      </c>
      <c r="C42" s="204">
        <v>13.540083389999999</v>
      </c>
      <c r="D42" s="204">
        <v>19.313065080000001</v>
      </c>
      <c r="E42" s="204">
        <v>18.090099339999998</v>
      </c>
      <c r="F42" s="204">
        <v>21.635017860000001</v>
      </c>
      <c r="G42" s="204">
        <v>22.858641779999999</v>
      </c>
      <c r="H42" s="204">
        <v>12.651705379999999</v>
      </c>
      <c r="I42" s="269">
        <f t="shared" si="1"/>
        <v>5.4155602211045624E-3</v>
      </c>
      <c r="J42" s="148" t="str" cm="1">
        <f t="array" ref="J42">_xlfn.IFS(H42/D42&gt;=2,CONCATENATE("+de ",FIXED(H42/D42,1)," ori"),H42/D42&gt;=1,CONCATENATE("+",FIXED((H42/D42-1)*100,1),"%"),H42/D42&lt;0.5,CONCATENATE("-de ",FIXED(D42/H42,1)," ori"),H42/D42&lt;1,CONCATENATE(FIXED((H42/D42*100-100),1),"%"))</f>
        <v>-34,5%</v>
      </c>
      <c r="K42" s="145">
        <f t="shared" si="2"/>
        <v>-0.31845977358764671</v>
      </c>
      <c r="L42" s="209"/>
      <c r="M42" s="172"/>
      <c r="N42" s="172"/>
      <c r="O42" s="172"/>
      <c r="P42" s="172"/>
      <c r="Q42" s="172"/>
    </row>
    <row r="43" spans="2:23" x14ac:dyDescent="0.2">
      <c r="B43" s="79" t="s">
        <v>489</v>
      </c>
      <c r="C43" s="204">
        <v>11.46366078</v>
      </c>
      <c r="D43" s="204">
        <v>10.8433896</v>
      </c>
      <c r="E43" s="204">
        <v>10.727829310000001</v>
      </c>
      <c r="F43" s="204">
        <v>11.378129210000001</v>
      </c>
      <c r="G43" s="204">
        <v>9.5734264299999996</v>
      </c>
      <c r="H43" s="204">
        <v>11.743667070000001</v>
      </c>
      <c r="I43" s="269">
        <f t="shared" si="1"/>
        <v>5.0268745852021712E-3</v>
      </c>
      <c r="J43" s="148" t="str" cm="1">
        <f t="array" ref="J43">_xlfn.IFS(H43/D43&gt;=2,CONCATENATE("+de ",FIXED(H43/D43,1)," ori"),H43/D43&gt;=1,CONCATENATE("+",FIXED((H43/D43-1)*100,1),"%"),H43/D43&lt;0.5,CONCATENATE("-de ",FIXED(D43/H43,1)," ori"),H43/D43&lt;1,CONCATENATE(FIXED((H43/D43*100-100),1),"%"))</f>
        <v>+8,3%</v>
      </c>
      <c r="K43" s="145">
        <f t="shared" si="2"/>
        <v>4.3039585336047764E-2</v>
      </c>
      <c r="L43" s="209"/>
      <c r="M43" s="172"/>
      <c r="N43" s="172"/>
      <c r="O43" s="172"/>
      <c r="P43" s="172"/>
      <c r="Q43" s="172"/>
    </row>
    <row r="44" spans="2:23" x14ac:dyDescent="0.2">
      <c r="B44" s="79" t="s">
        <v>508</v>
      </c>
      <c r="C44" s="204">
        <v>8.4554510000000001</v>
      </c>
      <c r="D44" s="204">
        <v>10.90558186</v>
      </c>
      <c r="E44" s="204">
        <v>8.3180981900000006</v>
      </c>
      <c r="F44" s="204">
        <v>8.3002837899999999</v>
      </c>
      <c r="G44" s="204">
        <v>7.3414534199999997</v>
      </c>
      <c r="H44" s="204">
        <v>7.4363314799999998</v>
      </c>
      <c r="I44" s="269">
        <f t="shared" si="1"/>
        <v>3.1831203576474379E-3</v>
      </c>
      <c r="J44" s="148" t="str" cm="1">
        <f t="array" ref="J44">_xlfn.IFS(H44/D44&gt;=2,CONCATENATE("+de ",FIXED(H44/D44,1)," ori"),H44/D44&gt;=1,CONCATENATE("+",FIXED((H44/D44-1)*100,1),"%"),H44/D44&lt;0.5,CONCATENATE("-de ",FIXED(D44/H44,1)," ori"),H44/D44&lt;1,CONCATENATE(FIXED((H44/D44*100-100),1),"%"))</f>
        <v>-31,8%</v>
      </c>
      <c r="K44" s="145">
        <f t="shared" si="2"/>
        <v>-0.16585453125037777</v>
      </c>
      <c r="L44" s="209"/>
      <c r="M44" s="172"/>
      <c r="N44" s="172"/>
      <c r="O44" s="172"/>
      <c r="P44" s="172"/>
      <c r="Q44" s="172"/>
    </row>
    <row r="45" spans="2:23" x14ac:dyDescent="0.2">
      <c r="B45" s="79" t="s">
        <v>509</v>
      </c>
      <c r="C45" s="204">
        <v>5.8149499699999998</v>
      </c>
      <c r="D45" s="204">
        <v>7.20817745</v>
      </c>
      <c r="E45" s="204">
        <v>6.3000126600000002</v>
      </c>
      <c r="F45" s="204">
        <v>3.8802393099999999</v>
      </c>
      <c r="G45" s="204">
        <v>5.8114453399999997</v>
      </c>
      <c r="H45" s="204">
        <v>7.2683034600000003</v>
      </c>
      <c r="I45" s="269">
        <f t="shared" si="1"/>
        <v>3.1111959937919972E-3</v>
      </c>
      <c r="J45" s="148" t="str" cm="1">
        <f t="array" ref="J45">_xlfn.IFS(H45/D45&gt;=2,CONCATENATE("+de ",FIXED(H45/D45,1)," ori"),H45/D45&gt;=1,CONCATENATE("+",FIXED((H45/D45-1)*100,1),"%"),H45/D45&lt;0.5,CONCATENATE("-de ",FIXED(D45/H45,1)," ori"),H45/D45&lt;1,CONCATENATE(FIXED((H45/D45*100-100),1),"%"))</f>
        <v>+0,8%</v>
      </c>
      <c r="K45" s="145">
        <f t="shared" si="2"/>
        <v>2.8744455176814227E-3</v>
      </c>
      <c r="L45" s="209"/>
      <c r="M45" s="172"/>
      <c r="N45" s="172"/>
      <c r="O45" s="172"/>
      <c r="P45" s="172"/>
      <c r="Q45" s="172"/>
    </row>
    <row r="46" spans="2:23" x14ac:dyDescent="0.2">
      <c r="B46" s="79" t="s">
        <v>530</v>
      </c>
      <c r="C46" s="204">
        <v>2.4654663499999998</v>
      </c>
      <c r="D46" s="204">
        <v>3.5783258999999998</v>
      </c>
      <c r="E46" s="204">
        <v>1.26383085</v>
      </c>
      <c r="F46" s="204">
        <v>2.8002962500000002</v>
      </c>
      <c r="G46" s="204">
        <v>2.4523005200000001</v>
      </c>
      <c r="H46" s="204">
        <v>6.59257019</v>
      </c>
      <c r="I46" s="269">
        <f t="shared" si="1"/>
        <v>2.8219484886395406E-3</v>
      </c>
      <c r="J46" s="148" t="str" cm="1">
        <f t="array" ref="J46">_xlfn.IFS(H46/D46&gt;=2,CONCATENATE("+de ",FIXED(H46/D46,1)," ori"),H46/D46&gt;=1,CONCATENATE("+",FIXED((H46/D46-1)*100,1),"%"),H46/D46&lt;0.5,CONCATENATE("-de ",FIXED(D46/H46,1)," ori"),H46/D46&lt;1,CONCATENATE(FIXED((H46/D46*100-100),1),"%"))</f>
        <v>+84,2%</v>
      </c>
      <c r="K46" s="145">
        <f t="shared" si="2"/>
        <v>0.14410204483196679</v>
      </c>
      <c r="L46" s="209"/>
      <c r="M46" s="172"/>
      <c r="N46" s="172"/>
      <c r="O46" s="172"/>
      <c r="P46" s="172"/>
      <c r="Q46" s="172"/>
    </row>
    <row r="47" spans="2:23" x14ac:dyDescent="0.2">
      <c r="B47" s="79" t="s">
        <v>498</v>
      </c>
      <c r="C47" s="204">
        <v>9.7902138399999998</v>
      </c>
      <c r="D47" s="204">
        <v>3.9105702600000001</v>
      </c>
      <c r="E47" s="204">
        <v>4.7589246699999999</v>
      </c>
      <c r="F47" s="204">
        <v>9.4268919199999992</v>
      </c>
      <c r="G47" s="204">
        <v>8.0305737300000004</v>
      </c>
      <c r="H47" s="204">
        <v>6.01675907</v>
      </c>
      <c r="I47" s="269">
        <f t="shared" si="1"/>
        <v>2.5754726418915456E-3</v>
      </c>
      <c r="J47" s="148" t="str" cm="1">
        <f t="array" ref="J47">_xlfn.IFS(H47/D47&gt;=2,CONCATENATE("+de ",FIXED(H47/D47,1)," ori"),H47/D47&gt;=1,CONCATENATE("+",FIXED((H47/D47-1)*100,1),"%"),H47/D47&lt;0.5,CONCATENATE("-de ",FIXED(D47/H47,1)," ori"),H47/D47&lt;1,CONCATENATE(FIXED((H47/D47*100-100),1),"%"))</f>
        <v>+53,9%</v>
      </c>
      <c r="K47" s="145">
        <f t="shared" si="2"/>
        <v>0.10069061599622595</v>
      </c>
      <c r="L47" s="209"/>
      <c r="M47" s="172"/>
      <c r="N47" s="172"/>
      <c r="O47" s="172"/>
      <c r="P47" s="172"/>
      <c r="Q47" s="172"/>
    </row>
    <row r="48" spans="2:23" x14ac:dyDescent="0.2">
      <c r="B48" s="79" t="s">
        <v>630</v>
      </c>
      <c r="C48" s="204">
        <v>14.193961910000001</v>
      </c>
      <c r="D48" s="204">
        <v>9.1957948799999993</v>
      </c>
      <c r="E48" s="204">
        <v>6.8391078600000004</v>
      </c>
      <c r="F48" s="204">
        <v>8.3108035000000005</v>
      </c>
      <c r="G48" s="204">
        <v>5.9307272600000003</v>
      </c>
      <c r="H48" s="204">
        <v>4.5595982399999997</v>
      </c>
      <c r="I48" s="269">
        <f t="shared" si="1"/>
        <v>1.9517352096893653E-3</v>
      </c>
      <c r="J48" s="148" t="str" cm="1">
        <f t="array" ref="J48">_xlfn.IFS(H48/D48&gt;=2,CONCATENATE("+de ",FIXED(H48/D48,1)," ori"),H48/D48&gt;=1,CONCATENATE("+",FIXED((H48/D48-1)*100,1),"%"),H48/D48&lt;0.5,CONCATENATE("-de ",FIXED(D48/H48,1)," ori"),H48/D48&lt;1,CONCATENATE(FIXED((H48/D48*100-100),1),"%"))</f>
        <v>-de 2,0 ori</v>
      </c>
      <c r="K48" s="145">
        <f t="shared" si="2"/>
        <v>-0.22164275745118642</v>
      </c>
      <c r="L48" s="209"/>
      <c r="M48" s="172"/>
      <c r="N48" s="172"/>
      <c r="O48" s="172"/>
      <c r="P48" s="172"/>
      <c r="Q48" s="172"/>
    </row>
    <row r="49" spans="2:23" x14ac:dyDescent="0.2">
      <c r="B49" s="79" t="s">
        <v>632</v>
      </c>
      <c r="C49" s="204">
        <v>2.5657789200000001</v>
      </c>
      <c r="D49" s="204">
        <v>4.0194814499999998</v>
      </c>
      <c r="E49" s="204">
        <v>2.3678634999999999</v>
      </c>
      <c r="F49" s="204">
        <v>1.27846842</v>
      </c>
      <c r="G49" s="204">
        <v>1.01398725</v>
      </c>
      <c r="H49" s="204">
        <v>3.5159511499999998</v>
      </c>
      <c r="I49" s="269">
        <f t="shared" si="1"/>
        <v>1.5050022598049812E-3</v>
      </c>
      <c r="J49" s="148" t="str" cm="1">
        <f t="array" ref="J49">_xlfn.IFS(H49/D49&gt;=2,CONCATENATE("+de ",FIXED(H49/D49,1)," ori"),H49/D49&gt;=1,CONCATENATE("+",FIXED((H49/D49-1)*100,1),"%"),H49/D49&lt;0.5,CONCATENATE("-de ",FIXED(D49/H49,1)," ori"),H49/D49&lt;1,CONCATENATE(FIXED((H49/D49*100-100),1),"%"))</f>
        <v>-12,5%</v>
      </c>
      <c r="K49" s="145">
        <f t="shared" si="2"/>
        <v>-2.4072284421530303E-2</v>
      </c>
      <c r="L49" s="209"/>
      <c r="M49" s="172"/>
      <c r="N49" s="172"/>
      <c r="O49" s="172"/>
      <c r="P49" s="172"/>
      <c r="Q49" s="172"/>
    </row>
    <row r="50" spans="2:23" x14ac:dyDescent="0.2">
      <c r="B50" s="79" t="s">
        <v>503</v>
      </c>
      <c r="C50" s="204">
        <v>7.9401676300000004</v>
      </c>
      <c r="D50" s="204">
        <v>9.5043198400000009</v>
      </c>
      <c r="E50" s="204">
        <v>9.1082058700000008</v>
      </c>
      <c r="F50" s="204">
        <v>3.9082308499999998</v>
      </c>
      <c r="G50" s="204">
        <v>14.362027299999999</v>
      </c>
      <c r="H50" s="204">
        <v>3.3121987399999999</v>
      </c>
      <c r="I50" s="269">
        <f t="shared" si="1"/>
        <v>1.4177860772107745E-3</v>
      </c>
      <c r="J50" s="148" t="str" cm="1">
        <f t="array" ref="J50">_xlfn.IFS(H50/D50&gt;=2,CONCATENATE("+de ",FIXED(H50/D50,1)," ori"),H50/D50&gt;=1,CONCATENATE("+",FIXED((H50/D50-1)*100,1),"%"),H50/D50&lt;0.5,CONCATENATE("-de ",FIXED(D50/H50,1)," ori"),H50/D50&lt;1,CONCATENATE(FIXED((H50/D50*100-100),1),"%"))</f>
        <v>-de 2,9 ori</v>
      </c>
      <c r="K50" s="145">
        <f t="shared" si="2"/>
        <v>-0.29602687324230365</v>
      </c>
      <c r="L50" s="209"/>
      <c r="M50" s="172"/>
      <c r="N50" s="172"/>
      <c r="O50" s="172"/>
      <c r="P50" s="172"/>
      <c r="Q50" s="172"/>
    </row>
    <row r="51" spans="2:23" x14ac:dyDescent="0.2">
      <c r="B51" s="79" t="s">
        <v>649</v>
      </c>
      <c r="C51" s="204">
        <v>1.73905285</v>
      </c>
      <c r="D51" s="204">
        <v>1.5488863500000001</v>
      </c>
      <c r="E51" s="204">
        <v>0.69254130999999997</v>
      </c>
      <c r="F51" s="204">
        <v>0.59106389000000004</v>
      </c>
      <c r="G51" s="204">
        <v>2.76738179</v>
      </c>
      <c r="H51" s="204">
        <v>2.3218447100000001</v>
      </c>
      <c r="I51" s="269">
        <f t="shared" si="1"/>
        <v>9.9386521211087988E-4</v>
      </c>
      <c r="J51" s="148" t="str" cm="1">
        <f t="array" ref="J51">_xlfn.IFS(H51/D51&gt;=2,CONCATENATE("+de ",FIXED(H51/D51,1)," ori"),H51/D51&gt;=1,CONCATENATE("+",FIXED((H51/D51-1)*100,1),"%"),H51/D51&lt;0.5,CONCATENATE("-de ",FIXED(D51/H51,1)," ori"),H51/D51&lt;1,CONCATENATE(FIXED((H51/D51*100-100),1),"%"))</f>
        <v>+49,9%</v>
      </c>
      <c r="K51" s="145">
        <f t="shared" si="2"/>
        <v>3.6952837769484007E-2</v>
      </c>
      <c r="L51" s="209"/>
      <c r="M51" s="172"/>
      <c r="N51" s="172"/>
      <c r="O51" s="172"/>
      <c r="P51" s="172"/>
      <c r="Q51" s="172"/>
    </row>
    <row r="52" spans="2:23" x14ac:dyDescent="0.2">
      <c r="B52" s="79" t="s">
        <v>491</v>
      </c>
      <c r="C52" s="204">
        <v>2.63203656</v>
      </c>
      <c r="D52" s="204">
        <v>2.85871531</v>
      </c>
      <c r="E52" s="204">
        <v>2.2628607500000002</v>
      </c>
      <c r="F52" s="204">
        <v>2.8546792299999999</v>
      </c>
      <c r="G52" s="204">
        <v>3.9890000900000002</v>
      </c>
      <c r="H52" s="204">
        <v>2.3216599499999999</v>
      </c>
      <c r="I52" s="269">
        <f t="shared" si="1"/>
        <v>9.9378612562598312E-4</v>
      </c>
      <c r="J52" s="148" t="str" cm="1">
        <f t="array" ref="J52">_xlfn.IFS(H52/D52&gt;=2,CONCATENATE("+de ",FIXED(H52/D52,1)," ori"),H52/D52&gt;=1,CONCATENATE("+",FIXED((H52/D52-1)*100,1),"%"),H52/D52&lt;0.5,CONCATENATE("-de ",FIXED(D52/H52,1)," ori"),H52/D52&lt;1,CONCATENATE(FIXED((H52/D52*100-100),1),"%"))</f>
        <v>-18,8%</v>
      </c>
      <c r="K52" s="145">
        <f t="shared" si="2"/>
        <v>-2.5675017721927266E-2</v>
      </c>
      <c r="L52" s="209"/>
      <c r="M52" s="172"/>
      <c r="N52" s="172"/>
      <c r="O52" s="172"/>
      <c r="P52" s="172"/>
      <c r="Q52" s="172"/>
    </row>
    <row r="53" spans="2:23" x14ac:dyDescent="0.2">
      <c r="B53" s="178" t="s">
        <v>492</v>
      </c>
      <c r="C53" s="204">
        <v>1.78313323</v>
      </c>
      <c r="D53" s="204">
        <v>1.2990470599999999</v>
      </c>
      <c r="E53" s="204">
        <v>0.84706831000000005</v>
      </c>
      <c r="F53" s="204">
        <v>1.78979138</v>
      </c>
      <c r="G53" s="204">
        <v>0.69243496999999998</v>
      </c>
      <c r="H53" s="204">
        <v>2.3073926500000002</v>
      </c>
      <c r="I53" s="269">
        <f t="shared" si="1"/>
        <v>9.8767901041725364E-4</v>
      </c>
      <c r="J53" s="148" t="str" cm="1">
        <f t="array" ref="J53">_xlfn.IFS(H53/D53&gt;=2,CONCATENATE("+de ",FIXED(H53/D53,1)," ori"),H53/D53&gt;=1,CONCATENATE("+",FIXED((H53/D53-1)*100,1),"%"),H53/D53&lt;0.5,CONCATENATE("-de ",FIXED(D53/H53,1)," ori"),H53/D53&lt;1,CONCATENATE(FIXED((H53/D53*100-100),1),"%"))</f>
        <v>+77,6%</v>
      </c>
      <c r="K53" s="145">
        <f t="shared" si="2"/>
        <v>4.8206000389004973E-2</v>
      </c>
      <c r="L53" s="209"/>
      <c r="M53" s="172"/>
      <c r="N53" s="172"/>
      <c r="O53" s="172"/>
      <c r="P53" s="172"/>
      <c r="Q53" s="172"/>
    </row>
    <row r="54" spans="2:23" x14ac:dyDescent="0.2">
      <c r="B54" s="79" t="s">
        <v>501</v>
      </c>
      <c r="C54" s="204">
        <v>1.45101557</v>
      </c>
      <c r="D54" s="204">
        <v>1.59208762</v>
      </c>
      <c r="E54" s="204">
        <v>2.3435178699999999</v>
      </c>
      <c r="F54" s="204">
        <v>2.73156534</v>
      </c>
      <c r="G54" s="204">
        <v>1.3544789800000001</v>
      </c>
      <c r="H54" s="204">
        <v>2.19453502</v>
      </c>
      <c r="I54" s="269">
        <f t="shared" si="1"/>
        <v>9.3937032211644064E-4</v>
      </c>
      <c r="J54" s="148" t="str" cm="1">
        <f t="array" ref="J54">_xlfn.IFS(H54/D54&gt;=2,CONCATENATE("+de ",FIXED(H54/D54,1)," ori"),H54/D54&gt;=1,CONCATENATE("+",FIXED((H54/D54-1)*100,1),"%"),H54/D54&lt;0.5,CONCATENATE("-de ",FIXED(D54/H54,1)," ori"),H54/D54&lt;1,CONCATENATE(FIXED((H54/D54*100-100),1),"%"))</f>
        <v>+37,8%</v>
      </c>
      <c r="K54" s="145">
        <f t="shared" si="2"/>
        <v>2.8801216454722656E-2</v>
      </c>
      <c r="L54" s="209"/>
      <c r="M54" s="172"/>
      <c r="N54" s="172"/>
      <c r="O54" s="172"/>
      <c r="P54" s="172"/>
      <c r="Q54" s="172"/>
    </row>
    <row r="55" spans="2:23" x14ac:dyDescent="0.2">
      <c r="B55" s="79" t="s">
        <v>505</v>
      </c>
      <c r="C55" s="204">
        <v>9.80734086</v>
      </c>
      <c r="D55" s="204">
        <v>1.6841389899999999</v>
      </c>
      <c r="E55" s="204">
        <v>2.03301262</v>
      </c>
      <c r="F55" s="204">
        <v>1.2519680200000001</v>
      </c>
      <c r="G55" s="204">
        <v>1.7708788900000001</v>
      </c>
      <c r="H55" s="204">
        <v>1.66017693</v>
      </c>
      <c r="I55" s="269">
        <f t="shared" si="1"/>
        <v>7.1063843743281142E-4</v>
      </c>
      <c r="J55" s="148" t="str" cm="1">
        <f t="array" ref="J55">_xlfn.IFS(H55/D55&gt;=2,CONCATENATE("+de ",FIXED(H55/D55,1)," ori"),H55/D55&gt;=1,CONCATENATE("+",FIXED((H55/D55-1)*100,1),"%"),H55/D55&lt;0.5,CONCATENATE("-de ",FIXED(D55/H55,1)," ori"),H55/D55&lt;1,CONCATENATE(FIXED((H55/D55*100-100),1),"%"))</f>
        <v>-1,4%</v>
      </c>
      <c r="K55" s="145">
        <f t="shared" si="2"/>
        <v>-1.1455547434698011E-3</v>
      </c>
      <c r="L55" s="209"/>
      <c r="M55" s="172"/>
      <c r="N55" s="172"/>
      <c r="O55" s="172"/>
      <c r="P55" s="172"/>
      <c r="Q55" s="172"/>
    </row>
    <row r="56" spans="2:23" x14ac:dyDescent="0.2">
      <c r="B56" s="79" t="s">
        <v>507</v>
      </c>
      <c r="C56" s="204">
        <v>1.99970976</v>
      </c>
      <c r="D56" s="204">
        <v>1.7144597699999999</v>
      </c>
      <c r="E56" s="204">
        <v>1.98532299</v>
      </c>
      <c r="F56" s="204">
        <v>1.3822830399999999</v>
      </c>
      <c r="G56" s="204">
        <v>2.6553869200000002</v>
      </c>
      <c r="H56" s="204">
        <v>1.6167555300000001</v>
      </c>
      <c r="I56" s="269">
        <f t="shared" si="1"/>
        <v>6.9205191494261815E-4</v>
      </c>
      <c r="J56" s="148" t="str" cm="1">
        <f t="array" ref="J56">_xlfn.IFS(H56/D56&gt;=2,CONCATENATE("+de ",FIXED(H56/D56,1)," ori"),H56/D56&gt;=1,CONCATENATE("+",FIXED((H56/D56-1)*100,1),"%"),H56/D56&lt;0.5,CONCATENATE("-de ",FIXED(D56/H56,1)," ori"),H56/D56&lt;1,CONCATENATE(FIXED((H56/D56*100-100),1),"%"))</f>
        <v>-5,7%</v>
      </c>
      <c r="K56" s="145">
        <f t="shared" si="2"/>
        <v>-4.6709488077866521E-3</v>
      </c>
      <c r="L56" s="209"/>
      <c r="M56" s="172"/>
      <c r="N56" s="172"/>
      <c r="O56" s="172"/>
      <c r="P56" s="172"/>
      <c r="Q56" s="172"/>
    </row>
    <row r="57" spans="2:23" x14ac:dyDescent="0.2">
      <c r="B57" s="79" t="s">
        <v>618</v>
      </c>
      <c r="C57" s="204">
        <v>0.97500211999999997</v>
      </c>
      <c r="D57" s="204">
        <v>1.8721518399999999</v>
      </c>
      <c r="E57" s="204">
        <v>1.6506129599999999</v>
      </c>
      <c r="F57" s="204">
        <v>2.2751275</v>
      </c>
      <c r="G57" s="204">
        <v>1.8621262999999999</v>
      </c>
      <c r="H57" s="204">
        <v>1.5682870499999999</v>
      </c>
      <c r="I57" s="269">
        <f t="shared" si="1"/>
        <v>6.7130499076270946E-4</v>
      </c>
      <c r="J57" s="148" t="str" cm="1">
        <f t="array" ref="J57">_xlfn.IFS(H57/D57&gt;=2,CONCATENATE("+de ",FIXED(H57/D57,1)," ori"),H57/D57&gt;=1,CONCATENATE("+",FIXED((H57/D57-1)*100,1),"%"),H57/D57&lt;0.5,CONCATENATE("-de ",FIXED(D57/H57,1)," ori"),H57/D57&lt;1,CONCATENATE(FIXED((H57/D57*100-100),1),"%"))</f>
        <v>-16,2%</v>
      </c>
      <c r="K57" s="145">
        <f t="shared" si="2"/>
        <v>-1.4526870876625651E-2</v>
      </c>
      <c r="L57" s="209"/>
      <c r="M57" s="172"/>
      <c r="N57" s="172"/>
      <c r="O57" s="172"/>
      <c r="P57" s="172"/>
      <c r="Q57" s="172"/>
    </row>
    <row r="58" spans="2:23" s="23" customFormat="1" x14ac:dyDescent="0.2">
      <c r="B58" s="79" t="s">
        <v>686</v>
      </c>
      <c r="C58" s="204">
        <v>1.21527991</v>
      </c>
      <c r="D58" s="204">
        <v>1.2659676600000001</v>
      </c>
      <c r="E58" s="204">
        <v>1.0644920200000001</v>
      </c>
      <c r="F58" s="204">
        <v>1.80314259</v>
      </c>
      <c r="G58" s="204">
        <v>0.51230615999999995</v>
      </c>
      <c r="H58" s="204">
        <v>1.5465758599999999</v>
      </c>
      <c r="I58" s="269">
        <f t="shared" si="1"/>
        <v>6.6201151977320061E-4</v>
      </c>
      <c r="J58" s="148" t="str" cm="1">
        <f t="array" ref="J58">_xlfn.IFS(H58/D58&gt;=2,CONCATENATE("+de ",FIXED(H58/D58,1)," ori"),H58/D58&gt;=1,CONCATENATE("+",FIXED((H58/D58-1)*100,1),"%"),H58/D58&lt;0.5,CONCATENATE("-de ",FIXED(D58/H58,1)," ori"),H58/D58&lt;1,CONCATENATE(FIXED((H58/D58*100-100),1),"%"))</f>
        <v>+22,2%</v>
      </c>
      <c r="K58" s="145">
        <f t="shared" si="2"/>
        <v>1.3415042553374956E-2</v>
      </c>
      <c r="L58" s="209"/>
      <c r="M58" s="172"/>
      <c r="N58" s="172"/>
      <c r="O58" s="172"/>
      <c r="P58" s="172"/>
      <c r="Q58" s="172"/>
      <c r="R58" s="12"/>
      <c r="S58" s="12"/>
      <c r="T58" s="12"/>
      <c r="U58" s="12"/>
      <c r="V58" s="12"/>
      <c r="W58" s="12"/>
    </row>
    <row r="59" spans="2:23" x14ac:dyDescent="0.2">
      <c r="B59" s="79" t="s">
        <v>493</v>
      </c>
      <c r="C59" s="204">
        <v>0.77020383999999997</v>
      </c>
      <c r="D59" s="204">
        <v>1.9923243399999999</v>
      </c>
      <c r="E59" s="204">
        <v>1.61846201</v>
      </c>
      <c r="F59" s="204">
        <v>1.7593931</v>
      </c>
      <c r="G59" s="204">
        <v>0.81934006000000004</v>
      </c>
      <c r="H59" s="204">
        <v>1.45010185</v>
      </c>
      <c r="I59" s="269">
        <f t="shared" si="1"/>
        <v>6.2071583707793668E-4</v>
      </c>
      <c r="J59" s="148" t="str" cm="1">
        <f t="array" ref="J59">_xlfn.IFS(H59/D59&gt;=2,CONCATENATE("+de ",FIXED(H59/D59,1)," ori"),H59/D59&gt;=1,CONCATENATE("+",FIXED((H59/D59-1)*100,1),"%"),H59/D59&lt;0.5,CONCATENATE("-de ",FIXED(D59/H59,1)," ori"),H59/D59&lt;1,CONCATENATE(FIXED((H59/D59*100-100),1),"%"))</f>
        <v>-27,2%</v>
      </c>
      <c r="K59" s="145">
        <f t="shared" si="2"/>
        <v>-2.5922042822508137E-2</v>
      </c>
      <c r="L59" s="209"/>
      <c r="M59" s="172"/>
      <c r="N59" s="172"/>
      <c r="O59" s="172"/>
      <c r="P59" s="172"/>
      <c r="Q59" s="172"/>
    </row>
    <row r="60" spans="2:23" x14ac:dyDescent="0.2">
      <c r="B60" s="79" t="s">
        <v>653</v>
      </c>
      <c r="C60" s="204">
        <v>0.34558277999999998</v>
      </c>
      <c r="D60" s="204">
        <v>0.80144066999999997</v>
      </c>
      <c r="E60" s="204">
        <v>0.97158339000000005</v>
      </c>
      <c r="F60" s="204">
        <v>0.77244862999999997</v>
      </c>
      <c r="G60" s="204">
        <v>0.85919078999999998</v>
      </c>
      <c r="H60" s="204">
        <v>1.4210940599999999</v>
      </c>
      <c r="I60" s="269">
        <f t="shared" si="1"/>
        <v>6.0829905776575873E-4</v>
      </c>
      <c r="J60" s="148" t="str" cm="1">
        <f t="array" ref="J60">_xlfn.IFS(H60/D60&gt;=2,CONCATENATE("+de ",FIXED(H60/D60,1)," ori"),H60/D60&gt;=1,CONCATENATE("+",FIXED((H60/D60-1)*100,1),"%"),H60/D60&lt;0.5,CONCATENATE("-de ",FIXED(D60/H60,1)," ori"),H60/D60&lt;1,CONCATENATE(FIXED((H60/D60*100-100),1),"%"))</f>
        <v>+77,3%</v>
      </c>
      <c r="K60" s="145">
        <f t="shared" si="2"/>
        <v>2.962378360715421E-2</v>
      </c>
      <c r="L60" s="209"/>
      <c r="M60" s="172"/>
      <c r="N60" s="172"/>
      <c r="O60" s="172"/>
      <c r="P60" s="172"/>
      <c r="Q60" s="172"/>
    </row>
    <row r="61" spans="2:23" x14ac:dyDescent="0.2">
      <c r="B61" s="79" t="s">
        <v>633</v>
      </c>
      <c r="C61" s="204">
        <v>2.1391710900000001</v>
      </c>
      <c r="D61" s="204">
        <v>1.7458635199999999</v>
      </c>
      <c r="E61" s="204">
        <v>1.47336589</v>
      </c>
      <c r="F61" s="204">
        <v>3.65089291</v>
      </c>
      <c r="G61" s="204">
        <v>1.8869908799999999</v>
      </c>
      <c r="H61" s="204">
        <v>1.3997124000000001</v>
      </c>
      <c r="I61" s="269">
        <f t="shared" si="1"/>
        <v>5.9914664203370804E-4</v>
      </c>
      <c r="J61" s="148" t="str" cm="1">
        <f t="array" ref="J61">_xlfn.IFS(H61/D61&gt;=2,CONCATENATE("+de ",FIXED(H61/D61,1)," ori"),H61/D61&gt;=1,CONCATENATE("+",FIXED((H61/D61-1)*100,1),"%"),H61/D61&lt;0.5,CONCATENATE("-de ",FIXED(D61/H61,1)," ori"),H61/D61&lt;1,CONCATENATE(FIXED((H61/D61*100-100),1),"%"))</f>
        <v>-19,8%</v>
      </c>
      <c r="K61" s="145">
        <f t="shared" si="2"/>
        <v>-1.6548454409737137E-2</v>
      </c>
      <c r="L61" s="209"/>
      <c r="M61" s="172"/>
      <c r="N61" s="172"/>
      <c r="O61" s="172"/>
      <c r="P61" s="172"/>
      <c r="Q61" s="172"/>
    </row>
    <row r="62" spans="2:23" x14ac:dyDescent="0.2">
      <c r="B62" s="79" t="s">
        <v>635</v>
      </c>
      <c r="C62" s="206">
        <v>0.44236256000000002</v>
      </c>
      <c r="D62" s="206">
        <v>1.0511004100000001</v>
      </c>
      <c r="E62" s="206">
        <v>2.3525466599999998</v>
      </c>
      <c r="F62" s="206">
        <v>1.2728287</v>
      </c>
      <c r="G62" s="204">
        <v>0.24319357999999999</v>
      </c>
      <c r="H62" s="204">
        <v>1.2000159100000001</v>
      </c>
      <c r="I62" s="269">
        <f t="shared" si="1"/>
        <v>5.1366659526880265E-4</v>
      </c>
      <c r="J62" s="148" t="str" cm="1">
        <f t="array" ref="J62">_xlfn.IFS(H62/D62&gt;=2,CONCATENATE("+de ",FIXED(H62/D62,1)," ori"),H62/D62&gt;=1,CONCATENATE("+",FIXED((H62/D62-1)*100,1),"%"),H62/D62&lt;0.5,CONCATENATE("-de ",FIXED(D62/H62,1)," ori"),H62/D62&lt;1,CONCATENATE(FIXED((H62/D62*100-100),1),"%"))</f>
        <v>+14,2%</v>
      </c>
      <c r="K62" s="145">
        <f t="shared" si="2"/>
        <v>7.1192066709280374E-3</v>
      </c>
      <c r="L62" s="209"/>
      <c r="M62" s="172"/>
      <c r="N62" s="172"/>
      <c r="O62" s="172"/>
      <c r="P62" s="172"/>
      <c r="Q62" s="172"/>
    </row>
    <row r="63" spans="2:23" x14ac:dyDescent="0.2">
      <c r="B63" s="79" t="s">
        <v>654</v>
      </c>
      <c r="C63" s="204">
        <v>0.10419601000000001</v>
      </c>
      <c r="D63" s="204">
        <v>9.0569129999999998E-2</v>
      </c>
      <c r="E63" s="204">
        <v>0.46206546999999998</v>
      </c>
      <c r="F63" s="204">
        <v>1.1885273300000001</v>
      </c>
      <c r="G63" s="204">
        <v>0.79470076999999995</v>
      </c>
      <c r="H63" s="204">
        <v>1.1348449199999999</v>
      </c>
      <c r="I63" s="269">
        <f t="shared" si="1"/>
        <v>4.8577016467598054E-4</v>
      </c>
      <c r="J63" s="148" t="str" cm="1">
        <f t="array" ref="J63">_xlfn.IFS(H63/D63&gt;=2,CONCATENATE("+de ",FIXED(H63/D63,1)," ori"),H63/D63&gt;=1,CONCATENATE("+",FIXED((H63/D63-1)*100,1),"%"),H63/D63&lt;0.5,CONCATENATE("-de ",FIXED(D63/H63,1)," ori"),H63/D63&lt;1,CONCATENATE(FIXED((H63/D63*100-100),1),"%"))</f>
        <v>+de 12,5 ori</v>
      </c>
      <c r="K63" s="145">
        <f t="shared" si="2"/>
        <v>4.9923716271688609E-2</v>
      </c>
      <c r="L63" s="209"/>
      <c r="M63" s="172"/>
      <c r="N63" s="172"/>
      <c r="O63" s="172"/>
      <c r="P63" s="172"/>
      <c r="Q63" s="172"/>
    </row>
    <row r="64" spans="2:23" x14ac:dyDescent="0.2">
      <c r="B64" s="79" t="s">
        <v>636</v>
      </c>
      <c r="C64" s="204">
        <v>1.4573048399999999</v>
      </c>
      <c r="D64" s="204">
        <v>1.3894257999999999</v>
      </c>
      <c r="E64" s="204">
        <v>1.5828092199999999</v>
      </c>
      <c r="F64" s="204">
        <v>1.4555303399999999</v>
      </c>
      <c r="G64" s="204">
        <v>0.98114738999999995</v>
      </c>
      <c r="H64" s="204">
        <v>1.03057555</v>
      </c>
      <c r="I64" s="269">
        <f t="shared" si="1"/>
        <v>4.4113767952941031E-4</v>
      </c>
      <c r="J64" s="148" t="str" cm="1">
        <f t="array" ref="J64">_xlfn.IFS(H64/D64&gt;=2,CONCATENATE("+de ",FIXED(H64/D64,1)," ori"),H64/D64&gt;=1,CONCATENATE("+",FIXED((H64/D64-1)*100,1),"%"),H64/D64&lt;0.5,CONCATENATE("-de ",FIXED(D64/H64,1)," ori"),H64/D64&lt;1,CONCATENATE(FIXED((H64/D64*100-100),1),"%"))</f>
        <v>-25,8%</v>
      </c>
      <c r="K64" s="145">
        <f t="shared" si="2"/>
        <v>-1.7155562004386338E-2</v>
      </c>
      <c r="L64" s="209"/>
      <c r="M64" s="172"/>
      <c r="N64" s="172"/>
      <c r="O64" s="172"/>
      <c r="P64" s="172"/>
      <c r="Q64" s="172"/>
    </row>
    <row r="65" spans="2:17" x14ac:dyDescent="0.2">
      <c r="B65" s="79" t="s">
        <v>504</v>
      </c>
      <c r="C65" s="204">
        <v>2.0371986500000001</v>
      </c>
      <c r="D65" s="204">
        <v>1.97728533</v>
      </c>
      <c r="E65" s="204">
        <v>3.4216033499999998</v>
      </c>
      <c r="F65" s="204">
        <v>3.73395462</v>
      </c>
      <c r="G65" s="204">
        <v>1.66914359</v>
      </c>
      <c r="H65" s="204">
        <v>1.0103261800000001</v>
      </c>
      <c r="I65" s="269">
        <f t="shared" si="1"/>
        <v>4.3246994032898736E-4</v>
      </c>
      <c r="J65" s="148" t="str" cm="1">
        <f t="array" ref="J65">_xlfn.IFS(H65/D65&gt;=2,CONCATENATE("+de ",FIXED(H65/D65,1)," ori"),H65/D65&gt;=1,CONCATENATE("+",FIXED((H65/D65-1)*100,1),"%"),H65/D65&lt;0.5,CONCATENATE("-de ",FIXED(D65/H65,1)," ori"),H65/D65&lt;1,CONCATENATE(FIXED((H65/D65*100-100),1),"%"))</f>
        <v>-48,9%</v>
      </c>
      <c r="K65" s="145">
        <f t="shared" si="2"/>
        <v>-4.6227437917442472E-2</v>
      </c>
      <c r="L65" s="209"/>
      <c r="M65" s="172"/>
      <c r="N65" s="172"/>
      <c r="O65" s="172"/>
      <c r="P65" s="172"/>
      <c r="Q65" s="172"/>
    </row>
    <row r="66" spans="2:17" x14ac:dyDescent="0.2">
      <c r="B66" s="79" t="s">
        <v>490</v>
      </c>
      <c r="C66" s="204">
        <v>6.7481526699999996</v>
      </c>
      <c r="D66" s="204">
        <v>1.4615333399999999</v>
      </c>
      <c r="E66" s="204">
        <v>1.73560705</v>
      </c>
      <c r="F66" s="204">
        <v>0.71680489000000003</v>
      </c>
      <c r="G66" s="204">
        <v>1.2379361200000001</v>
      </c>
      <c r="H66" s="204">
        <v>0.97735139999999998</v>
      </c>
      <c r="I66" s="269">
        <f t="shared" si="1"/>
        <v>4.1835509165807444E-4</v>
      </c>
      <c r="J66" s="148" t="str" cm="1">
        <f t="array" ref="J66">_xlfn.IFS(H66/D66&gt;=2,CONCATENATE("+de ",FIXED(H66/D66,1)," ori"),H66/D66&gt;=1,CONCATENATE("+",FIXED((H66/D66-1)*100,1),"%"),H66/D66&lt;0.5,CONCATENATE("-de ",FIXED(D66/H66,1)," ori"),H66/D66&lt;1,CONCATENATE(FIXED((H66/D66*100-100),1),"%"))</f>
        <v>-33,1%</v>
      </c>
      <c r="K66" s="145">
        <f t="shared" si="2"/>
        <v>-2.3147296938135241E-2</v>
      </c>
      <c r="L66" s="209"/>
      <c r="M66" s="172"/>
      <c r="N66" s="172"/>
      <c r="O66" s="172"/>
      <c r="P66" s="172"/>
      <c r="Q66" s="172"/>
    </row>
    <row r="67" spans="2:17" x14ac:dyDescent="0.2">
      <c r="B67" s="79" t="s">
        <v>685</v>
      </c>
      <c r="C67" s="204">
        <v>0.28534966</v>
      </c>
      <c r="D67" s="204">
        <v>1.26656448</v>
      </c>
      <c r="E67" s="204">
        <v>0.67199222000000003</v>
      </c>
      <c r="F67" s="204">
        <v>0.66467812000000004</v>
      </c>
      <c r="G67" s="204">
        <v>0.42006152000000002</v>
      </c>
      <c r="H67" s="204">
        <v>0.86292679000000005</v>
      </c>
      <c r="I67" s="269">
        <f t="shared" si="1"/>
        <v>3.6937565784901725E-4</v>
      </c>
      <c r="J67" s="148" t="str" cm="1">
        <f t="array" ref="J67">_xlfn.IFS(H67/D67&gt;=2,CONCATENATE("+de ",FIXED(H67/D67,1)," ori"),H67/D67&gt;=1,CONCATENATE("+",FIXED((H67/D67-1)*100,1),"%"),H67/D67&lt;0.5,CONCATENATE("-de ",FIXED(D67/H67,1)," ori"),H67/D67&lt;1,CONCATENATE(FIXED((H67/D67*100-100),1),"%"))</f>
        <v>-31,9%</v>
      </c>
      <c r="K67" s="145">
        <f t="shared" si="2"/>
        <v>-1.9296716159741482E-2</v>
      </c>
      <c r="L67" s="209"/>
      <c r="M67" s="172"/>
      <c r="N67" s="172"/>
      <c r="O67" s="172"/>
      <c r="P67" s="172"/>
      <c r="Q67" s="172"/>
    </row>
    <row r="68" spans="2:17" x14ac:dyDescent="0.2">
      <c r="B68" s="86" t="s">
        <v>2</v>
      </c>
      <c r="C68" s="205">
        <v>2214.1074186599999</v>
      </c>
      <c r="D68" s="205">
        <v>2091.74289894</v>
      </c>
      <c r="E68" s="205">
        <v>2178.7631049900001</v>
      </c>
      <c r="F68" s="205">
        <v>2458.8385410400001</v>
      </c>
      <c r="G68" s="205">
        <v>2187.7058409699998</v>
      </c>
      <c r="H68" s="205">
        <v>2336.1766582700002</v>
      </c>
      <c r="I68" s="268">
        <f t="shared" si="1"/>
        <v>1</v>
      </c>
      <c r="J68" s="149" t="str" cm="1">
        <f t="array" ref="J68">_xlfn.IFS(H68/D68&gt;=2,CONCATENATE("+de ",FIXED(H68/D68,1)," ori"),H68/D68&gt;=1,CONCATENATE("+",FIXED((H68/D68-1)*100,1),"%"),H68/D68&lt;0.5,CONCATENATE("-de ",FIXED(D68/H68,1)," ori"),H68/D68&lt;1,CONCATENATE(FIXED((H68/D68*100-100),1),"%"))</f>
        <v>+11,7%</v>
      </c>
      <c r="K68" s="144">
        <f t="shared" si="2"/>
        <v>11.685650251465802</v>
      </c>
      <c r="L68" s="209"/>
      <c r="M68" s="172"/>
      <c r="N68" s="172"/>
      <c r="O68" s="172"/>
      <c r="P68" s="172"/>
      <c r="Q68" s="172"/>
    </row>
    <row r="69" spans="2:17" x14ac:dyDescent="0.2">
      <c r="B69" s="84" t="s">
        <v>676</v>
      </c>
      <c r="C69" s="207"/>
      <c r="D69" s="207"/>
      <c r="E69" s="207"/>
      <c r="F69" s="207"/>
      <c r="G69" s="207"/>
      <c r="H69" s="207"/>
      <c r="I69" s="185"/>
      <c r="J69" s="182"/>
      <c r="K69" s="181"/>
      <c r="L69" s="209"/>
    </row>
    <row r="70" spans="2:17" x14ac:dyDescent="0.2">
      <c r="B70" s="84" t="s">
        <v>682</v>
      </c>
      <c r="L70" s="209"/>
    </row>
    <row r="71" spans="2:17" x14ac:dyDescent="0.2">
      <c r="B71" s="186"/>
    </row>
    <row r="73" spans="2:17" ht="11.25" customHeight="1" x14ac:dyDescent="0.2">
      <c r="E73" s="41"/>
      <c r="F73" s="41"/>
      <c r="G73" s="41"/>
      <c r="H73" s="41"/>
    </row>
    <row r="74" spans="2:17" ht="11.25" customHeight="1" x14ac:dyDescent="0.2">
      <c r="C74" s="41"/>
      <c r="D74" s="41"/>
      <c r="E74" s="41"/>
      <c r="F74" s="41"/>
      <c r="G74" s="41"/>
      <c r="H74" s="41"/>
    </row>
  </sheetData>
  <sortState xmlns:xlrd2="http://schemas.microsoft.com/office/spreadsheetml/2017/richdata2" ref="B33:G67">
    <sortCondition descending="1" ref="G33:G67"/>
  </sortState>
  <mergeCells count="8">
    <mergeCell ref="B2:K2"/>
    <mergeCell ref="B4:B6"/>
    <mergeCell ref="C4:F4"/>
    <mergeCell ref="G4:H4"/>
    <mergeCell ref="C6:H6"/>
    <mergeCell ref="I4:I6"/>
    <mergeCell ref="J4:J6"/>
    <mergeCell ref="K4:K6"/>
  </mergeCells>
  <hyperlinks>
    <hyperlink ref="B2" location="Cuprins!B11" display="Anexa 6. Importul de bunuri pe grupuri de ţări conform balanței de plăți, 2017-2021" xr:uid="{00000000-0004-0000-0600-000000000000}"/>
    <hyperlink ref="B2:K2" location="Cuprins!B9" display="Anexa 5. Importul de bunuri pe grupuri de ţări, conform balanței de plăți, pentru anul 2024 - trimestrul IV 2025" xr:uid="{00000000-0004-0000-0600-000001000000}"/>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B34"/>
  <sheetViews>
    <sheetView showGridLines="0" showRowColHeaders="0" showZeros="0" tabSelected="1" zoomScaleNormal="100" workbookViewId="0"/>
  </sheetViews>
  <sheetFormatPr defaultColWidth="9.140625" defaultRowHeight="15" x14ac:dyDescent="0.25"/>
  <cols>
    <col min="1" max="1" width="1.28515625" style="3" customWidth="1"/>
    <col min="2" max="2" width="52.28515625" style="5" customWidth="1"/>
    <col min="3" max="8" width="9.140625" style="5" customWidth="1"/>
    <col min="9" max="9" width="11" style="5" customWidth="1"/>
    <col min="10" max="10" width="11.42578125" style="5" customWidth="1"/>
    <col min="11" max="11" width="9.85546875" style="5" customWidth="1"/>
    <col min="12" max="22" width="9.140625" style="3"/>
    <col min="23" max="23" width="10.28515625" style="3" bestFit="1" customWidth="1"/>
    <col min="24" max="16384" width="9.140625" style="3"/>
  </cols>
  <sheetData>
    <row r="1" spans="2:28" ht="5.0999999999999996" customHeight="1" x14ac:dyDescent="0.25"/>
    <row r="2" spans="2:28" ht="15" customHeight="1" x14ac:dyDescent="0.25">
      <c r="B2" s="297" t="s">
        <v>663</v>
      </c>
      <c r="C2" s="297"/>
      <c r="D2" s="297"/>
      <c r="E2" s="297"/>
      <c r="F2" s="297"/>
      <c r="G2" s="297"/>
      <c r="H2" s="297"/>
      <c r="I2" s="297"/>
      <c r="J2" s="297"/>
      <c r="K2" s="297"/>
    </row>
    <row r="3" spans="2:28" ht="12" customHeight="1" x14ac:dyDescent="0.25">
      <c r="B3" s="6"/>
      <c r="C3" s="42"/>
      <c r="D3" s="42"/>
      <c r="E3" s="42"/>
      <c r="F3" s="42"/>
      <c r="G3" s="42"/>
      <c r="H3" s="42"/>
      <c r="I3" s="43"/>
      <c r="J3" s="42"/>
      <c r="K3" s="44"/>
    </row>
    <row r="4" spans="2:28" s="45" customFormat="1" ht="11.25" customHeight="1" x14ac:dyDescent="0.25">
      <c r="B4" s="315"/>
      <c r="C4" s="311">
        <v>2025</v>
      </c>
      <c r="D4" s="312"/>
      <c r="E4" s="312"/>
      <c r="F4" s="318"/>
      <c r="G4" s="319">
        <v>2026</v>
      </c>
      <c r="H4" s="320"/>
      <c r="I4" s="308" t="s">
        <v>660</v>
      </c>
      <c r="J4" s="308" t="s">
        <v>658</v>
      </c>
      <c r="K4" s="308" t="s">
        <v>2784</v>
      </c>
    </row>
    <row r="5" spans="2:28" s="45" customFormat="1" ht="11.25" customHeight="1" x14ac:dyDescent="0.25">
      <c r="B5" s="316"/>
      <c r="C5" s="57" t="s">
        <v>671</v>
      </c>
      <c r="D5" s="57" t="s">
        <v>672</v>
      </c>
      <c r="E5" s="57" t="s">
        <v>673</v>
      </c>
      <c r="F5" s="57" t="s">
        <v>674</v>
      </c>
      <c r="G5" s="57" t="s">
        <v>671</v>
      </c>
      <c r="H5" s="57" t="s">
        <v>298</v>
      </c>
      <c r="I5" s="309"/>
      <c r="J5" s="309"/>
      <c r="K5" s="309"/>
    </row>
    <row r="6" spans="2:28" s="45" customFormat="1" ht="11.25" customHeight="1" x14ac:dyDescent="0.2">
      <c r="B6" s="317"/>
      <c r="C6" s="321" t="s">
        <v>464</v>
      </c>
      <c r="D6" s="322"/>
      <c r="E6" s="322"/>
      <c r="F6" s="322"/>
      <c r="G6" s="322"/>
      <c r="H6" s="323"/>
      <c r="I6" s="310"/>
      <c r="J6" s="310"/>
      <c r="K6" s="310"/>
    </row>
    <row r="7" spans="2:28" s="10" customFormat="1" ht="12" customHeight="1" x14ac:dyDescent="0.25">
      <c r="B7" s="70" t="s">
        <v>510</v>
      </c>
      <c r="C7" s="202">
        <v>8.9236401500000007</v>
      </c>
      <c r="D7" s="202">
        <v>8.4759506600000005</v>
      </c>
      <c r="E7" s="202">
        <v>7.1995670499999997</v>
      </c>
      <c r="F7" s="202">
        <v>11.03341316</v>
      </c>
      <c r="G7" s="202">
        <v>9.3937265599999993</v>
      </c>
      <c r="H7" s="202">
        <v>8.2169576400000004</v>
      </c>
      <c r="I7" s="269">
        <f>H7/$H$26</f>
        <v>1.2151867037454508E-2</v>
      </c>
      <c r="J7" s="148" t="str" cm="1">
        <f t="array" ref="J7">_xlfn.IFS(H7/D7&gt;=2,CONCATENATE("+de ",FIXED(H7/D7,1)," ori"),H7/D7&gt;=1,CONCATENATE("+",FIXED((H7/D7-1)*100,1),"%"),H7/D7&lt;0.5,CONCATENATE("-de ",FIXED(D7/H7,1)," ori"),H7/D7&lt;1,CONCATENATE(FIXED((H7/D7*100-100),1),"%"))</f>
        <v>-3,1%</v>
      </c>
      <c r="K7" s="87">
        <f>(H7-D7)/$D$26*100</f>
        <v>-4.6265916693963557E-2</v>
      </c>
      <c r="L7" s="261"/>
      <c r="M7" s="261"/>
      <c r="N7" s="163"/>
      <c r="O7" s="167"/>
      <c r="P7" s="36"/>
      <c r="Q7" s="36"/>
      <c r="S7" s="166"/>
      <c r="T7" s="166"/>
      <c r="U7" s="166"/>
      <c r="V7" s="166"/>
      <c r="W7" s="166"/>
      <c r="X7" s="167"/>
      <c r="Y7" s="167"/>
      <c r="Z7" s="167"/>
      <c r="AA7" s="167"/>
      <c r="AB7" s="167"/>
    </row>
    <row r="8" spans="2:28" s="10" customFormat="1" ht="12" customHeight="1" x14ac:dyDescent="0.25">
      <c r="B8" s="70" t="s">
        <v>511</v>
      </c>
      <c r="C8" s="202">
        <v>237.10272678000001</v>
      </c>
      <c r="D8" s="202">
        <v>150.71487499</v>
      </c>
      <c r="E8" s="202">
        <v>321.4546871</v>
      </c>
      <c r="F8" s="202">
        <v>346.34015636999999</v>
      </c>
      <c r="G8" s="202">
        <v>315.96474032999998</v>
      </c>
      <c r="H8" s="202">
        <v>214.99626665</v>
      </c>
      <c r="I8" s="269">
        <f t="shared" ref="I8:I26" si="0">H8/$H$26</f>
        <v>0.31795296511713733</v>
      </c>
      <c r="J8" s="148" t="str" cm="1">
        <f t="array" ref="J8">_xlfn.IFS(H8/D8&gt;=2,CONCATENATE("+de ",FIXED(H8/D8,1)," ori"),H8/D8&gt;=1,CONCATENATE("+",FIXED((H8/D8-1)*100,1),"%"),H8/D8&lt;0.5,CONCATENATE("-de ",FIXED(D8/H8,1)," ori"),H8/D8&lt;1,CONCATENATE(FIXED((H8/D8*100-100),1),"%"))</f>
        <v>+42,7%</v>
      </c>
      <c r="K8" s="87">
        <f t="shared" ref="K8:K26" si="1">(H8-D8)/$D$26*100</f>
        <v>11.483079781507634</v>
      </c>
      <c r="L8" s="261"/>
      <c r="M8" s="261"/>
      <c r="N8" s="163"/>
      <c r="O8" s="167"/>
      <c r="P8" s="36"/>
      <c r="Q8" s="36"/>
      <c r="S8" s="166"/>
      <c r="T8" s="166"/>
      <c r="U8" s="166"/>
      <c r="V8" s="166"/>
      <c r="W8" s="166"/>
      <c r="X8" s="167"/>
      <c r="Y8" s="167"/>
      <c r="Z8" s="167"/>
      <c r="AA8" s="167"/>
      <c r="AB8" s="167"/>
    </row>
    <row r="9" spans="2:28" s="10" customFormat="1" ht="24" customHeight="1" x14ac:dyDescent="0.25">
      <c r="B9" s="70" t="s">
        <v>512</v>
      </c>
      <c r="C9" s="202">
        <v>18.436947020000002</v>
      </c>
      <c r="D9" s="202">
        <v>8.4740485499999991</v>
      </c>
      <c r="E9" s="202">
        <v>24.590151429999999</v>
      </c>
      <c r="F9" s="202">
        <v>61.594165769999996</v>
      </c>
      <c r="G9" s="202">
        <v>20.837936939999999</v>
      </c>
      <c r="H9" s="202">
        <v>32.45219093</v>
      </c>
      <c r="I9" s="269">
        <f t="shared" si="0"/>
        <v>4.7992788393569859E-2</v>
      </c>
      <c r="J9" s="148" t="str" cm="1">
        <f t="array" ref="J9">_xlfn.IFS(H9/D9&gt;=2,CONCATENATE("+de ",FIXED(H9/D9,1)," ori"),H9/D9&gt;=1,CONCATENATE("+",FIXED((H9/D9-1)*100,1),"%"),H9/D9&lt;0.5,CONCATENATE("-de ",FIXED(D9/H9,1)," ori"),H9/D9&lt;1,CONCATENATE(FIXED((H9/D9*100-100),1),"%"))</f>
        <v>+de 3,8 ori</v>
      </c>
      <c r="K9" s="87">
        <f t="shared" si="1"/>
        <v>4.2834001388495979</v>
      </c>
      <c r="L9" s="261"/>
      <c r="M9" s="261"/>
      <c r="N9" s="163"/>
      <c r="O9" s="167"/>
      <c r="P9" s="36"/>
      <c r="Q9" s="36"/>
      <c r="S9" s="166"/>
      <c r="T9" s="166"/>
      <c r="U9" s="166"/>
      <c r="V9" s="166"/>
      <c r="W9" s="166"/>
      <c r="X9" s="167"/>
      <c r="Y9" s="167"/>
      <c r="Z9" s="167"/>
      <c r="AA9" s="167"/>
      <c r="AB9" s="167"/>
    </row>
    <row r="10" spans="2:28" s="10" customFormat="1" ht="22.5" x14ac:dyDescent="0.25">
      <c r="B10" s="70" t="s">
        <v>392</v>
      </c>
      <c r="C10" s="202">
        <v>99.79941488</v>
      </c>
      <c r="D10" s="202">
        <v>92.412712810000002</v>
      </c>
      <c r="E10" s="202">
        <v>95.618215789999994</v>
      </c>
      <c r="F10" s="202">
        <v>126.46639162</v>
      </c>
      <c r="G10" s="202">
        <v>97.786949570000004</v>
      </c>
      <c r="H10" s="202">
        <v>95.820899209999993</v>
      </c>
      <c r="I10" s="269">
        <f t="shared" si="0"/>
        <v>0.1417072933345741</v>
      </c>
      <c r="J10" s="148" t="str" cm="1">
        <f t="array" ref="J10">_xlfn.IFS(H10/D10&gt;=2,CONCATENATE("+de ",FIXED(H10/D10,1)," ori"),H10/D10&gt;=1,CONCATENATE("+",FIXED((H10/D10-1)*100,1),"%"),H10/D10&lt;0.5,CONCATENATE("-de ",FIXED(D10/H10,1)," ori"),H10/D10&lt;1,CONCATENATE(FIXED((H10/D10*100-100),1),"%"))</f>
        <v>+3,7%</v>
      </c>
      <c r="K10" s="87">
        <f t="shared" si="1"/>
        <v>0.60883057025976639</v>
      </c>
      <c r="L10" s="261"/>
      <c r="M10" s="261"/>
      <c r="N10" s="163"/>
      <c r="O10" s="167"/>
      <c r="P10" s="36"/>
      <c r="Q10" s="36"/>
      <c r="S10" s="166"/>
      <c r="T10" s="166"/>
      <c r="U10" s="166"/>
      <c r="V10" s="166"/>
      <c r="W10" s="166"/>
      <c r="X10" s="167"/>
      <c r="Y10" s="167"/>
      <c r="Z10" s="167"/>
      <c r="AA10" s="167"/>
      <c r="AB10" s="167"/>
    </row>
    <row r="11" spans="2:28" s="10" customFormat="1" ht="12" x14ac:dyDescent="0.25">
      <c r="B11" s="70" t="s">
        <v>513</v>
      </c>
      <c r="C11" s="202">
        <v>49.76638569</v>
      </c>
      <c r="D11" s="202">
        <v>38.637021760000003</v>
      </c>
      <c r="E11" s="202">
        <v>45.631164120000001</v>
      </c>
      <c r="F11" s="202">
        <v>62.102370559999997</v>
      </c>
      <c r="G11" s="202">
        <v>46.938230900000001</v>
      </c>
      <c r="H11" s="202">
        <v>42.624095189999998</v>
      </c>
      <c r="I11" s="269">
        <f t="shared" si="0"/>
        <v>6.3035780398727259E-2</v>
      </c>
      <c r="J11" s="148" t="str" cm="1">
        <f t="array" ref="J11">_xlfn.IFS(H11/D11&gt;=2,CONCATENATE("+de ",FIXED(H11/D11,1)," ori"),H11/D11&gt;=1,CONCATENATE("+",FIXED((H11/D11-1)*100,1),"%"),H11/D11&lt;0.5,CONCATENATE("-de ",FIXED(D11/H11,1)," ori"),H11/D11&lt;1,CONCATENATE(FIXED((H11/D11*100-100),1),"%"))</f>
        <v>+10,3%</v>
      </c>
      <c r="K11" s="87">
        <f t="shared" si="1"/>
        <v>0.71224161626091409</v>
      </c>
      <c r="L11" s="163"/>
      <c r="M11" s="261"/>
      <c r="N11" s="163"/>
      <c r="O11" s="167"/>
      <c r="P11" s="36"/>
      <c r="Q11" s="36"/>
      <c r="S11" s="166"/>
      <c r="T11" s="166"/>
      <c r="U11" s="166"/>
      <c r="V11" s="166"/>
      <c r="W11" s="166"/>
      <c r="X11" s="167"/>
      <c r="Y11" s="167"/>
      <c r="Z11" s="167"/>
      <c r="AA11" s="167"/>
      <c r="AB11" s="167"/>
    </row>
    <row r="12" spans="2:28" s="10" customFormat="1" ht="12" x14ac:dyDescent="0.25">
      <c r="B12" s="70" t="s">
        <v>514</v>
      </c>
      <c r="C12" s="202">
        <v>17.665013309999999</v>
      </c>
      <c r="D12" s="202">
        <v>18.439635509999999</v>
      </c>
      <c r="E12" s="202">
        <v>25.852525499999999</v>
      </c>
      <c r="F12" s="202">
        <v>21.661543170000002</v>
      </c>
      <c r="G12" s="202">
        <v>19.84131648</v>
      </c>
      <c r="H12" s="202">
        <v>21.527636480000002</v>
      </c>
      <c r="I12" s="269">
        <f t="shared" si="0"/>
        <v>3.1836719573938951E-2</v>
      </c>
      <c r="J12" s="148" t="str" cm="1">
        <f t="array" ref="J12">_xlfn.IFS(H12/D12&gt;=2,CONCATENATE("+de ",FIXED(H12/D12,1)," ori"),H12/D12&gt;=1,CONCATENATE("+",FIXED((H12/D12-1)*100,1),"%"),H12/D12&lt;0.5,CONCATENATE("-de ",FIXED(D12/H12,1)," ori"),H12/D12&lt;1,CONCATENATE(FIXED((H12/D12*100-100),1),"%"))</f>
        <v>+16,7%</v>
      </c>
      <c r="K12" s="87">
        <f t="shared" si="1"/>
        <v>0.55163338235485548</v>
      </c>
      <c r="L12" s="163"/>
      <c r="M12" s="261"/>
      <c r="N12" s="163"/>
      <c r="O12" s="167"/>
      <c r="P12" s="36"/>
      <c r="Q12" s="36"/>
      <c r="S12" s="166"/>
      <c r="T12" s="166"/>
      <c r="U12" s="166"/>
      <c r="V12" s="166"/>
      <c r="W12" s="166"/>
      <c r="X12" s="167"/>
      <c r="Y12" s="167"/>
      <c r="Z12" s="167"/>
      <c r="AA12" s="167"/>
      <c r="AB12" s="167"/>
    </row>
    <row r="13" spans="2:28" s="10" customFormat="1" ht="12" customHeight="1" x14ac:dyDescent="0.25">
      <c r="B13" s="70" t="s">
        <v>515</v>
      </c>
      <c r="C13" s="202">
        <v>12.45763402</v>
      </c>
      <c r="D13" s="202">
        <v>11.48846451</v>
      </c>
      <c r="E13" s="202">
        <v>9.5590121900000007</v>
      </c>
      <c r="F13" s="202">
        <v>10.862120000000001</v>
      </c>
      <c r="G13" s="202">
        <v>9.3033247800000005</v>
      </c>
      <c r="H13" s="202">
        <v>13.22904389</v>
      </c>
      <c r="I13" s="269">
        <f t="shared" si="0"/>
        <v>1.9564124512625573E-2</v>
      </c>
      <c r="J13" s="148" t="str" cm="1">
        <f t="array" ref="J13">_xlfn.IFS(H13/D13&gt;=2,CONCATENATE("+de ",FIXED(H13/D13,1)," ori"),H13/D13&gt;=1,CONCATENATE("+",FIXED((H13/D13-1)*100,1),"%"),H13/D13&lt;0.5,CONCATENATE("-de ",FIXED(D13/H13,1)," ori"),H13/D13&lt;1,CONCATENATE(FIXED((H13/D13*100-100),1),"%"))</f>
        <v>+15,2%</v>
      </c>
      <c r="K13" s="87">
        <f t="shared" si="1"/>
        <v>0.31093309230615829</v>
      </c>
      <c r="L13" s="163"/>
      <c r="M13" s="261"/>
      <c r="N13" s="163"/>
      <c r="O13" s="167"/>
      <c r="P13" s="36"/>
      <c r="Q13" s="36"/>
      <c r="S13" s="166"/>
      <c r="T13" s="166"/>
      <c r="U13" s="166"/>
      <c r="V13" s="166"/>
      <c r="W13" s="166"/>
      <c r="X13" s="167"/>
      <c r="Y13" s="167"/>
      <c r="Z13" s="167"/>
      <c r="AA13" s="167"/>
      <c r="AB13" s="167"/>
    </row>
    <row r="14" spans="2:28" s="10" customFormat="1" ht="12" customHeight="1" x14ac:dyDescent="0.25">
      <c r="B14" s="70" t="s">
        <v>516</v>
      </c>
      <c r="C14" s="202">
        <v>0.37536944</v>
      </c>
      <c r="D14" s="202">
        <v>0.49978424999999999</v>
      </c>
      <c r="E14" s="202">
        <v>0.52335883000000005</v>
      </c>
      <c r="F14" s="202">
        <v>0.66936426000000004</v>
      </c>
      <c r="G14" s="202">
        <v>0.72540446000000003</v>
      </c>
      <c r="H14" s="202">
        <v>0.87076739999999997</v>
      </c>
      <c r="I14" s="269">
        <f t="shared" si="0"/>
        <v>1.2877576018938762E-3</v>
      </c>
      <c r="J14" s="148" t="str" cm="1">
        <f t="array" ref="J14">_xlfn.IFS(H14/D14&gt;=2,CONCATENATE("+de ",FIXED(H14/D14,1)," ori"),H14/D14&gt;=1,CONCATENATE("+",FIXED((H14/D14-1)*100,1),"%"),H14/D14&lt;0.5,CONCATENATE("-de ",FIXED(D14/H14,1)," ori"),H14/D14&lt;1,CONCATENATE(FIXED((H14/D14*100-100),1),"%"))</f>
        <v>+74,2%</v>
      </c>
      <c r="K14" s="87">
        <f t="shared" si="1"/>
        <v>6.6271575630741625E-2</v>
      </c>
      <c r="L14" s="163"/>
      <c r="M14" s="261"/>
      <c r="N14" s="163"/>
      <c r="O14" s="167"/>
      <c r="P14" s="36"/>
      <c r="Q14" s="36"/>
      <c r="S14" s="166"/>
      <c r="T14" s="166"/>
      <c r="U14" s="166"/>
      <c r="V14" s="166"/>
      <c r="W14" s="166"/>
      <c r="X14" s="167"/>
      <c r="Y14" s="167"/>
      <c r="Z14" s="167"/>
      <c r="AA14" s="167"/>
      <c r="AB14" s="167"/>
    </row>
    <row r="15" spans="2:28" s="10" customFormat="1" ht="12" customHeight="1" x14ac:dyDescent="0.25">
      <c r="B15" s="70" t="s">
        <v>517</v>
      </c>
      <c r="C15" s="202">
        <v>4.5457245500000001</v>
      </c>
      <c r="D15" s="202">
        <v>5.0417564300000004</v>
      </c>
      <c r="E15" s="202">
        <v>4.7286387200000002</v>
      </c>
      <c r="F15" s="202">
        <v>4.3129926300000001</v>
      </c>
      <c r="G15" s="202">
        <v>4.5166694999999999</v>
      </c>
      <c r="H15" s="202">
        <v>5.8843403399999996</v>
      </c>
      <c r="I15" s="269">
        <f t="shared" si="0"/>
        <v>8.7022137082368913E-3</v>
      </c>
      <c r="J15" s="148" t="str" cm="1">
        <f t="array" ref="J15">_xlfn.IFS(H15/D15&gt;=2,CONCATENATE("+de ",FIXED(H15/D15,1)," ori"),H15/D15&gt;=1,CONCATENATE("+",FIXED((H15/D15-1)*100,1),"%"),H15/D15&lt;0.5,CONCATENATE("-de ",FIXED(D15/H15,1)," ori"),H15/D15&lt;1,CONCATENATE(FIXED((H15/D15*100-100),1),"%"))</f>
        <v>+16,7%</v>
      </c>
      <c r="K15" s="87">
        <f t="shared" si="1"/>
        <v>0.15051724941364841</v>
      </c>
      <c r="L15" s="163"/>
      <c r="M15" s="261"/>
      <c r="N15" s="163"/>
      <c r="O15" s="167"/>
      <c r="P15" s="36"/>
      <c r="Q15" s="36"/>
      <c r="S15" s="166"/>
      <c r="T15" s="166"/>
      <c r="U15" s="166"/>
      <c r="V15" s="166"/>
      <c r="W15" s="166"/>
      <c r="X15" s="167"/>
      <c r="Y15" s="167"/>
      <c r="Z15" s="167"/>
      <c r="AA15" s="167"/>
      <c r="AB15" s="167"/>
    </row>
    <row r="16" spans="2:28" s="10" customFormat="1" ht="12" customHeight="1" x14ac:dyDescent="0.25">
      <c r="B16" s="70" t="s">
        <v>518</v>
      </c>
      <c r="C16" s="202">
        <v>4.69531411</v>
      </c>
      <c r="D16" s="202">
        <v>5.9427818600000002</v>
      </c>
      <c r="E16" s="202">
        <v>5.5337271699999997</v>
      </c>
      <c r="F16" s="202">
        <v>5.4305068600000004</v>
      </c>
      <c r="G16" s="202">
        <v>4.7493765899999998</v>
      </c>
      <c r="H16" s="202">
        <v>4.9527263799999997</v>
      </c>
      <c r="I16" s="269">
        <f t="shared" si="0"/>
        <v>7.324471547677759E-3</v>
      </c>
      <c r="J16" s="148" t="str" cm="1">
        <f t="array" ref="J16">_xlfn.IFS(H16/D16&gt;=2,CONCATENATE("+de ",FIXED(H16/D16,1)," ori"),H16/D16&gt;=1,CONCATENATE("+",FIXED((H16/D16-1)*100,1),"%"),H16/D16&lt;0.5,CONCATENATE("-de ",FIXED(D16/H16,1)," ori"),H16/D16&lt;1,CONCATENATE(FIXED((H16/D16*100-100),1),"%"))</f>
        <v>-16,7%</v>
      </c>
      <c r="K16" s="87">
        <f t="shared" si="1"/>
        <v>-0.17686123108677643</v>
      </c>
      <c r="L16" s="163"/>
      <c r="M16" s="261"/>
      <c r="N16" s="163"/>
      <c r="O16" s="167"/>
      <c r="P16" s="36"/>
      <c r="Q16" s="36"/>
      <c r="S16" s="166"/>
      <c r="T16" s="166"/>
      <c r="U16" s="166"/>
      <c r="V16" s="166"/>
      <c r="W16" s="166"/>
      <c r="X16" s="167"/>
      <c r="Y16" s="167"/>
      <c r="Z16" s="167"/>
      <c r="AA16" s="167"/>
      <c r="AB16" s="167"/>
    </row>
    <row r="17" spans="2:28" s="10" customFormat="1" ht="12" customHeight="1" x14ac:dyDescent="0.25">
      <c r="B17" s="70" t="s">
        <v>519</v>
      </c>
      <c r="C17" s="202">
        <v>10.240908510000001</v>
      </c>
      <c r="D17" s="202">
        <v>9.3914777899999997</v>
      </c>
      <c r="E17" s="202">
        <v>8.6182566699999992</v>
      </c>
      <c r="F17" s="202">
        <v>10.92922387</v>
      </c>
      <c r="G17" s="202">
        <v>9.8347291000000006</v>
      </c>
      <c r="H17" s="202">
        <v>10.55341522</v>
      </c>
      <c r="I17" s="269">
        <f t="shared" si="0"/>
        <v>1.5607199667210249E-2</v>
      </c>
      <c r="J17" s="148" t="str" cm="1">
        <f t="array" ref="J17">_xlfn.IFS(H17/D17&gt;=2,CONCATENATE("+de ",FIXED(H17/D17,1)," ori"),H17/D17&gt;=1,CONCATENATE("+",FIXED((H17/D17-1)*100,1),"%"),H17/D17&lt;0.5,CONCATENATE("-de ",FIXED(D17/H17,1)," ori"),H17/D17&lt;1,CONCATENATE(FIXED((H17/D17*100-100),1),"%"))</f>
        <v>+12,4%</v>
      </c>
      <c r="K17" s="87">
        <f t="shared" si="1"/>
        <v>0.20756582683185087</v>
      </c>
      <c r="L17" s="163"/>
      <c r="M17" s="261"/>
      <c r="N17" s="163"/>
      <c r="O17" s="167"/>
      <c r="P17" s="36"/>
      <c r="Q17" s="36"/>
      <c r="S17" s="166"/>
      <c r="T17" s="166"/>
      <c r="U17" s="166"/>
      <c r="V17" s="166"/>
      <c r="W17" s="166"/>
      <c r="X17" s="167"/>
      <c r="Y17" s="167"/>
      <c r="Z17" s="167"/>
      <c r="AA17" s="167"/>
      <c r="AB17" s="167"/>
    </row>
    <row r="18" spans="2:28" s="10" customFormat="1" ht="33.75" x14ac:dyDescent="0.25">
      <c r="B18" s="70" t="s">
        <v>637</v>
      </c>
      <c r="C18" s="202">
        <v>1.1587157299999999</v>
      </c>
      <c r="D18" s="202">
        <v>2.29378649</v>
      </c>
      <c r="E18" s="202">
        <v>3.1950307599999999</v>
      </c>
      <c r="F18" s="202">
        <v>2.41775209</v>
      </c>
      <c r="G18" s="202">
        <v>2.89426118</v>
      </c>
      <c r="H18" s="202">
        <v>3.49403101</v>
      </c>
      <c r="I18" s="269">
        <f t="shared" si="0"/>
        <v>5.1672409812085736E-3</v>
      </c>
      <c r="J18" s="148" t="str" cm="1">
        <f t="array" ref="J18">_xlfn.IFS(H18/D18&gt;=2,CONCATENATE("+de ",FIXED(H18/D18,1)," ori"),H18/D18&gt;=1,CONCATENATE("+",FIXED((H18/D18-1)*100,1),"%"),H18/D18&lt;0.5,CONCATENATE("-de ",FIXED(D18/H18,1)," ori"),H18/D18&lt;1,CONCATENATE(FIXED((H18/D18*100-100),1),"%"))</f>
        <v>+52,3%</v>
      </c>
      <c r="K18" s="87">
        <f t="shared" si="1"/>
        <v>0.21440891717740598</v>
      </c>
      <c r="L18" s="163"/>
      <c r="M18" s="261"/>
      <c r="N18" s="163"/>
      <c r="O18" s="167"/>
      <c r="P18" s="36"/>
      <c r="Q18" s="36"/>
      <c r="S18" s="166"/>
      <c r="T18" s="166"/>
      <c r="U18" s="166"/>
      <c r="V18" s="166"/>
      <c r="W18" s="166"/>
      <c r="X18" s="167"/>
      <c r="Y18" s="167"/>
      <c r="Z18" s="167"/>
      <c r="AA18" s="167"/>
      <c r="AB18" s="167"/>
    </row>
    <row r="19" spans="2:28" s="10" customFormat="1" ht="12" x14ac:dyDescent="0.25">
      <c r="B19" s="70" t="s">
        <v>521</v>
      </c>
      <c r="C19" s="202">
        <v>23.118520199999999</v>
      </c>
      <c r="D19" s="202">
        <v>28.495415449999999</v>
      </c>
      <c r="E19" s="202">
        <v>30.843301189999998</v>
      </c>
      <c r="F19" s="202">
        <v>23.768781149999999</v>
      </c>
      <c r="G19" s="202">
        <v>22.64386073</v>
      </c>
      <c r="H19" s="202">
        <v>29.260876469999999</v>
      </c>
      <c r="I19" s="269">
        <f t="shared" si="0"/>
        <v>4.3273227858920939E-2</v>
      </c>
      <c r="J19" s="148" t="str" cm="1">
        <f t="array" ref="J19">_xlfn.IFS(H19/D19&gt;=2,CONCATENATE("+de ",FIXED(H19/D19,1)," ori"),H19/D19&gt;=1,CONCATENATE("+",FIXED((H19/D19-1)*100,1),"%"),H19/D19&lt;0.5,CONCATENATE("-de ",FIXED(D19/H19,1)," ori"),H19/D19&lt;1,CONCATENATE(FIXED((H19/D19*100-100),1),"%"))</f>
        <v>+2,7%</v>
      </c>
      <c r="K19" s="87">
        <f t="shared" si="1"/>
        <v>0.13674019393957551</v>
      </c>
      <c r="L19" s="163"/>
      <c r="M19" s="261"/>
      <c r="N19" s="163"/>
      <c r="O19" s="167"/>
      <c r="P19" s="36"/>
      <c r="Q19" s="36"/>
      <c r="S19" s="166"/>
      <c r="T19" s="166"/>
      <c r="U19" s="166"/>
      <c r="V19" s="166"/>
      <c r="W19" s="166"/>
      <c r="X19" s="167"/>
      <c r="Y19" s="167"/>
      <c r="Z19" s="167"/>
      <c r="AA19" s="167"/>
      <c r="AB19" s="167"/>
    </row>
    <row r="20" spans="2:28" s="10" customFormat="1" ht="36" customHeight="1" x14ac:dyDescent="0.25">
      <c r="B20" s="70" t="s">
        <v>522</v>
      </c>
      <c r="C20" s="202">
        <v>0.37275016</v>
      </c>
      <c r="D20" s="202">
        <v>0.36387897000000002</v>
      </c>
      <c r="E20" s="202">
        <v>0.37230672999999997</v>
      </c>
      <c r="F20" s="202">
        <v>0.49098924999999999</v>
      </c>
      <c r="G20" s="202">
        <v>1.52743381</v>
      </c>
      <c r="H20" s="202">
        <v>1.0451321600000001</v>
      </c>
      <c r="I20" s="269">
        <f t="shared" si="0"/>
        <v>1.5456215793376821E-3</v>
      </c>
      <c r="J20" s="148" t="str" cm="1">
        <f t="array" ref="J20">_xlfn.IFS(H20/D20&gt;=2,CONCATENATE("+de ",FIXED(H20/D20,1)," ori"),H20/D20&gt;=1,CONCATENATE("+",FIXED((H20/D20-1)*100,1),"%"),H20/D20&lt;0.5,CONCATENATE("-de ",FIXED(D20/H20,1)," ori"),H20/D20&lt;1,CONCATENATE(FIXED((H20/D20*100-100),1),"%"))</f>
        <v>+de 2,9 ori</v>
      </c>
      <c r="K20" s="87">
        <f t="shared" si="1"/>
        <v>0.12169750109882081</v>
      </c>
      <c r="L20" s="163"/>
      <c r="M20" s="261"/>
      <c r="N20" s="163"/>
      <c r="O20" s="167"/>
      <c r="P20" s="36"/>
      <c r="Q20" s="36"/>
      <c r="S20" s="166"/>
      <c r="T20" s="166"/>
      <c r="U20" s="166"/>
      <c r="V20" s="166"/>
      <c r="W20" s="166"/>
      <c r="X20" s="167"/>
      <c r="Y20" s="167"/>
      <c r="Z20" s="167"/>
      <c r="AA20" s="167"/>
      <c r="AB20" s="167"/>
    </row>
    <row r="21" spans="2:28" s="10" customFormat="1" ht="12" x14ac:dyDescent="0.25">
      <c r="B21" s="70" t="s">
        <v>523</v>
      </c>
      <c r="C21" s="202">
        <v>31.690372270000001</v>
      </c>
      <c r="D21" s="202">
        <v>29.978874000000001</v>
      </c>
      <c r="E21" s="202">
        <v>27.969209710000001</v>
      </c>
      <c r="F21" s="202">
        <v>30.693727620000001</v>
      </c>
      <c r="G21" s="202">
        <v>36.54744281</v>
      </c>
      <c r="H21" s="202">
        <v>47.233608099999998</v>
      </c>
      <c r="I21" s="269">
        <f t="shared" si="0"/>
        <v>6.9852681549230217E-2</v>
      </c>
      <c r="J21" s="148" t="str" cm="1">
        <f t="array" ref="J21">_xlfn.IFS(H21/D21&gt;=2,CONCATENATE("+de ",FIXED(H21/D21,1)," ori"),H21/D21&gt;=1,CONCATENATE("+",FIXED((H21/D21-1)*100,1),"%"),H21/D21&lt;0.5,CONCATENATE("-de ",FIXED(D21/H21,1)," ori"),H21/D21&lt;1,CONCATENATE(FIXED((H21/D21*100-100),1),"%"))</f>
        <v>+57,6%</v>
      </c>
      <c r="K21" s="87">
        <f t="shared" si="1"/>
        <v>3.0823459661078578</v>
      </c>
      <c r="L21" s="163"/>
      <c r="M21" s="261"/>
      <c r="N21" s="163"/>
      <c r="O21" s="167"/>
      <c r="P21" s="36"/>
      <c r="Q21" s="36"/>
      <c r="S21" s="166"/>
      <c r="T21" s="166"/>
      <c r="U21" s="166"/>
      <c r="V21" s="166"/>
      <c r="W21" s="166"/>
      <c r="X21" s="167"/>
      <c r="Y21" s="167"/>
      <c r="Z21" s="167"/>
      <c r="AA21" s="167"/>
      <c r="AB21" s="167"/>
    </row>
    <row r="22" spans="2:28" s="10" customFormat="1" ht="12" customHeight="1" x14ac:dyDescent="0.25">
      <c r="B22" s="70" t="s">
        <v>524</v>
      </c>
      <c r="C22" s="202">
        <v>87.533555050000004</v>
      </c>
      <c r="D22" s="202">
        <v>103.69367966</v>
      </c>
      <c r="E22" s="202">
        <v>96.514216950000005</v>
      </c>
      <c r="F22" s="202">
        <v>100.52096827</v>
      </c>
      <c r="G22" s="202">
        <v>86.289456200000004</v>
      </c>
      <c r="H22" s="202">
        <v>98.266270160000005</v>
      </c>
      <c r="I22" s="269">
        <f t="shared" si="0"/>
        <v>0.14532369540740431</v>
      </c>
      <c r="J22" s="148" t="str" cm="1">
        <f t="array" ref="J22">_xlfn.IFS(H22/D22&gt;=2,CONCATENATE("+de ",FIXED(H22/D22,1)," ori"),H22/D22&gt;=1,CONCATENATE("+",FIXED((H22/D22-1)*100,1),"%"),H22/D22&lt;0.5,CONCATENATE("-de ",FIXED(D22/H22,1)," ori"),H22/D22&lt;1,CONCATENATE(FIXED((H22/D22*100-100),1),"%"))</f>
        <v>-5,2%</v>
      </c>
      <c r="K22" s="87">
        <f t="shared" si="1"/>
        <v>-0.96953993505703784</v>
      </c>
      <c r="L22" s="163"/>
      <c r="M22" s="261"/>
      <c r="N22" s="163"/>
      <c r="O22" s="167"/>
      <c r="P22" s="36"/>
      <c r="Q22" s="36"/>
      <c r="S22" s="166"/>
      <c r="T22" s="166"/>
      <c r="U22" s="166"/>
      <c r="V22" s="166"/>
      <c r="W22" s="166"/>
      <c r="X22" s="167"/>
      <c r="Y22" s="167"/>
      <c r="Z22" s="167"/>
      <c r="AA22" s="167"/>
      <c r="AB22" s="167"/>
    </row>
    <row r="23" spans="2:28" s="10" customFormat="1" ht="12" x14ac:dyDescent="0.25">
      <c r="B23" s="70" t="s">
        <v>525</v>
      </c>
      <c r="C23" s="202">
        <v>6.7751317799999997</v>
      </c>
      <c r="D23" s="202">
        <v>4.4949564100000003</v>
      </c>
      <c r="E23" s="202">
        <v>5.1687941200000003</v>
      </c>
      <c r="F23" s="202">
        <v>4.6234096899999999</v>
      </c>
      <c r="G23" s="202">
        <v>4.1921502100000003</v>
      </c>
      <c r="H23" s="202">
        <v>5.3519243200000002</v>
      </c>
      <c r="I23" s="269">
        <f t="shared" si="0"/>
        <v>7.9148360719989222E-3</v>
      </c>
      <c r="J23" s="148" t="str" cm="1">
        <f t="array" ref="J23">_xlfn.IFS(H23/D23&gt;=2,CONCATENATE("+de ",FIXED(H23/D23,1)," ori"),H23/D23&gt;=1,CONCATENATE("+",FIXED((H23/D23-1)*100,1),"%"),H23/D23&lt;0.5,CONCATENATE("-de ",FIXED(D23/H23,1)," ori"),H23/D23&lt;1,CONCATENATE(FIXED((H23/D23*100-100),1),"%"))</f>
        <v>+19,1%</v>
      </c>
      <c r="K23" s="87">
        <f t="shared" si="1"/>
        <v>0.15308677405074483</v>
      </c>
      <c r="L23" s="163"/>
      <c r="M23" s="261"/>
      <c r="N23" s="163"/>
      <c r="O23" s="167"/>
      <c r="P23" s="36"/>
      <c r="Q23" s="36"/>
      <c r="S23" s="166"/>
      <c r="T23" s="166"/>
      <c r="U23" s="166"/>
      <c r="V23" s="166"/>
      <c r="W23" s="166"/>
      <c r="X23" s="167"/>
      <c r="Y23" s="167"/>
      <c r="Z23" s="167"/>
      <c r="AA23" s="167"/>
      <c r="AB23" s="167"/>
    </row>
    <row r="24" spans="2:28" s="10" customFormat="1" ht="45" x14ac:dyDescent="0.25">
      <c r="B24" s="70" t="s">
        <v>0</v>
      </c>
      <c r="C24" s="202">
        <v>12.74010182</v>
      </c>
      <c r="D24" s="202">
        <v>11.90112064</v>
      </c>
      <c r="E24" s="202">
        <v>12.841755360000001</v>
      </c>
      <c r="F24" s="202">
        <v>12.72547265</v>
      </c>
      <c r="G24" s="202">
        <v>7.1274965000000003</v>
      </c>
      <c r="H24" s="202">
        <v>10.969231580000001</v>
      </c>
      <c r="I24" s="269">
        <f t="shared" si="0"/>
        <v>1.6222140785334151E-2</v>
      </c>
      <c r="J24" s="148" t="str" cm="1">
        <f t="array" ref="J24">_xlfn.IFS(H24/D24&gt;=2,CONCATENATE("+de ",FIXED(H24/D24,1)," ori"),H24/D24&gt;=1,CONCATENATE("+",FIXED((H24/D24-1)*100,1),"%"),H24/D24&lt;0.5,CONCATENATE("-de ",FIXED(D24/H24,1)," ori"),H24/D24&lt;1,CONCATENATE(FIXED((H24/D24*100-100),1),"%"))</f>
        <v>-7,8%</v>
      </c>
      <c r="K24" s="87">
        <f t="shared" si="1"/>
        <v>-0.16647051576129723</v>
      </c>
      <c r="L24" s="163"/>
      <c r="M24" s="261"/>
      <c r="N24" s="163"/>
      <c r="O24" s="167"/>
      <c r="P24" s="36"/>
      <c r="Q24" s="36"/>
      <c r="S24" s="166"/>
      <c r="T24" s="166"/>
      <c r="U24" s="166"/>
      <c r="V24" s="166"/>
      <c r="W24" s="166"/>
      <c r="X24" s="167"/>
    </row>
    <row r="25" spans="2:28" s="10" customFormat="1" ht="12" x14ac:dyDescent="0.25">
      <c r="B25" s="70" t="s">
        <v>1</v>
      </c>
      <c r="C25" s="202">
        <v>29.199676189999998</v>
      </c>
      <c r="D25" s="202">
        <v>29.052037800000001</v>
      </c>
      <c r="E25" s="202">
        <v>29.882397109999999</v>
      </c>
      <c r="F25" s="202">
        <v>28.794358229999997</v>
      </c>
      <c r="G25" s="202">
        <v>27.415314680000002</v>
      </c>
      <c r="H25" s="202">
        <v>29.439489739999999</v>
      </c>
      <c r="I25" s="269">
        <f t="shared" si="0"/>
        <v>4.3537374858730098E-2</v>
      </c>
      <c r="J25" s="148" t="str" cm="1">
        <f t="array" ref="J25">_xlfn.IFS(H25/D25&gt;=2,CONCATENATE("+de ",FIXED(H25/D25,1)," ori"),H25/D25&gt;=1,CONCATENATE("+",FIXED((H25/D25-1)*100,1),"%"),H25/D25&lt;0.5,CONCATENATE("-de ",FIXED(D25/H25,1)," ori"),H25/D25&lt;1,CONCATENATE(FIXED((H25/D25*100-100),1),"%"))</f>
        <v>+1,3%</v>
      </c>
      <c r="K25" s="87">
        <f t="shared" si="1"/>
        <v>6.9213522352666021E-2</v>
      </c>
      <c r="L25" s="163"/>
      <c r="M25" s="261"/>
      <c r="N25" s="163"/>
      <c r="O25" s="167"/>
      <c r="P25" s="36"/>
      <c r="Q25" s="36"/>
      <c r="S25" s="166"/>
      <c r="T25" s="166"/>
      <c r="U25" s="166"/>
      <c r="V25" s="166"/>
      <c r="W25" s="166"/>
      <c r="X25" s="167"/>
    </row>
    <row r="26" spans="2:28" s="46" customFormat="1" ht="12" x14ac:dyDescent="0.25">
      <c r="B26" s="88" t="s">
        <v>2</v>
      </c>
      <c r="C26" s="203">
        <v>656.59790163000002</v>
      </c>
      <c r="D26" s="203">
        <v>559.79225855000004</v>
      </c>
      <c r="E26" s="203">
        <v>756.09631649999994</v>
      </c>
      <c r="F26" s="203">
        <v>865.43770720999999</v>
      </c>
      <c r="G26" s="203">
        <v>728.52982129999998</v>
      </c>
      <c r="H26" s="203">
        <v>676.18890288</v>
      </c>
      <c r="I26" s="268">
        <f t="shared" si="0"/>
        <v>1</v>
      </c>
      <c r="J26" s="149" t="str" cm="1">
        <f t="array" ref="J26">_xlfn.IFS(H26/D26&gt;=2,CONCATENATE("+de ",FIXED(H26/D26,1)," ori"),H26/D26&gt;=1,CONCATENATE("+",FIXED((H26/D26-1)*100,1),"%"),H26/D26&lt;0.5,CONCATENATE("-de ",FIXED(D26/H26,1)," ori"),H26/D26&lt;1,CONCATENATE(FIXED((H26/D26*100-100),1),"%"))</f>
        <v>+20,8%</v>
      </c>
      <c r="K26" s="89">
        <f t="shared" si="1"/>
        <v>20.79282850954316</v>
      </c>
      <c r="L26" s="163"/>
      <c r="M26" s="261"/>
      <c r="N26" s="163"/>
      <c r="O26" s="167"/>
      <c r="P26" s="36"/>
      <c r="Q26" s="36"/>
      <c r="S26" s="166"/>
      <c r="T26" s="166"/>
      <c r="U26" s="166"/>
      <c r="V26" s="166"/>
      <c r="W26" s="166"/>
      <c r="X26" s="167"/>
    </row>
    <row r="27" spans="2:28" s="46" customFormat="1" ht="12" x14ac:dyDescent="0.25">
      <c r="B27" s="84" t="s">
        <v>676</v>
      </c>
      <c r="C27" s="195"/>
      <c r="D27" s="195"/>
      <c r="E27" s="195"/>
      <c r="F27" s="195"/>
      <c r="G27" s="195"/>
      <c r="H27" s="195"/>
      <c r="I27" s="185"/>
      <c r="J27" s="182"/>
      <c r="K27" s="181"/>
      <c r="L27" s="163"/>
      <c r="M27" s="36"/>
      <c r="N27" s="163"/>
      <c r="O27" s="167"/>
      <c r="P27" s="36"/>
      <c r="Q27" s="36"/>
      <c r="S27" s="166"/>
      <c r="T27" s="166"/>
      <c r="U27" s="166"/>
      <c r="V27" s="166"/>
      <c r="W27" s="166"/>
      <c r="X27" s="167"/>
    </row>
    <row r="28" spans="2:28" x14ac:dyDescent="0.25">
      <c r="B28" s="84" t="s">
        <v>682</v>
      </c>
      <c r="C28" s="42"/>
      <c r="D28" s="42"/>
      <c r="E28" s="42"/>
      <c r="F28" s="42"/>
      <c r="G28" s="42"/>
      <c r="H28" s="42"/>
      <c r="I28" s="6"/>
      <c r="J28" s="6"/>
      <c r="K28" s="6"/>
      <c r="X28" s="167"/>
    </row>
    <row r="29" spans="2:28" x14ac:dyDescent="0.25">
      <c r="B29" s="6"/>
      <c r="C29" s="6"/>
      <c r="D29" s="6"/>
      <c r="E29" s="42"/>
      <c r="F29" s="42"/>
      <c r="G29" s="42"/>
      <c r="H29" s="42"/>
      <c r="I29" s="156"/>
      <c r="J29" s="6"/>
      <c r="K29" s="6"/>
    </row>
    <row r="30" spans="2:28" x14ac:dyDescent="0.25">
      <c r="B30" s="6"/>
      <c r="C30" s="35"/>
      <c r="D30" s="35"/>
      <c r="E30" s="35"/>
      <c r="F30" s="35"/>
      <c r="G30" s="35"/>
      <c r="H30" s="35"/>
      <c r="I30" s="6"/>
      <c r="J30" s="6"/>
      <c r="K30" s="6"/>
    </row>
    <row r="31" spans="2:28" x14ac:dyDescent="0.25">
      <c r="B31" s="6"/>
      <c r="C31" s="35"/>
      <c r="D31" s="35"/>
      <c r="E31" s="35"/>
      <c r="F31" s="35"/>
      <c r="G31" s="35"/>
      <c r="H31" s="35"/>
      <c r="I31" s="6"/>
      <c r="J31" s="6"/>
      <c r="K31" s="6"/>
    </row>
    <row r="32" spans="2:28" x14ac:dyDescent="0.25">
      <c r="B32" s="6"/>
      <c r="C32" s="146"/>
      <c r="D32" s="146"/>
      <c r="E32" s="146"/>
      <c r="F32" s="146"/>
      <c r="G32" s="146"/>
      <c r="H32" s="146"/>
      <c r="I32" s="6"/>
      <c r="J32" s="6"/>
      <c r="K32" s="6"/>
    </row>
    <row r="33" spans="2:11" x14ac:dyDescent="0.25">
      <c r="B33" s="6"/>
      <c r="C33" s="6"/>
      <c r="D33" s="6"/>
      <c r="E33" s="6"/>
      <c r="F33" s="6"/>
      <c r="G33" s="6"/>
      <c r="H33" s="6"/>
      <c r="I33" s="6"/>
      <c r="J33" s="6"/>
      <c r="K33" s="6"/>
    </row>
    <row r="34" spans="2:11" x14ac:dyDescent="0.25">
      <c r="B34" s="6"/>
      <c r="C34" s="6"/>
      <c r="D34" s="6"/>
      <c r="E34" s="6"/>
      <c r="F34" s="6"/>
      <c r="G34" s="6"/>
      <c r="H34" s="6"/>
      <c r="I34" s="6"/>
      <c r="J34" s="6"/>
      <c r="K34" s="6"/>
    </row>
  </sheetData>
  <mergeCells count="8">
    <mergeCell ref="B2:K2"/>
    <mergeCell ref="B4:B6"/>
    <mergeCell ref="C4:F4"/>
    <mergeCell ref="G4:H4"/>
    <mergeCell ref="C6:H6"/>
    <mergeCell ref="I4:I6"/>
    <mergeCell ref="J4:J6"/>
    <mergeCell ref="K4:K6"/>
  </mergeCells>
  <hyperlinks>
    <hyperlink ref="B2:K2" location="Cuprins!B10" display="Anexa 6. Exportul de bunuri pe principalele categorii de mărfuri, conform balanței de plăți, pentru anul 2025 - trimestrul I 2026" xr:uid="{5CB34B28-61C3-4E15-A508-61D120FFF8F1}"/>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S30"/>
  <sheetViews>
    <sheetView showGridLines="0" showRowColHeaders="0" showZeros="0" tabSelected="1" zoomScaleNormal="100" workbookViewId="0"/>
  </sheetViews>
  <sheetFormatPr defaultColWidth="9.140625" defaultRowHeight="15" x14ac:dyDescent="0.25"/>
  <cols>
    <col min="1" max="1" width="1.28515625" style="2" customWidth="1"/>
    <col min="2" max="2" width="54.85546875" style="2" customWidth="1"/>
    <col min="3" max="8" width="9.140625" style="12" customWidth="1"/>
    <col min="9" max="11" width="9.5703125" style="12" customWidth="1"/>
    <col min="12" max="16384" width="9.140625" style="2"/>
  </cols>
  <sheetData>
    <row r="1" spans="2:18" ht="5.0999999999999996" customHeight="1" x14ac:dyDescent="0.25"/>
    <row r="2" spans="2:18" x14ac:dyDescent="0.25">
      <c r="B2" s="324" t="s">
        <v>665</v>
      </c>
      <c r="C2" s="324"/>
      <c r="D2" s="324"/>
      <c r="E2" s="324"/>
      <c r="F2" s="324"/>
      <c r="G2" s="324"/>
      <c r="H2" s="324"/>
      <c r="I2" s="324"/>
      <c r="J2" s="324"/>
      <c r="K2" s="324"/>
    </row>
    <row r="3" spans="2:18" ht="9" customHeight="1" x14ac:dyDescent="0.25">
      <c r="C3" s="40"/>
      <c r="D3" s="40"/>
      <c r="E3" s="40"/>
      <c r="F3" s="40"/>
      <c r="G3" s="40"/>
      <c r="H3" s="40"/>
    </row>
    <row r="4" spans="2:18" ht="11.25" customHeight="1" x14ac:dyDescent="0.25">
      <c r="B4" s="325"/>
      <c r="C4" s="311">
        <v>2025</v>
      </c>
      <c r="D4" s="312"/>
      <c r="E4" s="312"/>
      <c r="F4" s="313"/>
      <c r="G4" s="311">
        <v>2026</v>
      </c>
      <c r="H4" s="313"/>
      <c r="I4" s="308" t="s">
        <v>660</v>
      </c>
      <c r="J4" s="308" t="s">
        <v>658</v>
      </c>
      <c r="K4" s="308" t="s">
        <v>2784</v>
      </c>
    </row>
    <row r="5" spans="2:18" ht="11.25" customHeight="1" x14ac:dyDescent="0.25">
      <c r="B5" s="325"/>
      <c r="C5" s="57" t="s">
        <v>671</v>
      </c>
      <c r="D5" s="57" t="s">
        <v>672</v>
      </c>
      <c r="E5" s="57" t="s">
        <v>673</v>
      </c>
      <c r="F5" s="57" t="s">
        <v>674</v>
      </c>
      <c r="G5" s="57" t="s">
        <v>671</v>
      </c>
      <c r="H5" s="57" t="s">
        <v>298</v>
      </c>
      <c r="I5" s="309"/>
      <c r="J5" s="309"/>
      <c r="K5" s="309"/>
    </row>
    <row r="6" spans="2:18" ht="11.25" customHeight="1" x14ac:dyDescent="0.25">
      <c r="B6" s="325"/>
      <c r="C6" s="314" t="s">
        <v>464</v>
      </c>
      <c r="D6" s="304"/>
      <c r="E6" s="304"/>
      <c r="F6" s="304"/>
      <c r="G6" s="304"/>
      <c r="H6" s="305"/>
      <c r="I6" s="310"/>
      <c r="J6" s="310"/>
      <c r="K6" s="310"/>
    </row>
    <row r="7" spans="2:18" s="11" customFormat="1" ht="12" x14ac:dyDescent="0.2">
      <c r="B7" s="70" t="s">
        <v>510</v>
      </c>
      <c r="C7" s="204">
        <v>82.677301170000007</v>
      </c>
      <c r="D7" s="204">
        <v>78.955791869999999</v>
      </c>
      <c r="E7" s="204">
        <v>90.073668139999995</v>
      </c>
      <c r="F7" s="204">
        <v>96.366021660000001</v>
      </c>
      <c r="G7" s="204">
        <v>88.133598259999999</v>
      </c>
      <c r="H7" s="204">
        <v>80.760017169999998</v>
      </c>
      <c r="I7" s="269">
        <f>H7/$H$26</f>
        <v>3.4569310879856534E-2</v>
      </c>
      <c r="J7" s="148" t="str" cm="1">
        <f t="array" ref="J7">_xlfn.IFS(H7/D7&gt;=2,CONCATENATE("+de ",FIXED(H7/D7,1)," ori"),H7/D7&gt;=1,CONCATENATE("+",FIXED((H7/D7-1)*100,1),"%"),H7/D7&lt;0.5,CONCATENATE("-de ",FIXED(D7/H7,1)," ori"),H7/D7&lt;1,CONCATENATE(FIXED((H7/D7*100-100),1),"%"))</f>
        <v>+2,3%</v>
      </c>
      <c r="K7" s="87">
        <f>(H7-D7)/$D$26*100</f>
        <v>8.6254639655490059E-2</v>
      </c>
      <c r="L7" s="262"/>
      <c r="R7" s="168"/>
    </row>
    <row r="8" spans="2:18" s="11" customFormat="1" ht="12" x14ac:dyDescent="0.2">
      <c r="B8" s="70" t="s">
        <v>511</v>
      </c>
      <c r="C8" s="204">
        <v>147.56828609999999</v>
      </c>
      <c r="D8" s="204">
        <v>98.722446140000002</v>
      </c>
      <c r="E8" s="204">
        <v>66.020867749999994</v>
      </c>
      <c r="F8" s="204">
        <v>99.262745800000005</v>
      </c>
      <c r="G8" s="204">
        <v>144.28394198999999</v>
      </c>
      <c r="H8" s="204">
        <v>133.18460404000001</v>
      </c>
      <c r="I8" s="269">
        <f t="shared" ref="I8:I26" si="0">H8/$H$26</f>
        <v>5.7009645896653506E-2</v>
      </c>
      <c r="J8" s="148" t="str" cm="1">
        <f t="array" ref="J8">_xlfn.IFS(H8/D8&gt;=2,CONCATENATE("+de ",FIXED(H8/D8,1)," ori"),H8/D8&gt;=1,CONCATENATE("+",FIXED((H8/D8-1)*100,1),"%"),H8/D8&lt;0.5,CONCATENATE("-de ",FIXED(D8/H8,1)," ori"),H8/D8&lt;1,CONCATENATE(FIXED((H8/D8*100-100),1),"%"))</f>
        <v>+34,9%</v>
      </c>
      <c r="K8" s="87">
        <f t="shared" ref="K8:K26" si="1">(H8-D8)/$D$26*100</f>
        <v>1.6475331608613974</v>
      </c>
      <c r="L8" s="262"/>
      <c r="R8" s="168"/>
    </row>
    <row r="9" spans="2:18" s="11" customFormat="1" ht="22.5" x14ac:dyDescent="0.2">
      <c r="B9" s="70" t="s">
        <v>512</v>
      </c>
      <c r="C9" s="204">
        <v>12.272978820000001</v>
      </c>
      <c r="D9" s="204">
        <v>15.958336510000001</v>
      </c>
      <c r="E9" s="204">
        <v>9.2906203900000008</v>
      </c>
      <c r="F9" s="204">
        <v>12.095881690000001</v>
      </c>
      <c r="G9" s="204">
        <v>11.10037282</v>
      </c>
      <c r="H9" s="204">
        <v>11.30262991</v>
      </c>
      <c r="I9" s="269">
        <f t="shared" si="0"/>
        <v>4.8380887078847421E-3</v>
      </c>
      <c r="J9" s="148" t="str" cm="1">
        <f t="array" ref="J9">_xlfn.IFS(H9/D9&gt;=2,CONCATENATE("+de ",FIXED(H9/D9,1)," ori"),H9/D9&gt;=1,CONCATENATE("+",FIXED((H9/D9-1)*100,1),"%"),H9/D9&lt;0.5,CONCATENATE("-de ",FIXED(D9/H9,1)," ori"),H9/D9&lt;1,CONCATENATE(FIXED((H9/D9*100-100),1),"%"))</f>
        <v>-29,2%</v>
      </c>
      <c r="K9" s="87">
        <f t="shared" si="1"/>
        <v>-0.22257547054943036</v>
      </c>
      <c r="L9" s="262"/>
      <c r="R9" s="168"/>
    </row>
    <row r="10" spans="2:18" s="11" customFormat="1" ht="24" customHeight="1" x14ac:dyDescent="0.2">
      <c r="B10" s="70" t="s">
        <v>392</v>
      </c>
      <c r="C10" s="204">
        <v>142.13371452000001</v>
      </c>
      <c r="D10" s="204">
        <v>153.68371995999999</v>
      </c>
      <c r="E10" s="204">
        <v>157.81615791999999</v>
      </c>
      <c r="F10" s="204">
        <v>172.25150683999999</v>
      </c>
      <c r="G10" s="204">
        <v>143.6888415</v>
      </c>
      <c r="H10" s="204">
        <v>167.2698848</v>
      </c>
      <c r="I10" s="269">
        <f t="shared" si="0"/>
        <v>7.1599844218916103E-2</v>
      </c>
      <c r="J10" s="148" t="str" cm="1">
        <f t="array" ref="J10">_xlfn.IFS(H10/D10&gt;=2,CONCATENATE("+de ",FIXED(H10/D10,1)," ori"),H10/D10&gt;=1,CONCATENATE("+",FIXED((H10/D10-1)*100,1),"%"),H10/D10&lt;0.5,CONCATENATE("-de ",FIXED(D10/H10,1)," ori"),H10/D10&lt;1,CONCATENATE(FIXED((H10/D10*100-100),1),"%"))</f>
        <v>+8,8%</v>
      </c>
      <c r="K10" s="87">
        <f t="shared" si="1"/>
        <v>0.64951408927382326</v>
      </c>
      <c r="L10" s="262"/>
      <c r="M10" s="164"/>
      <c r="R10" s="168"/>
    </row>
    <row r="11" spans="2:18" s="11" customFormat="1" ht="12" x14ac:dyDescent="0.2">
      <c r="B11" s="70" t="s">
        <v>513</v>
      </c>
      <c r="C11" s="204">
        <v>494.62658597000001</v>
      </c>
      <c r="D11" s="204">
        <v>340.07367721000003</v>
      </c>
      <c r="E11" s="204">
        <v>389.35176199</v>
      </c>
      <c r="F11" s="204">
        <v>501.97911865999998</v>
      </c>
      <c r="G11" s="204">
        <v>484.97436626000001</v>
      </c>
      <c r="H11" s="204">
        <v>460.61409299000002</v>
      </c>
      <c r="I11" s="269">
        <f t="shared" si="0"/>
        <v>0.19716577997620127</v>
      </c>
      <c r="J11" s="148" t="str" cm="1">
        <f t="array" ref="J11">_xlfn.IFS(H11/D11&gt;=2,CONCATENATE("+de ",FIXED(H11/D11,1)," ori"),H11/D11&gt;=1,CONCATENATE("+",FIXED((H11/D11-1)*100,1),"%"),H11/D11&lt;0.5,CONCATENATE("-de ",FIXED(D11/H11,1)," ori"),H11/D11&lt;1,CONCATENATE(FIXED((H11/D11*100-100),1),"%"))</f>
        <v>+35,4%</v>
      </c>
      <c r="K11" s="87">
        <f t="shared" si="1"/>
        <v>5.7626783789290918</v>
      </c>
      <c r="L11" s="262"/>
      <c r="M11" s="24"/>
      <c r="R11" s="168"/>
    </row>
    <row r="12" spans="2:18" s="11" customFormat="1" ht="12" x14ac:dyDescent="0.2">
      <c r="B12" s="70" t="s">
        <v>514</v>
      </c>
      <c r="C12" s="204">
        <v>221.17766316999999</v>
      </c>
      <c r="D12" s="204">
        <v>201.56907196</v>
      </c>
      <c r="E12" s="204">
        <v>202.85887316</v>
      </c>
      <c r="F12" s="204">
        <v>215.78044351</v>
      </c>
      <c r="G12" s="204">
        <v>232.17755256999999</v>
      </c>
      <c r="H12" s="204">
        <v>228.56386886000001</v>
      </c>
      <c r="I12" s="269">
        <f t="shared" si="0"/>
        <v>9.7836723113763804E-2</v>
      </c>
      <c r="J12" s="148" t="str" cm="1">
        <f t="array" ref="J12">_xlfn.IFS(H12/D12&gt;=2,CONCATENATE("+de ",FIXED(H12/D12,1)," ori"),H12/D12&gt;=1,CONCATENATE("+",FIXED((H12/D12-1)*100,1),"%"),H12/D12&lt;0.5,CONCATENATE("-de ",FIXED(D12/H12,1)," ori"),H12/D12&lt;1,CONCATENATE(FIXED((H12/D12*100-100),1),"%"))</f>
        <v>+13,4%</v>
      </c>
      <c r="K12" s="87">
        <f t="shared" si="1"/>
        <v>1.2905408649255961</v>
      </c>
      <c r="L12" s="262"/>
      <c r="R12" s="168"/>
    </row>
    <row r="13" spans="2:18" s="11" customFormat="1" ht="12" customHeight="1" x14ac:dyDescent="0.2">
      <c r="B13" s="70" t="s">
        <v>515</v>
      </c>
      <c r="C13" s="204">
        <v>89.840145370000002</v>
      </c>
      <c r="D13" s="204">
        <v>103.87811298</v>
      </c>
      <c r="E13" s="204">
        <v>112.30953476000001</v>
      </c>
      <c r="F13" s="204">
        <v>98.075142110000002</v>
      </c>
      <c r="G13" s="204">
        <v>85.047415999999998</v>
      </c>
      <c r="H13" s="204">
        <v>111.60375023</v>
      </c>
      <c r="I13" s="269">
        <f t="shared" si="0"/>
        <v>4.7771965289921822E-2</v>
      </c>
      <c r="J13" s="148" t="str" cm="1">
        <f t="array" ref="J13">_xlfn.IFS(H13/D13&gt;=2,CONCATENATE("+de ",FIXED(H13/D13,1)," ori"),H13/D13&gt;=1,CONCATENATE("+",FIXED((H13/D13-1)*100,1),"%"),H13/D13&lt;0.5,CONCATENATE("-de ",FIXED(D13/H13,1)," ori"),H13/D13&lt;1,CONCATENATE(FIXED((H13/D13*100-100),1),"%"))</f>
        <v>+7,4%</v>
      </c>
      <c r="K13" s="87">
        <f t="shared" si="1"/>
        <v>0.369339714451284</v>
      </c>
      <c r="L13" s="262"/>
      <c r="R13" s="168"/>
    </row>
    <row r="14" spans="2:18" s="11" customFormat="1" ht="12" customHeight="1" x14ac:dyDescent="0.2">
      <c r="B14" s="70" t="s">
        <v>516</v>
      </c>
      <c r="C14" s="204">
        <v>7.8255462700000002</v>
      </c>
      <c r="D14" s="204">
        <v>8.6441538999999992</v>
      </c>
      <c r="E14" s="204">
        <v>9.21319993</v>
      </c>
      <c r="F14" s="204">
        <v>7.9406253199999997</v>
      </c>
      <c r="G14" s="204">
        <v>7.90266088</v>
      </c>
      <c r="H14" s="204">
        <v>8.4020149899999996</v>
      </c>
      <c r="I14" s="269">
        <f t="shared" si="0"/>
        <v>3.596481011081547E-3</v>
      </c>
      <c r="J14" s="148" t="str" cm="1">
        <f t="array" ref="J14">_xlfn.IFS(H14/D14&gt;=2,CONCATENATE("+de ",FIXED(H14/D14,1)," ori"),H14/D14&gt;=1,CONCATENATE("+",FIXED((H14/D14-1)*100,1),"%"),H14/D14&lt;0.5,CONCATENATE("-de ",FIXED(D14/H14,1)," ori"),H14/D14&lt;1,CONCATENATE(FIXED((H14/D14*100-100),1),"%"))</f>
        <v>-2,8%</v>
      </c>
      <c r="K14" s="87">
        <f t="shared" si="1"/>
        <v>-1.1575940337730059E-2</v>
      </c>
      <c r="L14" s="262"/>
      <c r="R14" s="168"/>
    </row>
    <row r="15" spans="2:18" s="11" customFormat="1" ht="12" customHeight="1" x14ac:dyDescent="0.2">
      <c r="B15" s="70" t="s">
        <v>517</v>
      </c>
      <c r="C15" s="204">
        <v>33.81154222</v>
      </c>
      <c r="D15" s="204">
        <v>39.002348069999996</v>
      </c>
      <c r="E15" s="204">
        <v>47.255966710000003</v>
      </c>
      <c r="F15" s="204">
        <v>40.577840520000002</v>
      </c>
      <c r="G15" s="204">
        <v>32.514298369999999</v>
      </c>
      <c r="H15" s="204">
        <v>44.187057850000002</v>
      </c>
      <c r="I15" s="269">
        <f t="shared" si="0"/>
        <v>1.8914262195702986E-2</v>
      </c>
      <c r="J15" s="148" t="str" cm="1">
        <f t="array" ref="J15">_xlfn.IFS(H15/D15&gt;=2,CONCATENATE("+de ",FIXED(H15/D15,1)," ori"),H15/D15&gt;=1,CONCATENATE("+",FIXED((H15/D15-1)*100,1),"%"),H15/D15&lt;0.5,CONCATENATE("-de ",FIXED(D15/H15,1)," ori"),H15/D15&lt;1,CONCATENATE(FIXED((H15/D15*100-100),1),"%"))</f>
        <v>+13,3%</v>
      </c>
      <c r="K15" s="87">
        <f t="shared" si="1"/>
        <v>0.24786553752028417</v>
      </c>
      <c r="L15" s="262"/>
      <c r="R15" s="168"/>
    </row>
    <row r="16" spans="2:18" s="11" customFormat="1" ht="12" customHeight="1" x14ac:dyDescent="0.2">
      <c r="B16" s="70" t="s">
        <v>518</v>
      </c>
      <c r="C16" s="204">
        <v>29.230988830000001</v>
      </c>
      <c r="D16" s="204">
        <v>29.511974670000001</v>
      </c>
      <c r="E16" s="204">
        <v>32.429852830000002</v>
      </c>
      <c r="F16" s="204">
        <v>31.732260740000001</v>
      </c>
      <c r="G16" s="204">
        <v>27.95642866</v>
      </c>
      <c r="H16" s="204">
        <v>29.973861580000001</v>
      </c>
      <c r="I16" s="269">
        <f t="shared" si="0"/>
        <v>1.2830306078906048E-2</v>
      </c>
      <c r="J16" s="148" t="str" cm="1">
        <f t="array" ref="J16">_xlfn.IFS(H16/D16&gt;=2,CONCATENATE("+de ",FIXED(H16/D16,1)," ori"),H16/D16&gt;=1,CONCATENATE("+",FIXED((H16/D16-1)*100,1),"%"),H16/D16&lt;0.5,CONCATENATE("-de ",FIXED(D16/H16,1)," ori"),H16/D16&lt;1,CONCATENATE(FIXED((H16/D16*100-100),1),"%"))</f>
        <v>+1,6%</v>
      </c>
      <c r="K16" s="87">
        <f>(H16-D16)/$D$26*100</f>
        <v>2.2081437935516056E-2</v>
      </c>
      <c r="L16" s="262"/>
      <c r="R16" s="168"/>
    </row>
    <row r="17" spans="2:19" s="11" customFormat="1" ht="12" x14ac:dyDescent="0.2">
      <c r="B17" s="70" t="s">
        <v>519</v>
      </c>
      <c r="C17" s="204">
        <v>74.382033539999995</v>
      </c>
      <c r="D17" s="204">
        <v>72.335704070000006</v>
      </c>
      <c r="E17" s="204">
        <v>84.032887830000007</v>
      </c>
      <c r="F17" s="204">
        <v>76.493501010000003</v>
      </c>
      <c r="G17" s="204">
        <v>71.537439620000001</v>
      </c>
      <c r="H17" s="204">
        <v>74.110563929999998</v>
      </c>
      <c r="I17" s="269">
        <f t="shared" si="0"/>
        <v>3.172301361185622E-2</v>
      </c>
      <c r="J17" s="148" t="str" cm="1">
        <f t="array" ref="J17">_xlfn.IFS(H17/D17&gt;=2,CONCATENATE("+de ",FIXED(H17/D17,1)," ori"),H17/D17&gt;=1,CONCATENATE("+",FIXED((H17/D17-1)*100,1),"%"),H17/D17&lt;0.5,CONCATENATE("-de ",FIXED(D17/H17,1)," ori"),H17/D17&lt;1,CONCATENATE(FIXED((H17/D17*100-100),1),"%"))</f>
        <v>+2,5%</v>
      </c>
      <c r="K17" s="87">
        <f t="shared" si="1"/>
        <v>8.4850765402354672E-2</v>
      </c>
      <c r="L17" s="262"/>
      <c r="R17" s="168"/>
    </row>
    <row r="18" spans="2:19" s="11" customFormat="1" ht="24" customHeight="1" x14ac:dyDescent="0.2">
      <c r="B18" s="70" t="s">
        <v>637</v>
      </c>
      <c r="C18" s="204">
        <v>17.025566649999998</v>
      </c>
      <c r="D18" s="204">
        <v>14.85762062</v>
      </c>
      <c r="E18" s="204">
        <v>17.210678099999999</v>
      </c>
      <c r="F18" s="204">
        <v>15.116370420000001</v>
      </c>
      <c r="G18" s="204">
        <v>14.12579882</v>
      </c>
      <c r="H18" s="204">
        <v>13.225260799999999</v>
      </c>
      <c r="I18" s="269">
        <f t="shared" si="0"/>
        <v>5.6610705158717106E-3</v>
      </c>
      <c r="J18" s="148" t="str" cm="1">
        <f t="array" ref="J18">_xlfn.IFS(H18/D18&gt;=2,CONCATENATE("+de ",FIXED(H18/D18,1)," ori"),H18/D18&gt;=1,CONCATENATE("+",FIXED((H18/D18-1)*100,1),"%"),H18/D18&lt;0.5,CONCATENATE("-de ",FIXED(D18/H18,1)," ori"),H18/D18&lt;1,CONCATENATE(FIXED((H18/D18*100-100),1),"%"))</f>
        <v>-11,0%</v>
      </c>
      <c r="K18" s="87">
        <f t="shared" si="1"/>
        <v>-7.8038262772504544E-2</v>
      </c>
      <c r="L18" s="262"/>
      <c r="R18" s="168"/>
    </row>
    <row r="19" spans="2:19" s="11" customFormat="1" ht="12" x14ac:dyDescent="0.2">
      <c r="B19" s="70" t="s">
        <v>521</v>
      </c>
      <c r="C19" s="204">
        <v>41.226233469999997</v>
      </c>
      <c r="D19" s="204">
        <v>46.722670010000002</v>
      </c>
      <c r="E19" s="204">
        <v>54.913315799999999</v>
      </c>
      <c r="F19" s="204">
        <v>48.089908889999997</v>
      </c>
      <c r="G19" s="204">
        <v>40.28933086</v>
      </c>
      <c r="H19" s="204">
        <v>57.674499930000003</v>
      </c>
      <c r="I19" s="269">
        <f t="shared" si="0"/>
        <v>2.4687559361503714E-2</v>
      </c>
      <c r="J19" s="148" t="str" cm="1">
        <f t="array" ref="J19">_xlfn.IFS(H19/D19&gt;=2,CONCATENATE("+de ",FIXED(H19/D19,1)," ori"),H19/D19&gt;=1,CONCATENATE("+",FIXED((H19/D19-1)*100,1),"%"),H19/D19&lt;0.5,CONCATENATE("-de ",FIXED(D19/H19,1)," ori"),H19/D19&lt;1,CONCATENATE(FIXED((H19/D19*100-100),1),"%"))</f>
        <v>+23,4%</v>
      </c>
      <c r="K19" s="87">
        <f t="shared" si="1"/>
        <v>0.52357438027158554</v>
      </c>
      <c r="L19" s="262"/>
      <c r="R19" s="168"/>
    </row>
    <row r="20" spans="2:19" s="11" customFormat="1" ht="36" customHeight="1" x14ac:dyDescent="0.2">
      <c r="B20" s="70" t="s">
        <v>522</v>
      </c>
      <c r="C20" s="204">
        <v>7.6947520599999999</v>
      </c>
      <c r="D20" s="204">
        <v>6.53775058</v>
      </c>
      <c r="E20" s="204">
        <v>9.1446767100000006</v>
      </c>
      <c r="F20" s="204">
        <v>10.86847889</v>
      </c>
      <c r="G20" s="204">
        <v>7.6797698499999996</v>
      </c>
      <c r="H20" s="204">
        <v>7.9924340300000001</v>
      </c>
      <c r="I20" s="269">
        <f t="shared" si="0"/>
        <v>3.4211599545381152E-3</v>
      </c>
      <c r="J20" s="148" t="str" cm="1">
        <f t="array" ref="J20">_xlfn.IFS(H20/D20&gt;=2,CONCATENATE("+de ",FIXED(H20/D20,1)," ori"),H20/D20&gt;=1,CONCATENATE("+",FIXED((H20/D20-1)*100,1),"%"),H20/D20&lt;0.5,CONCATENATE("-de ",FIXED(D20/H20,1)," ori"),H20/D20&lt;1,CONCATENATE(FIXED((H20/D20*100-100),1),"%"))</f>
        <v>+22,3%</v>
      </c>
      <c r="K20" s="87">
        <f t="shared" si="1"/>
        <v>6.9544084540082207E-2</v>
      </c>
      <c r="L20" s="262"/>
      <c r="R20" s="168"/>
    </row>
    <row r="21" spans="2:19" s="11" customFormat="1" ht="12" x14ac:dyDescent="0.2">
      <c r="B21" s="70" t="s">
        <v>523</v>
      </c>
      <c r="C21" s="204">
        <v>124.04801003999999</v>
      </c>
      <c r="D21" s="204">
        <v>130.50620370999999</v>
      </c>
      <c r="E21" s="204">
        <v>119.82043002</v>
      </c>
      <c r="F21" s="204">
        <v>123.0675246</v>
      </c>
      <c r="G21" s="204">
        <v>95.516363569999996</v>
      </c>
      <c r="H21" s="204">
        <v>133.11181592</v>
      </c>
      <c r="I21" s="269">
        <f t="shared" si="0"/>
        <v>5.6978488954928935E-2</v>
      </c>
      <c r="J21" s="148" t="str" cm="1">
        <f t="array" ref="J21">_xlfn.IFS(H21/D21&gt;=2,CONCATENATE("+de ",FIXED(H21/D21,1)," ori"),H21/D21&gt;=1,CONCATENATE("+",FIXED((H21/D21-1)*100,1),"%"),H21/D21&lt;0.5,CONCATENATE("-de ",FIXED(D21/H21,1)," ori"),H21/D21&lt;1,CONCATENATE(FIXED((H21/D21*100-100),1),"%"))</f>
        <v>+2,0%</v>
      </c>
      <c r="K21" s="87">
        <f t="shared" si="1"/>
        <v>0.12456656175672495</v>
      </c>
      <c r="L21" s="262"/>
      <c r="R21" s="168"/>
    </row>
    <row r="22" spans="2:19" s="11" customFormat="1" ht="12" customHeight="1" x14ac:dyDescent="0.2">
      <c r="B22" s="70" t="s">
        <v>524</v>
      </c>
      <c r="C22" s="204">
        <v>327.20928755</v>
      </c>
      <c r="D22" s="204">
        <v>381.93559293999999</v>
      </c>
      <c r="E22" s="204">
        <v>357.12995702000001</v>
      </c>
      <c r="F22" s="204">
        <v>398.15529519</v>
      </c>
      <c r="G22" s="204">
        <v>336.33294554999998</v>
      </c>
      <c r="H22" s="204">
        <v>408.11518998000003</v>
      </c>
      <c r="I22" s="269">
        <f t="shared" si="0"/>
        <v>0.17469363394899254</v>
      </c>
      <c r="J22" s="148" t="str" cm="1">
        <f t="array" ref="J22">_xlfn.IFS(H22/D22&gt;=2,CONCATENATE("+de ",FIXED(H22/D22,1)," ori"),H22/D22&gt;=1,CONCATENATE("+",FIXED((H22/D22-1)*100,1),"%"),H22/D22&lt;0.5,CONCATENATE("-de ",FIXED(D22/H22,1)," ori"),H22/D22&lt;1,CONCATENATE(FIXED((H22/D22*100-100),1),"%"))</f>
        <v>+6,9%</v>
      </c>
      <c r="K22" s="87">
        <f t="shared" si="1"/>
        <v>1.2515685868118238</v>
      </c>
      <c r="L22" s="262"/>
      <c r="R22" s="168"/>
    </row>
    <row r="23" spans="2:19" s="11" customFormat="1" ht="12" x14ac:dyDescent="0.2">
      <c r="B23" s="70" t="s">
        <v>525</v>
      </c>
      <c r="C23" s="204">
        <v>281.96337122</v>
      </c>
      <c r="D23" s="204">
        <v>281.31998577000002</v>
      </c>
      <c r="E23" s="204">
        <v>310.20926909000002</v>
      </c>
      <c r="F23" s="204">
        <v>385.07644844999999</v>
      </c>
      <c r="G23" s="204">
        <v>268.77112586999999</v>
      </c>
      <c r="H23" s="204">
        <v>279.77174998999999</v>
      </c>
      <c r="I23" s="269">
        <f t="shared" si="0"/>
        <v>0.11975624745655077</v>
      </c>
      <c r="J23" s="148" t="str" cm="1">
        <f t="array" ref="J23">_xlfn.IFS(H23/D23&gt;=2,CONCATENATE("+de ",FIXED(H23/D23,1)," ori"),H23/D23&gt;=1,CONCATENATE("+",FIXED((H23/D23-1)*100,1),"%"),H23/D23&lt;0.5,CONCATENATE("-de ",FIXED(D23/H23,1)," ori"),H23/D23&lt;1,CONCATENATE(FIXED((H23/D23*100-100),1),"%"))</f>
        <v>-0,6%</v>
      </c>
      <c r="K23" s="87">
        <f t="shared" si="1"/>
        <v>-7.4016542892752377E-2</v>
      </c>
      <c r="L23" s="262"/>
      <c r="R23" s="168"/>
    </row>
    <row r="24" spans="2:19" s="11" customFormat="1" ht="45" x14ac:dyDescent="0.2">
      <c r="B24" s="70" t="s">
        <v>0</v>
      </c>
      <c r="C24" s="204">
        <v>32.527244799999998</v>
      </c>
      <c r="D24" s="204">
        <v>38.78771193</v>
      </c>
      <c r="E24" s="204">
        <v>39.113474869999997</v>
      </c>
      <c r="F24" s="204">
        <v>40.626228380000001</v>
      </c>
      <c r="G24" s="204">
        <v>31.009973380000002</v>
      </c>
      <c r="H24" s="204">
        <v>36.755268350000001</v>
      </c>
      <c r="I24" s="269">
        <f t="shared" si="0"/>
        <v>1.5733086031780762E-2</v>
      </c>
      <c r="J24" s="148" t="str" cm="1">
        <f t="array" ref="J24">_xlfn.IFS(H24/D24&gt;=2,CONCATENATE("+de ",FIXED(H24/D24,1)," ori"),H24/D24&gt;=1,CONCATENATE("+",FIXED((H24/D24-1)*100,1),"%"),H24/D24&lt;0.5,CONCATENATE("-de ",FIXED(D24/H24,1)," ori"),H24/D24&lt;1,CONCATENATE(FIXED((H24/D24*100-100),1),"%"))</f>
        <v>-5,2%</v>
      </c>
      <c r="K24" s="87">
        <f t="shared" si="1"/>
        <v>-9.7165076120490176E-2</v>
      </c>
      <c r="L24" s="262"/>
      <c r="R24" s="168"/>
    </row>
    <row r="25" spans="2:19" s="11" customFormat="1" ht="12" x14ac:dyDescent="0.2">
      <c r="B25" s="70" t="s">
        <v>1</v>
      </c>
      <c r="C25" s="204">
        <v>46.866166900000003</v>
      </c>
      <c r="D25" s="204">
        <v>48.740026030000003</v>
      </c>
      <c r="E25" s="204">
        <v>70.567911969999997</v>
      </c>
      <c r="F25" s="204">
        <v>85.283198349999992</v>
      </c>
      <c r="G25" s="204">
        <v>64.663616169999997</v>
      </c>
      <c r="H25" s="204">
        <v>49.558092889999998</v>
      </c>
      <c r="I25" s="269">
        <f t="shared" si="0"/>
        <v>2.1213332782247324E-2</v>
      </c>
      <c r="J25" s="148" t="str" cm="1">
        <f t="array" ref="J25">_xlfn.IFS(H25/D25&gt;=2,CONCATENATE("+de ",FIXED(H25/D25,1)," ori"),H25/D25&gt;=1,CONCATENATE("+",FIXED((H25/D25-1)*100,1),"%"),H25/D25&lt;0.5,CONCATENATE("-de ",FIXED(D25/H25,1)," ori"),H25/D25&lt;1,CONCATENATE(FIXED((H25/D25*100-100),1),"%"))</f>
        <v>+1,7%</v>
      </c>
      <c r="K25" s="87">
        <f t="shared" si="1"/>
        <v>3.9109340847508257E-2</v>
      </c>
      <c r="L25" s="262"/>
      <c r="R25" s="168"/>
    </row>
    <row r="26" spans="2:19" s="15" customFormat="1" ht="12" x14ac:dyDescent="0.2">
      <c r="B26" s="88" t="s">
        <v>2</v>
      </c>
      <c r="C26" s="190">
        <v>2214.1074186599999</v>
      </c>
      <c r="D26" s="190">
        <v>2091.74289894</v>
      </c>
      <c r="E26" s="190">
        <v>2178.7631049900001</v>
      </c>
      <c r="F26" s="190">
        <v>2458.8385410400001</v>
      </c>
      <c r="G26" s="190">
        <v>2187.7058409699998</v>
      </c>
      <c r="H26" s="190">
        <v>2336.1766582700002</v>
      </c>
      <c r="I26" s="268">
        <f t="shared" si="0"/>
        <v>1</v>
      </c>
      <c r="J26" s="149" t="str" cm="1">
        <f t="array" ref="J26">_xlfn.IFS(H26/D26&gt;=2,CONCATENATE("+de ",FIXED(H26/D26,1)," ori"),H26/D26&gt;=1,CONCATENATE("+",FIXED((H26/D26-1)*100,1),"%"),H26/D26&lt;0.5,CONCATENATE("-de ",FIXED(D26/H26,1)," ori"),H26/D26&lt;1,CONCATENATE(FIXED((H26/D26*100-100),1),"%"))</f>
        <v>+11,7%</v>
      </c>
      <c r="K26" s="89">
        <f t="shared" si="1"/>
        <v>11.685650251465802</v>
      </c>
      <c r="L26" s="262"/>
      <c r="M26" s="11"/>
      <c r="N26" s="11"/>
      <c r="O26" s="11"/>
      <c r="P26" s="11"/>
      <c r="Q26" s="11"/>
      <c r="R26" s="168"/>
      <c r="S26" s="11"/>
    </row>
    <row r="27" spans="2:19" s="15" customFormat="1" ht="12" x14ac:dyDescent="0.2">
      <c r="B27" s="84" t="s">
        <v>688</v>
      </c>
      <c r="C27" s="184"/>
      <c r="D27" s="184"/>
      <c r="E27" s="184"/>
      <c r="F27" s="184"/>
      <c r="G27" s="184"/>
      <c r="H27" s="184"/>
      <c r="I27" s="185"/>
      <c r="J27" s="182"/>
      <c r="K27" s="181"/>
      <c r="L27" s="164"/>
      <c r="M27" s="11"/>
      <c r="N27" s="11"/>
      <c r="O27" s="11"/>
      <c r="P27" s="11"/>
      <c r="Q27" s="11"/>
      <c r="R27" s="168"/>
      <c r="S27" s="11"/>
    </row>
    <row r="28" spans="2:19" x14ac:dyDescent="0.25">
      <c r="B28" s="84" t="s">
        <v>687</v>
      </c>
      <c r="E28" s="41"/>
      <c r="F28" s="41"/>
      <c r="G28" s="41"/>
      <c r="H28" s="41"/>
      <c r="K28" s="2"/>
    </row>
    <row r="29" spans="2:19" x14ac:dyDescent="0.25">
      <c r="B29" s="12"/>
      <c r="C29" s="41"/>
      <c r="D29" s="41"/>
      <c r="E29" s="41"/>
      <c r="F29" s="41"/>
      <c r="G29" s="41"/>
      <c r="H29" s="41"/>
    </row>
    <row r="30" spans="2:19" x14ac:dyDescent="0.25">
      <c r="G30" s="41"/>
      <c r="H30" s="41"/>
    </row>
  </sheetData>
  <mergeCells count="8">
    <mergeCell ref="B2:K2"/>
    <mergeCell ref="B4:B6"/>
    <mergeCell ref="C4:F4"/>
    <mergeCell ref="G4:H4"/>
    <mergeCell ref="C6:H6"/>
    <mergeCell ref="I4:I6"/>
    <mergeCell ref="J4:J6"/>
    <mergeCell ref="K4:K6"/>
  </mergeCells>
  <hyperlinks>
    <hyperlink ref="B2:K2" location="Cuprins!B11" display="Anexa 7. Importul de bunuri pe principalele categorii de mărfuri, conform balanței de plăți, pentru anul 2024 - trimestrul IV 2025" xr:uid="{00000000-0004-0000-0800-000000000000}"/>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Y51"/>
  <sheetViews>
    <sheetView showGridLines="0" showRowColHeaders="0" showZeros="0" tabSelected="1" zoomScaleNormal="100" workbookViewId="0"/>
  </sheetViews>
  <sheetFormatPr defaultColWidth="9.140625" defaultRowHeight="11.25" customHeight="1" x14ac:dyDescent="0.25"/>
  <cols>
    <col min="1" max="1" width="1.28515625" style="3" customWidth="1"/>
    <col min="2" max="2" width="25.7109375" style="3" customWidth="1"/>
    <col min="3" max="8" width="6.7109375" style="3" customWidth="1"/>
    <col min="9" max="9" width="9.140625" style="3" customWidth="1"/>
    <col min="10" max="10" width="10.5703125" style="3" customWidth="1"/>
    <col min="11" max="11" width="9.7109375" style="3" customWidth="1"/>
    <col min="12" max="12" width="9.140625" style="3"/>
    <col min="13" max="13" width="9.85546875" style="3" customWidth="1"/>
    <col min="14" max="16" width="9.42578125" style="3" bestFit="1" customWidth="1"/>
    <col min="17" max="18" width="9.28515625" style="3" bestFit="1" customWidth="1"/>
    <col min="19" max="16384" width="9.140625" style="3"/>
  </cols>
  <sheetData>
    <row r="1" spans="2:25" ht="5.0999999999999996" customHeight="1" x14ac:dyDescent="0.25"/>
    <row r="2" spans="2:25" ht="30" customHeight="1" x14ac:dyDescent="0.25">
      <c r="B2" s="293" t="s">
        <v>664</v>
      </c>
      <c r="C2" s="293"/>
      <c r="D2" s="293"/>
      <c r="E2" s="293"/>
      <c r="F2" s="293"/>
      <c r="G2" s="293"/>
      <c r="H2" s="293"/>
      <c r="I2" s="293"/>
      <c r="J2" s="293"/>
      <c r="K2" s="293"/>
    </row>
    <row r="3" spans="2:25" ht="12" customHeight="1" x14ac:dyDescent="0.25">
      <c r="C3" s="35"/>
      <c r="D3" s="35"/>
      <c r="E3" s="35"/>
      <c r="F3" s="35"/>
      <c r="G3" s="35"/>
      <c r="H3" s="35"/>
      <c r="I3" s="6"/>
      <c r="J3" s="6"/>
      <c r="K3" s="6"/>
    </row>
    <row r="4" spans="2:25" ht="12" customHeight="1" x14ac:dyDescent="0.25">
      <c r="B4" s="315"/>
      <c r="C4" s="311">
        <v>2025</v>
      </c>
      <c r="D4" s="312"/>
      <c r="E4" s="312"/>
      <c r="F4" s="326"/>
      <c r="G4" s="319">
        <v>2026</v>
      </c>
      <c r="H4" s="320"/>
      <c r="I4" s="308" t="s">
        <v>660</v>
      </c>
      <c r="J4" s="308" t="s">
        <v>658</v>
      </c>
      <c r="K4" s="308" t="s">
        <v>2784</v>
      </c>
    </row>
    <row r="5" spans="2:25" ht="12" customHeight="1" x14ac:dyDescent="0.25">
      <c r="B5" s="316"/>
      <c r="C5" s="57" t="s">
        <v>671</v>
      </c>
      <c r="D5" s="57" t="s">
        <v>672</v>
      </c>
      <c r="E5" s="57" t="s">
        <v>673</v>
      </c>
      <c r="F5" s="57" t="s">
        <v>674</v>
      </c>
      <c r="G5" s="57" t="s">
        <v>671</v>
      </c>
      <c r="H5" s="57" t="s">
        <v>298</v>
      </c>
      <c r="I5" s="309"/>
      <c r="J5" s="309"/>
      <c r="K5" s="309"/>
    </row>
    <row r="6" spans="2:25" ht="12" customHeight="1" x14ac:dyDescent="0.25">
      <c r="B6" s="317"/>
      <c r="C6" s="321" t="s">
        <v>464</v>
      </c>
      <c r="D6" s="322"/>
      <c r="E6" s="322"/>
      <c r="F6" s="322"/>
      <c r="G6" s="322"/>
      <c r="H6" s="323"/>
      <c r="I6" s="310"/>
      <c r="J6" s="310"/>
      <c r="K6" s="310"/>
    </row>
    <row r="7" spans="2:25" s="10" customFormat="1" ht="11.25" customHeight="1" x14ac:dyDescent="0.25">
      <c r="B7" s="90" t="s">
        <v>465</v>
      </c>
      <c r="C7" s="187">
        <v>31.54573791</v>
      </c>
      <c r="D7" s="187">
        <v>36.788796740000002</v>
      </c>
      <c r="E7" s="187">
        <v>36.184298210000001</v>
      </c>
      <c r="F7" s="187">
        <v>33.495550389999998</v>
      </c>
      <c r="G7" s="187">
        <v>29.503408480000001</v>
      </c>
      <c r="H7" s="187">
        <v>33.843787390000003</v>
      </c>
      <c r="I7" s="268">
        <f>H7/$H$43</f>
        <v>0.42704141455144673</v>
      </c>
      <c r="J7" s="149" t="str" cm="1">
        <f t="array" ref="J7">_xlfn.IFS(H7/D7&gt;=2,CONCATENATE("+de ",FIXED(H7/D7,1)," ori"),H7/D7&gt;=1,CONCATENATE("+",FIXED((H7/D7-1)*100,1),"%"),H7/D7&lt;0.5,CONCATENATE("-de ",FIXED(D7/H7,1)," ori"),H7/D7&lt;1,CONCATENATE(FIXED((H7/D7*100-100),1),"%"))</f>
        <v>-8,0%</v>
      </c>
      <c r="K7" s="144">
        <f>(H7-D7)/$D$43*100</f>
        <v>-3.8099197214234866</v>
      </c>
      <c r="L7" s="162"/>
      <c r="M7" s="36"/>
      <c r="N7" s="36"/>
      <c r="O7" s="36"/>
      <c r="P7" s="36"/>
      <c r="Q7" s="36"/>
      <c r="R7" s="36"/>
      <c r="S7" s="37"/>
      <c r="T7" s="37"/>
      <c r="U7" s="37"/>
      <c r="V7" s="37"/>
      <c r="W7" s="37"/>
      <c r="X7" s="37"/>
      <c r="Y7" s="37"/>
    </row>
    <row r="8" spans="2:25" s="5" customFormat="1" ht="11.25" customHeight="1" x14ac:dyDescent="0.2">
      <c r="B8" s="79" t="s">
        <v>466</v>
      </c>
      <c r="C8" s="188">
        <v>11.89407643</v>
      </c>
      <c r="D8" s="188">
        <v>12.131289150000001</v>
      </c>
      <c r="E8" s="188">
        <v>12.46827684</v>
      </c>
      <c r="F8" s="188">
        <v>12.937839759999999</v>
      </c>
      <c r="G8" s="188">
        <v>10.73860279</v>
      </c>
      <c r="H8" s="188">
        <v>12.00778307</v>
      </c>
      <c r="I8" s="269">
        <f t="shared" ref="I8:I43" si="0">H8/$H$43</f>
        <v>0.15151438604518766</v>
      </c>
      <c r="J8" s="148" t="str" cm="1">
        <f t="array" ref="J8">_xlfn.IFS(H8/D8&gt;=2,CONCATENATE("+de ",FIXED(H8/D8,1)," ori"),H8/D8&gt;=1,CONCATENATE("+",FIXED((H8/D8-1)*100,1),"%"),H8/D8&lt;0.5,CONCATENATE("-de ",FIXED(D8/H8,1)," ori"),H8/D8&lt;1,CONCATENATE(FIXED((H8/D8*100-100),1),"%"))</f>
        <v>-1,0%</v>
      </c>
      <c r="K8" s="145">
        <f t="shared" ref="K8:K43" si="1">(H8-D8)/$D$43*100</f>
        <v>-0.15977818539275879</v>
      </c>
      <c r="L8" s="162"/>
      <c r="M8" s="165"/>
      <c r="N8" s="165"/>
      <c r="O8" s="165"/>
      <c r="P8" s="165"/>
      <c r="Q8" s="165"/>
      <c r="R8" s="165"/>
      <c r="S8" s="37"/>
      <c r="T8" s="37"/>
      <c r="U8" s="37"/>
    </row>
    <row r="9" spans="2:25" s="5" customFormat="1" ht="11.25" customHeight="1" x14ac:dyDescent="0.2">
      <c r="B9" s="79" t="s">
        <v>467</v>
      </c>
      <c r="C9" s="188">
        <v>4.6615752700000002</v>
      </c>
      <c r="D9" s="188">
        <v>4.9831449799999996</v>
      </c>
      <c r="E9" s="188">
        <v>4.8227455299999997</v>
      </c>
      <c r="F9" s="188">
        <v>5.1921847000000003</v>
      </c>
      <c r="G9" s="188">
        <v>7.51992891</v>
      </c>
      <c r="H9" s="188">
        <v>7.3330523400000001</v>
      </c>
      <c r="I9" s="269">
        <f t="shared" si="0"/>
        <v>9.2528563903538821E-2</v>
      </c>
      <c r="J9" s="148" t="str" cm="1">
        <f t="array" ref="J9">_xlfn.IFS(H9/D9&gt;=2,CONCATENATE("+de ",FIXED(H9/D9,1)," ori"),H9/D9&gt;=1,CONCATENATE("+",FIXED((H9/D9-1)*100,1),"%"),H9/D9&lt;0.5,CONCATENATE("-de ",FIXED(D9/H9,1)," ori"),H9/D9&lt;1,CONCATENATE(FIXED((H9/D9*100-100),1),"%"))</f>
        <v>+47,2%</v>
      </c>
      <c r="K9" s="145">
        <f t="shared" si="1"/>
        <v>3.0400441324175098</v>
      </c>
      <c r="L9" s="162"/>
      <c r="M9" s="165"/>
      <c r="N9" s="165"/>
      <c r="O9" s="165"/>
      <c r="P9" s="165"/>
      <c r="Q9" s="165"/>
      <c r="R9" s="165"/>
      <c r="S9" s="37"/>
      <c r="T9" s="37"/>
      <c r="U9" s="37"/>
    </row>
    <row r="10" spans="2:25" s="5" customFormat="1" ht="11.25" customHeight="1" x14ac:dyDescent="0.2">
      <c r="B10" s="79" t="s">
        <v>469</v>
      </c>
      <c r="C10" s="188">
        <v>0.58487946000000002</v>
      </c>
      <c r="D10" s="188">
        <v>1.3882130800000001</v>
      </c>
      <c r="E10" s="188">
        <v>2.3000439400000001</v>
      </c>
      <c r="F10" s="188">
        <v>1.80132494</v>
      </c>
      <c r="G10" s="188">
        <v>0.73705509000000002</v>
      </c>
      <c r="H10" s="188">
        <v>3.7056713700000001</v>
      </c>
      <c r="I10" s="269">
        <f t="shared" si="0"/>
        <v>4.6758216669780278E-2</v>
      </c>
      <c r="J10" s="148" t="str" cm="1">
        <f t="array" ref="J10">_xlfn.IFS(H10/D10&gt;=2,CONCATENATE("+de ",FIXED(H10/D10,1)," ori"),H10/D10&gt;=1,CONCATENATE("+",FIXED((H10/D10-1)*100,1),"%"),H10/D10&lt;0.5,CONCATENATE("-de ",FIXED(D10/H10,1)," ori"),H10/D10&lt;1,CONCATENATE(FIXED((H10/D10*100-100),1),"%"))</f>
        <v>+de 2,7 ori</v>
      </c>
      <c r="K10" s="145">
        <f t="shared" si="1"/>
        <v>2.9980651988922724</v>
      </c>
      <c r="L10" s="162"/>
      <c r="M10" s="165"/>
      <c r="N10" s="165"/>
      <c r="O10" s="165"/>
      <c r="P10" s="165"/>
      <c r="Q10" s="165"/>
      <c r="R10" s="165"/>
      <c r="S10" s="37"/>
      <c r="T10" s="37"/>
      <c r="U10" s="37"/>
    </row>
    <row r="11" spans="2:25" s="5" customFormat="1" ht="11.25" customHeight="1" x14ac:dyDescent="0.2">
      <c r="B11" s="79" t="s">
        <v>472</v>
      </c>
      <c r="C11" s="188">
        <v>1.7444178299999999</v>
      </c>
      <c r="D11" s="188">
        <v>2.0367966499999999</v>
      </c>
      <c r="E11" s="188">
        <v>2.3631250700000002</v>
      </c>
      <c r="F11" s="188">
        <v>1.96244752</v>
      </c>
      <c r="G11" s="188">
        <v>2.0788089200000002</v>
      </c>
      <c r="H11" s="188">
        <v>2.2478772</v>
      </c>
      <c r="I11" s="269">
        <f t="shared" si="0"/>
        <v>2.8363748068857768E-2</v>
      </c>
      <c r="J11" s="148" t="str" cm="1">
        <f t="array" ref="J11">_xlfn.IFS(H11/D11&gt;=2,CONCATENATE("+de ",FIXED(H11/D11,1)," ori"),H11/D11&gt;=1,CONCATENATE("+",FIXED((H11/D11-1)*100,1),"%"),H11/D11&lt;0.5,CONCATENATE("-de ",FIXED(D11/H11,1)," ori"),H11/D11&lt;1,CONCATENATE(FIXED((H11/D11*100-100),1),"%"))</f>
        <v>+10,4%</v>
      </c>
      <c r="K11" s="145">
        <f t="shared" si="1"/>
        <v>0.27307212123245622</v>
      </c>
      <c r="L11" s="162"/>
      <c r="M11" s="165"/>
      <c r="N11" s="165"/>
      <c r="O11" s="165"/>
      <c r="P11" s="165"/>
      <c r="Q11" s="165"/>
      <c r="R11" s="165"/>
      <c r="S11" s="37"/>
      <c r="T11" s="37"/>
      <c r="U11" s="37"/>
    </row>
    <row r="12" spans="2:25" s="5" customFormat="1" ht="11.25" customHeight="1" x14ac:dyDescent="0.2">
      <c r="B12" s="79" t="s">
        <v>535</v>
      </c>
      <c r="C12" s="188">
        <v>0.64876716999999995</v>
      </c>
      <c r="D12" s="188">
        <v>1.3623096699999999</v>
      </c>
      <c r="E12" s="188">
        <v>0.94181029999999999</v>
      </c>
      <c r="F12" s="188">
        <v>0.56347873999999998</v>
      </c>
      <c r="G12" s="188">
        <v>2.2720940000000001</v>
      </c>
      <c r="H12" s="188">
        <v>2.2206552500000001</v>
      </c>
      <c r="I12" s="269">
        <f t="shared" si="0"/>
        <v>2.8020261097352811E-2</v>
      </c>
      <c r="J12" s="148" t="str" cm="1">
        <f t="array" ref="J12">_xlfn.IFS(H12/D12&gt;=2,CONCATENATE("+de ",FIXED(H12/D12,1)," ori"),H12/D12&gt;=1,CONCATENATE("+",FIXED((H12/D12-1)*100,1),"%"),H12/D12&lt;0.5,CONCATENATE("-de ",FIXED(D12/H12,1)," ori"),H12/D12&lt;1,CONCATENATE(FIXED((H12/D12*100-100),1),"%"))</f>
        <v>+63,0%</v>
      </c>
      <c r="K12" s="145">
        <f t="shared" si="1"/>
        <v>1.1104303465245984</v>
      </c>
      <c r="L12" s="162"/>
      <c r="M12" s="165"/>
      <c r="N12" s="165"/>
      <c r="O12" s="165"/>
      <c r="P12" s="165"/>
      <c r="Q12" s="165"/>
      <c r="R12" s="165"/>
      <c r="S12" s="37"/>
      <c r="T12" s="37"/>
      <c r="U12" s="37"/>
    </row>
    <row r="13" spans="2:25" s="5" customFormat="1" ht="11.25" customHeight="1" x14ac:dyDescent="0.2">
      <c r="B13" s="79" t="s">
        <v>468</v>
      </c>
      <c r="C13" s="188">
        <v>4.6936289599999999</v>
      </c>
      <c r="D13" s="188">
        <v>1.08944047</v>
      </c>
      <c r="E13" s="188">
        <v>1.0362393000000001</v>
      </c>
      <c r="F13" s="188">
        <v>1.02947773</v>
      </c>
      <c r="G13" s="188">
        <v>1.1563012800000001</v>
      </c>
      <c r="H13" s="188">
        <v>1.9621983000000001</v>
      </c>
      <c r="I13" s="269">
        <f t="shared" si="0"/>
        <v>2.4759047443668629E-2</v>
      </c>
      <c r="J13" s="148" t="str" cm="1">
        <f t="array" ref="J13">_xlfn.IFS(H13/D13&gt;=2,CONCATENATE("+de ",FIXED(H13/D13,1)," ori"),H13/D13&gt;=1,CONCATENATE("+",FIXED((H13/D13-1)*100,1),"%"),H13/D13&lt;0.5,CONCATENATE("-de ",FIXED(D13/H13,1)," ori"),H13/D13&lt;1,CONCATENATE(FIXED((H13/D13*100-100),1),"%"))</f>
        <v>+80,1%</v>
      </c>
      <c r="K13" s="145">
        <f t="shared" si="1"/>
        <v>1.1290752841052161</v>
      </c>
      <c r="L13" s="162"/>
      <c r="M13" s="165"/>
      <c r="N13" s="165"/>
      <c r="O13" s="165"/>
      <c r="P13" s="165"/>
      <c r="Q13" s="165"/>
      <c r="R13" s="165"/>
      <c r="S13" s="37"/>
      <c r="T13" s="37"/>
      <c r="U13" s="37"/>
    </row>
    <row r="14" spans="2:25" s="5" customFormat="1" ht="11.25" customHeight="1" x14ac:dyDescent="0.2">
      <c r="B14" s="79" t="s">
        <v>473</v>
      </c>
      <c r="C14" s="188">
        <v>2.1695702699999999</v>
      </c>
      <c r="D14" s="188">
        <v>3.1760317900000001</v>
      </c>
      <c r="E14" s="188">
        <v>2.3830288899999998</v>
      </c>
      <c r="F14" s="188">
        <v>4.3220577999999996</v>
      </c>
      <c r="G14" s="188">
        <v>0.92346035999999998</v>
      </c>
      <c r="H14" s="188">
        <v>0.91496734000000002</v>
      </c>
      <c r="I14" s="269">
        <f t="shared" si="0"/>
        <v>1.1545071555951957E-2</v>
      </c>
      <c r="J14" s="148" t="str" cm="1">
        <f t="array" ref="J14">_xlfn.IFS(H14/D14&gt;=2,CONCATENATE("+de ",FIXED(H14/D14,1)," ori"),H14/D14&gt;=1,CONCATENATE("+",FIXED((H14/D14-1)*100,1),"%"),H14/D14&lt;0.5,CONCATENATE("-de ",FIXED(D14/H14,1)," ori"),H14/D14&lt;1,CONCATENATE(FIXED((H14/D14*100-100),1),"%"))</f>
        <v>-de 3,5 ori</v>
      </c>
      <c r="K14" s="145">
        <f t="shared" si="1"/>
        <v>-2.9251092324934556</v>
      </c>
      <c r="L14" s="162"/>
      <c r="M14" s="165"/>
      <c r="N14" s="165"/>
      <c r="O14" s="165"/>
      <c r="P14" s="165"/>
      <c r="Q14" s="165"/>
      <c r="R14" s="165"/>
      <c r="S14" s="37"/>
      <c r="T14" s="37"/>
      <c r="U14" s="37"/>
    </row>
    <row r="15" spans="2:25" s="5" customFormat="1" ht="11.25" customHeight="1" x14ac:dyDescent="0.2">
      <c r="B15" s="79" t="s">
        <v>471</v>
      </c>
      <c r="C15" s="189">
        <v>2.55337645</v>
      </c>
      <c r="D15" s="189">
        <v>5.6328272999999998</v>
      </c>
      <c r="E15" s="189">
        <v>2.2929582499999999</v>
      </c>
      <c r="F15" s="189">
        <v>1.0691622199999999</v>
      </c>
      <c r="G15" s="188">
        <v>0.73493397000000005</v>
      </c>
      <c r="H15" s="188">
        <v>0.86655819999999995</v>
      </c>
      <c r="I15" s="269">
        <f t="shared" si="0"/>
        <v>1.093424430471685E-2</v>
      </c>
      <c r="J15" s="148" t="str" cm="1">
        <f t="array" ref="J15">_xlfn.IFS(H15/D15&gt;=2,CONCATENATE("+de ",FIXED(H15/D15,1)," ori"),H15/D15&gt;=1,CONCATENATE("+",FIXED((H15/D15-1)*100,1),"%"),H15/D15&lt;0.5,CONCATENATE("-de ",FIXED(D15/H15,1)," ori"),H15/D15&lt;1,CONCATENATE(FIXED((H15/D15*100-100),1),"%"))</f>
        <v>-de 6,5 ori</v>
      </c>
      <c r="K15" s="145">
        <f t="shared" si="1"/>
        <v>-6.1660594190308347</v>
      </c>
      <c r="L15" s="162"/>
      <c r="M15" s="165"/>
      <c r="N15" s="165"/>
      <c r="O15" s="165"/>
      <c r="P15" s="165"/>
      <c r="Q15" s="165"/>
      <c r="R15" s="165"/>
      <c r="S15" s="37"/>
      <c r="T15" s="37"/>
      <c r="U15" s="37"/>
    </row>
    <row r="16" spans="2:25" s="5" customFormat="1" ht="11.25" customHeight="1" x14ac:dyDescent="0.2">
      <c r="B16" s="79" t="s">
        <v>470</v>
      </c>
      <c r="C16" s="188">
        <v>0.64837871999999996</v>
      </c>
      <c r="D16" s="188">
        <v>1.35369852</v>
      </c>
      <c r="E16" s="188">
        <v>0.73181255999999995</v>
      </c>
      <c r="F16" s="188">
        <v>1.03328391</v>
      </c>
      <c r="G16" s="188">
        <v>1.0835369100000001</v>
      </c>
      <c r="H16" s="188">
        <v>0.80984372000000004</v>
      </c>
      <c r="I16" s="269">
        <f t="shared" si="0"/>
        <v>1.0218620149368743E-2</v>
      </c>
      <c r="J16" s="148" t="str" cm="1">
        <f t="array" ref="J16">_xlfn.IFS(H16/D16&gt;=2,CONCATENATE("+de ",FIXED(H16/D16,1)," ori"),H16/D16&gt;=1,CONCATENATE("+",FIXED((H16/D16-1)*100,1),"%"),H16/D16&lt;0.5,CONCATENATE("-de ",FIXED(D16/H16,1)," ori"),H16/D16&lt;1,CONCATENATE(FIXED((H16/D16*100-100),1),"%"))</f>
        <v>-40,2%</v>
      </c>
      <c r="K16" s="145">
        <f t="shared" si="1"/>
        <v>-0.70357777577542369</v>
      </c>
      <c r="L16" s="162"/>
      <c r="M16" s="165"/>
      <c r="N16" s="165"/>
      <c r="O16" s="165"/>
      <c r="P16" s="165"/>
      <c r="Q16" s="165"/>
      <c r="R16" s="165"/>
      <c r="S16" s="37"/>
      <c r="T16" s="37"/>
      <c r="U16" s="37"/>
    </row>
    <row r="17" spans="2:25" s="5" customFormat="1" ht="11.25" customHeight="1" x14ac:dyDescent="0.2">
      <c r="B17" s="79" t="s">
        <v>479</v>
      </c>
      <c r="C17" s="188">
        <v>0.47185537</v>
      </c>
      <c r="D17" s="188">
        <v>1.2160145899999999</v>
      </c>
      <c r="E17" s="188">
        <v>1.66952934</v>
      </c>
      <c r="F17" s="188">
        <v>0.53173795999999995</v>
      </c>
      <c r="G17" s="188">
        <v>0.26579129000000001</v>
      </c>
      <c r="H17" s="188">
        <v>0.43390331999999998</v>
      </c>
      <c r="I17" s="269">
        <f t="shared" si="0"/>
        <v>5.4749985696376001E-3</v>
      </c>
      <c r="J17" s="148" t="str" cm="1">
        <f t="array" ref="J17">_xlfn.IFS(H17/D17&gt;=2,CONCATENATE("+de ",FIXED(H17/D17,1)," ori"),H17/D17&gt;=1,CONCATENATE("+",FIXED((H17/D17-1)*100,1),"%"),H17/D17&lt;0.5,CONCATENATE("-de ",FIXED(D17/H17,1)," ori"),H17/D17&lt;1,CONCATENATE(FIXED((H17/D17*100-100),1),"%"))</f>
        <v>-de 2,8 ori</v>
      </c>
      <c r="K17" s="145">
        <f t="shared" si="1"/>
        <v>-1.0118070259846779</v>
      </c>
      <c r="L17" s="162"/>
      <c r="M17" s="165"/>
      <c r="N17" s="165"/>
      <c r="O17" s="165"/>
      <c r="P17" s="165"/>
      <c r="Q17" s="165"/>
      <c r="R17" s="165"/>
      <c r="S17" s="37"/>
      <c r="T17" s="37"/>
      <c r="U17" s="37"/>
    </row>
    <row r="18" spans="2:25" ht="11.25" customHeight="1" x14ac:dyDescent="0.25">
      <c r="B18" s="79" t="s">
        <v>481</v>
      </c>
      <c r="C18" s="188">
        <v>0.42952656</v>
      </c>
      <c r="D18" s="188">
        <v>0.80862042999999995</v>
      </c>
      <c r="E18" s="188">
        <v>0.36246071000000002</v>
      </c>
      <c r="F18" s="188">
        <v>0.79759367000000003</v>
      </c>
      <c r="G18" s="188">
        <v>0.36426684999999998</v>
      </c>
      <c r="H18" s="188">
        <v>0.39524378999999998</v>
      </c>
      <c r="I18" s="269">
        <f t="shared" si="0"/>
        <v>4.9871920429374536E-3</v>
      </c>
      <c r="J18" s="148" t="str" cm="1">
        <f t="array" ref="J18">_xlfn.IFS(H18/D18&gt;=2,CONCATENATE("+de ",FIXED(H18/D18,1)," ori"),H18/D18&gt;=1,CONCATENATE("+",FIXED((H18/D18-1)*100,1),"%"),H18/D18&lt;0.5,CONCATENATE("-de ",FIXED(D18/H18,1)," ori"),H18/D18&lt;1,CONCATENATE(FIXED((H18/D18*100-100),1),"%"))</f>
        <v>-de 2,0 ori</v>
      </c>
      <c r="K18" s="145">
        <f t="shared" si="1"/>
        <v>-0.53477990251941887</v>
      </c>
      <c r="L18" s="162"/>
      <c r="M18" s="165"/>
      <c r="N18" s="165"/>
      <c r="O18" s="165"/>
      <c r="P18" s="165"/>
      <c r="Q18" s="165"/>
      <c r="R18" s="165"/>
      <c r="S18" s="37"/>
      <c r="T18" s="37"/>
      <c r="U18" s="37"/>
    </row>
    <row r="19" spans="2:25" s="5" customFormat="1" ht="11.25" customHeight="1" x14ac:dyDescent="0.2">
      <c r="B19" s="79" t="s">
        <v>474</v>
      </c>
      <c r="C19" s="188">
        <v>0.18047077</v>
      </c>
      <c r="D19" s="188">
        <v>0.1987235</v>
      </c>
      <c r="E19" s="188">
        <v>3.86540324</v>
      </c>
      <c r="F19" s="188">
        <v>0.77166133999999997</v>
      </c>
      <c r="G19" s="188">
        <v>0.38557195</v>
      </c>
      <c r="H19" s="188">
        <v>0.39026397000000002</v>
      </c>
      <c r="I19" s="269">
        <f t="shared" si="0"/>
        <v>4.924356599832173E-3</v>
      </c>
      <c r="J19" s="148" t="str" cm="1">
        <f t="array" ref="J19">_xlfn.IFS(H19/D19&gt;=2,CONCATENATE("+de ",FIXED(H19/D19,1)," ori"),H19/D19&gt;=1,CONCATENATE("+",FIXED((H19/D19-1)*100,1),"%"),H19/D19&lt;0.5,CONCATENATE("-de ",FIXED(D19/H19,1)," ori"),H19/D19&lt;1,CONCATENATE(FIXED((H19/D19*100-100),1),"%"))</f>
        <v>+96,4%</v>
      </c>
      <c r="K19" s="145">
        <f t="shared" si="1"/>
        <v>0.24779337766914861</v>
      </c>
      <c r="L19" s="162"/>
      <c r="M19" s="165"/>
      <c r="N19" s="165"/>
      <c r="O19" s="165"/>
      <c r="P19" s="165"/>
      <c r="Q19" s="165"/>
      <c r="R19" s="165"/>
      <c r="S19" s="37"/>
      <c r="T19" s="37"/>
      <c r="U19" s="37"/>
    </row>
    <row r="20" spans="2:25" s="5" customFormat="1" ht="11.25" customHeight="1" x14ac:dyDescent="0.2">
      <c r="B20" s="79" t="s">
        <v>482</v>
      </c>
      <c r="C20" s="188">
        <v>0.39882466</v>
      </c>
      <c r="D20" s="188">
        <v>0.32978128000000001</v>
      </c>
      <c r="E20" s="188">
        <v>0.27556792000000002</v>
      </c>
      <c r="F20" s="188">
        <v>0.36626543</v>
      </c>
      <c r="G20" s="188">
        <v>0.50541727999999997</v>
      </c>
      <c r="H20" s="188">
        <v>0.28082732999999999</v>
      </c>
      <c r="I20" s="269">
        <f t="shared" si="0"/>
        <v>3.5434834424985413E-3</v>
      </c>
      <c r="J20" s="148" t="str" cm="1">
        <f t="array" ref="J20">_xlfn.IFS(H20/D20&gt;=2,CONCATENATE("+de ",FIXED(H20/D20,1)," ori"),H20/D20&gt;=1,CONCATENATE("+",FIXED((H20/D20-1)*100,1),"%"),H20/D20&lt;0.5,CONCATENATE("-de ",FIXED(D20/H20,1)," ori"),H20/D20&lt;1,CONCATENATE(FIXED((H20/D20*100-100),1),"%"))</f>
        <v>-14,8%</v>
      </c>
      <c r="K20" s="145">
        <f t="shared" si="1"/>
        <v>-6.333107891374927E-2</v>
      </c>
      <c r="L20" s="162"/>
      <c r="M20" s="165"/>
      <c r="N20" s="165"/>
      <c r="O20" s="165"/>
      <c r="P20" s="165"/>
      <c r="Q20" s="165"/>
      <c r="R20" s="165"/>
      <c r="S20" s="37"/>
      <c r="T20" s="37"/>
      <c r="U20" s="37"/>
    </row>
    <row r="21" spans="2:25" s="5" customFormat="1" ht="11.25" customHeight="1" x14ac:dyDescent="0.2">
      <c r="B21" s="79" t="s">
        <v>485</v>
      </c>
      <c r="C21" s="188">
        <v>6.4383839999999998E-2</v>
      </c>
      <c r="D21" s="188">
        <v>0.30862056999999998</v>
      </c>
      <c r="E21" s="188">
        <v>0.24454516000000001</v>
      </c>
      <c r="F21" s="188">
        <v>0.25645945999999997</v>
      </c>
      <c r="G21" s="188">
        <v>0.19828808000000001</v>
      </c>
      <c r="H21" s="188">
        <v>0.10539324</v>
      </c>
      <c r="I21" s="269">
        <f t="shared" si="0"/>
        <v>1.3298534757684552E-3</v>
      </c>
      <c r="J21" s="148" t="str" cm="1">
        <f t="array" ref="J21">_xlfn.IFS(H21/D21&gt;=2,CONCATENATE("+de ",FIXED(H21/D21,1)," ori"),H21/D21&gt;=1,CONCATENATE("+",FIXED((H21/D21-1)*100,1),"%"),H21/D21&lt;0.5,CONCATENATE("-de ",FIXED(D21/H21,1)," ori"),H21/D21&lt;1,CONCATENATE(FIXED((H21/D21*100-100),1),"%"))</f>
        <v>-de 2,9 ori</v>
      </c>
      <c r="K21" s="145">
        <f t="shared" si="1"/>
        <v>-0.26291251418242156</v>
      </c>
      <c r="L21" s="162"/>
      <c r="M21" s="36"/>
      <c r="N21" s="36"/>
      <c r="O21" s="36"/>
      <c r="P21" s="36"/>
      <c r="Q21" s="36"/>
      <c r="R21" s="165"/>
      <c r="S21" s="37"/>
      <c r="T21" s="37"/>
      <c r="U21" s="37"/>
    </row>
    <row r="22" spans="2:25" s="5" customFormat="1" ht="11.25" customHeight="1" x14ac:dyDescent="0.2">
      <c r="B22" s="91" t="s">
        <v>494</v>
      </c>
      <c r="C22" s="187">
        <v>46.821236290000002</v>
      </c>
      <c r="D22" s="187">
        <f>D43-D7</f>
        <v>40.509665309999995</v>
      </c>
      <c r="E22" s="187">
        <v>40.737787040000001</v>
      </c>
      <c r="F22" s="187">
        <f>F43-F7</f>
        <v>55.936171430000009</v>
      </c>
      <c r="G22" s="187">
        <v>40.049703199999996</v>
      </c>
      <c r="H22" s="187">
        <v>45.40798126</v>
      </c>
      <c r="I22" s="268">
        <f t="shared" si="0"/>
        <v>0.57295858544855327</v>
      </c>
      <c r="J22" s="149" t="str" cm="1">
        <f t="array" ref="J22">_xlfn.IFS(H22/D22&gt;=2,CONCATENATE("+de ",FIXED(H22/D22,1)," ori"),H22/D22&gt;=1,CONCATENATE("+",FIXED((H22/D22-1)*100,1),"%"),H22/D22&lt;0.5,CONCATENATE("-de ",FIXED(D22/H22,1)," ori"),H22/D22&lt;1,CONCATENATE(FIXED((H22/D22*100-100),1),"%"))</f>
        <v>+12,1%</v>
      </c>
      <c r="K22" s="144">
        <f t="shared" si="1"/>
        <v>6.3368866858328445</v>
      </c>
      <c r="L22" s="162"/>
      <c r="M22" s="6"/>
      <c r="N22" s="6"/>
      <c r="O22" s="6"/>
      <c r="P22" s="6"/>
      <c r="Q22" s="6"/>
      <c r="S22" s="37"/>
      <c r="T22" s="37"/>
      <c r="U22" s="37"/>
    </row>
    <row r="23" spans="2:25" ht="11.25" customHeight="1" x14ac:dyDescent="0.25">
      <c r="B23" s="79" t="s">
        <v>689</v>
      </c>
      <c r="C23" s="188">
        <v>33.683823869999998</v>
      </c>
      <c r="D23" s="188">
        <v>23.486677140000001</v>
      </c>
      <c r="E23" s="188">
        <v>26.918158380000001</v>
      </c>
      <c r="F23" s="188">
        <v>42.417568369999998</v>
      </c>
      <c r="G23" s="188">
        <v>28.70544589</v>
      </c>
      <c r="H23" s="188">
        <v>28.118942870000001</v>
      </c>
      <c r="I23" s="269">
        <f t="shared" si="0"/>
        <v>0.35480524093010257</v>
      </c>
      <c r="J23" s="148" t="str" cm="1">
        <f t="array" ref="J23">_xlfn.IFS(H23/D23&gt;=2,CONCATENATE("+de ",FIXED(H23/D23,1)," ori"),H23/D23&gt;=1,CONCATENATE("+",FIXED((H23/D23-1)*100,1),"%"),H23/D23&lt;0.5,CONCATENATE("-de ",FIXED(D23/H23,1)," ori"),H23/D23&lt;1,CONCATENATE(FIXED((H23/D23*100-100),1),"%"))</f>
        <v>+19,7%</v>
      </c>
      <c r="K23" s="145">
        <f t="shared" si="1"/>
        <v>5.9927010281312576</v>
      </c>
      <c r="L23" s="162"/>
      <c r="M23" s="6"/>
      <c r="N23" s="6"/>
      <c r="O23" s="6"/>
      <c r="P23" s="6"/>
      <c r="Q23" s="6"/>
      <c r="R23" s="6"/>
      <c r="S23" s="37"/>
      <c r="T23" s="37"/>
      <c r="U23" s="37"/>
    </row>
    <row r="24" spans="2:25" ht="11.25" customHeight="1" x14ac:dyDescent="0.25">
      <c r="B24" s="79" t="s">
        <v>495</v>
      </c>
      <c r="C24" s="189">
        <v>3.7734674799999999</v>
      </c>
      <c r="D24" s="189">
        <v>6.3853367700000003</v>
      </c>
      <c r="E24" s="189">
        <v>3.7465784100000001</v>
      </c>
      <c r="F24" s="189">
        <v>3.2858425200000001</v>
      </c>
      <c r="G24" s="188">
        <v>2.6735456800000001</v>
      </c>
      <c r="H24" s="188">
        <v>3.3589331200000001</v>
      </c>
      <c r="I24" s="269">
        <f t="shared" si="0"/>
        <v>4.2383068254717111E-2</v>
      </c>
      <c r="J24" s="148" t="str" cm="1">
        <f t="array" ref="J24">_xlfn.IFS(H24/D24&gt;=2,CONCATENATE("+de ",FIXED(H24/D24,1)," ori"),H24/D24&gt;=1,CONCATENATE("+",FIXED((H24/D24-1)*100,1),"%"),H24/D24&lt;0.5,CONCATENATE("-de ",FIXED(D24/H24,1)," ori"),H24/D24&lt;1,CONCATENATE(FIXED((H24/D24*100-100),1),"%"))</f>
        <v>-47,4%</v>
      </c>
      <c r="K24" s="145">
        <f t="shared" si="1"/>
        <v>-3.9152184529135798</v>
      </c>
      <c r="L24" s="162"/>
      <c r="M24" s="6"/>
      <c r="N24" s="6"/>
      <c r="O24" s="6"/>
      <c r="P24" s="6"/>
      <c r="Q24" s="6"/>
      <c r="S24" s="37"/>
      <c r="T24" s="37"/>
      <c r="U24" s="37"/>
    </row>
    <row r="25" spans="2:25" ht="11.25" customHeight="1" x14ac:dyDescent="0.25">
      <c r="B25" s="79" t="s">
        <v>489</v>
      </c>
      <c r="C25" s="188">
        <v>1.4969255100000001</v>
      </c>
      <c r="D25" s="188">
        <v>0.98737240999999998</v>
      </c>
      <c r="E25" s="188">
        <v>0.98804923</v>
      </c>
      <c r="F25" s="188">
        <v>1.9722038200000001</v>
      </c>
      <c r="G25" s="188">
        <v>2.2500040499999998</v>
      </c>
      <c r="H25" s="188">
        <v>2.2019931000000001</v>
      </c>
      <c r="I25" s="269">
        <f t="shared" si="0"/>
        <v>2.7784781810039769E-2</v>
      </c>
      <c r="J25" s="148" t="str" cm="1">
        <f t="array" ref="J25">_xlfn.IFS(H25/D25&gt;=2,CONCATENATE("+de ",FIXED(H25/D25,1)," ori"),H25/D25&gt;=1,CONCATENATE("+",FIXED((H25/D25-1)*100,1),"%"),H25/D25&lt;0.5,CONCATENATE("-de ",FIXED(D25/H25,1)," ori"),H25/D25&lt;1,CONCATENATE(FIXED((H25/D25*100-100),1),"%"))</f>
        <v>+de 2,2 ori</v>
      </c>
      <c r="K25" s="145">
        <f t="shared" si="1"/>
        <v>1.5713387534338406</v>
      </c>
      <c r="L25" s="162"/>
      <c r="M25" s="6"/>
      <c r="N25" s="6"/>
      <c r="O25" s="6"/>
      <c r="P25" s="6"/>
      <c r="Q25" s="6"/>
      <c r="S25" s="37"/>
      <c r="T25" s="37"/>
      <c r="U25" s="37"/>
    </row>
    <row r="26" spans="2:25" s="5" customFormat="1" ht="11.25" customHeight="1" x14ac:dyDescent="0.2">
      <c r="B26" s="79" t="s">
        <v>488</v>
      </c>
      <c r="C26" s="188">
        <v>0.84008903000000001</v>
      </c>
      <c r="D26" s="188">
        <v>2.5291450100000001</v>
      </c>
      <c r="E26" s="188">
        <v>1.8879718599999999</v>
      </c>
      <c r="F26" s="188">
        <v>2.1586242699999998</v>
      </c>
      <c r="G26" s="188">
        <v>1.1040553399999999</v>
      </c>
      <c r="H26" s="188">
        <v>1.6659168</v>
      </c>
      <c r="I26" s="269">
        <f t="shared" si="0"/>
        <v>2.1020563053389976E-2</v>
      </c>
      <c r="J26" s="148" t="str" cm="1">
        <f t="array" ref="J26">_xlfn.IFS(H26/D26&gt;=2,CONCATENATE("+de ",FIXED(H26/D26,1)," ori"),H26/D26&gt;=1,CONCATENATE("+",FIXED((H26/D26-1)*100,1),"%"),H26/D26&lt;0.5,CONCATENATE("-de ",FIXED(D26/H26,1)," ori"),H26/D26&lt;1,CONCATENATE(FIXED((H26/D26*100-100),1),"%"))</f>
        <v>-34,1%</v>
      </c>
      <c r="K26" s="145">
        <f t="shared" si="1"/>
        <v>-1.1167469405039738</v>
      </c>
      <c r="L26" s="162"/>
      <c r="M26" s="6"/>
      <c r="N26" s="6"/>
      <c r="O26" s="6"/>
      <c r="P26" s="6"/>
      <c r="Q26" s="6"/>
      <c r="S26" s="37"/>
      <c r="T26" s="37"/>
      <c r="U26" s="37"/>
    </row>
    <row r="27" spans="2:25" s="5" customFormat="1" ht="11.25" customHeight="1" x14ac:dyDescent="0.2">
      <c r="B27" s="79" t="s">
        <v>490</v>
      </c>
      <c r="C27" s="188">
        <v>4.2342520000000002E-2</v>
      </c>
      <c r="D27" s="188">
        <v>1.3500142500000001</v>
      </c>
      <c r="E27" s="188">
        <v>1.5762033</v>
      </c>
      <c r="F27" s="188">
        <v>0.50128220999999995</v>
      </c>
      <c r="G27" s="188">
        <v>0.15844331</v>
      </c>
      <c r="H27" s="188">
        <v>1.14912328</v>
      </c>
      <c r="I27" s="269">
        <f t="shared" si="0"/>
        <v>1.4499654702658802E-2</v>
      </c>
      <c r="J27" s="148" t="str" cm="1">
        <f t="array" ref="J27">_xlfn.IFS(H27/D27&gt;=2,CONCATENATE("+de ",FIXED(H27/D27,1)," ori"),H27/D27&gt;=1,CONCATENATE("+",FIXED((H27/D27-1)*100,1),"%"),H27/D27&lt;0.5,CONCATENATE("-de ",FIXED(D27/H27,1)," ori"),H27/D27&lt;1,CONCATENATE(FIXED((H27/D27*100-100),1),"%"))</f>
        <v>-14,9%</v>
      </c>
      <c r="K27" s="145">
        <f t="shared" si="1"/>
        <v>-0.25988999609080854</v>
      </c>
      <c r="L27" s="162"/>
      <c r="M27" s="6"/>
      <c r="N27" s="6"/>
      <c r="O27" s="6"/>
      <c r="P27" s="6"/>
      <c r="Q27" s="6"/>
      <c r="S27" s="37"/>
      <c r="T27" s="37"/>
      <c r="U27" s="37"/>
    </row>
    <row r="28" spans="2:25" s="5" customFormat="1" ht="11.25" customHeight="1" x14ac:dyDescent="0.2">
      <c r="B28" s="80" t="s">
        <v>652</v>
      </c>
      <c r="C28" s="188">
        <v>0.60273226999999996</v>
      </c>
      <c r="D28" s="188">
        <v>0.34147293000000001</v>
      </c>
      <c r="E28" s="188">
        <v>0.38390996999999999</v>
      </c>
      <c r="F28" s="188">
        <v>2.9834079999999999E-2</v>
      </c>
      <c r="G28" s="188">
        <v>1.4146199999999999E-2</v>
      </c>
      <c r="H28" s="188">
        <v>0.99086297999999995</v>
      </c>
      <c r="I28" s="269">
        <f t="shared" si="0"/>
        <v>1.2502723874541568E-2</v>
      </c>
      <c r="J28" s="148" t="str" cm="1">
        <f t="array" ref="J28">_xlfn.IFS(H28/D28&gt;=2,CONCATENATE("+de ",FIXED(H28/D28,1)," ori"),H28/D28&gt;=1,CONCATENATE("+",FIXED((H28/D28-1)*100,1),"%"),H28/D28&lt;0.5,CONCATENATE("-de ",FIXED(D28/H28,1)," ori"),H28/D28&lt;1,CONCATENATE(FIXED((H28/D28*100-100),1),"%"))</f>
        <v>+de 2,9 ori</v>
      </c>
      <c r="K28" s="145">
        <f t="shared" si="1"/>
        <v>0.84010733561548268</v>
      </c>
      <c r="L28" s="162"/>
      <c r="M28" s="6"/>
      <c r="N28" s="6"/>
      <c r="O28" s="6"/>
      <c r="P28" s="6"/>
      <c r="Q28" s="6"/>
      <c r="S28" s="37"/>
      <c r="T28" s="37"/>
      <c r="U28" s="37"/>
    </row>
    <row r="29" spans="2:25" s="5" customFormat="1" ht="11.25" customHeight="1" x14ac:dyDescent="0.2">
      <c r="B29" s="80" t="s">
        <v>677</v>
      </c>
      <c r="C29" s="188">
        <v>6.9320000000000004E-4</v>
      </c>
      <c r="D29" s="188">
        <v>0</v>
      </c>
      <c r="E29" s="188">
        <v>6.3330999999999999E-4</v>
      </c>
      <c r="F29" s="188">
        <v>3.98731E-3</v>
      </c>
      <c r="G29" s="188">
        <v>0</v>
      </c>
      <c r="H29" s="188">
        <v>0.95390193999999995</v>
      </c>
      <c r="I29" s="269">
        <f t="shared" si="0"/>
        <v>1.2036348920018708E-2</v>
      </c>
      <c r="J29" s="148"/>
      <c r="K29" s="145">
        <f>(H29-D29)/$D$43*100</f>
        <v>1.2340503480948621</v>
      </c>
      <c r="L29" s="162"/>
      <c r="M29" s="6"/>
      <c r="N29" s="6"/>
      <c r="O29" s="6"/>
      <c r="P29" s="6"/>
      <c r="Q29" s="6"/>
      <c r="R29" s="165"/>
      <c r="S29" s="37"/>
      <c r="T29" s="37"/>
      <c r="U29" s="37"/>
      <c r="V29" s="37"/>
      <c r="W29" s="37"/>
      <c r="X29" s="37"/>
      <c r="Y29" s="37"/>
    </row>
    <row r="30" spans="2:25" s="5" customFormat="1" ht="11.25" customHeight="1" x14ac:dyDescent="0.2">
      <c r="B30" s="79" t="s">
        <v>631</v>
      </c>
      <c r="C30" s="188">
        <v>1.04257595</v>
      </c>
      <c r="D30" s="188">
        <v>1.7831449100000001</v>
      </c>
      <c r="E30" s="188">
        <v>0.64528547999999997</v>
      </c>
      <c r="F30" s="188">
        <v>8.5958450000000006E-2</v>
      </c>
      <c r="G30" s="188">
        <v>0.13092465</v>
      </c>
      <c r="H30" s="188">
        <v>0.93407642000000002</v>
      </c>
      <c r="I30" s="269">
        <f t="shared" si="0"/>
        <v>1.1786190212677355E-2</v>
      </c>
      <c r="J30" s="148" t="str" cm="1">
        <f t="array" ref="J30">_xlfn.IFS(H30/D30&gt;=2,CONCATENATE("+de ",FIXED(H30/D30,1)," ori"),H30/D30&gt;=1,CONCATENATE("+",FIXED((H30/D30-1)*100,1),"%"),H30/D30&lt;0.5,CONCATENATE("-de ",FIXED(D30/H30,1)," ori"),H30/D30&lt;1,CONCATENATE(FIXED((H30/D30*100-100),1),"%"))</f>
        <v>-47,6%</v>
      </c>
      <c r="K30" s="145">
        <f t="shared" si="1"/>
        <v>-1.0984286976509128</v>
      </c>
      <c r="L30" s="162"/>
      <c r="M30" s="6"/>
      <c r="N30" s="6"/>
      <c r="O30" s="6"/>
      <c r="P30" s="6"/>
      <c r="Q30" s="6"/>
      <c r="R30" s="165"/>
      <c r="S30" s="37"/>
      <c r="T30" s="37"/>
      <c r="U30" s="37"/>
      <c r="V30" s="37"/>
      <c r="W30" s="37"/>
      <c r="X30" s="37"/>
      <c r="Y30" s="37"/>
    </row>
    <row r="31" spans="2:25" ht="11.25" customHeight="1" x14ac:dyDescent="0.25">
      <c r="B31" s="79" t="s">
        <v>630</v>
      </c>
      <c r="C31" s="188">
        <v>0.60055537999999997</v>
      </c>
      <c r="D31" s="188">
        <v>0.16942616999999999</v>
      </c>
      <c r="E31" s="188">
        <v>0.91738193999999995</v>
      </c>
      <c r="F31" s="188">
        <v>0.54295793000000003</v>
      </c>
      <c r="G31" s="188">
        <v>0.20387437</v>
      </c>
      <c r="H31" s="188">
        <v>0.88870192000000003</v>
      </c>
      <c r="I31" s="269">
        <f t="shared" si="0"/>
        <v>1.1213654094267334E-2</v>
      </c>
      <c r="J31" s="148" t="str" cm="1">
        <f t="array" ref="J31">_xlfn.IFS(H31/D31&gt;=2,CONCATENATE("+de ",FIXED(H31/D31,1)," ori"),H31/D31&gt;=1,CONCATENATE("+",FIXED((H31/D31-1)*100,1),"%"),H31/D31&lt;0.5,CONCATENATE("-de ",FIXED(D31/H31,1)," ori"),H31/D31&lt;1,CONCATENATE(FIXED((H31/D31*100-100),1),"%"))</f>
        <v>+de 5,2 ori</v>
      </c>
      <c r="K31" s="145">
        <f t="shared" si="1"/>
        <v>0.93051754320123636</v>
      </c>
      <c r="L31" s="162"/>
      <c r="M31" s="6"/>
      <c r="N31" s="6"/>
      <c r="O31" s="6"/>
      <c r="P31" s="6"/>
      <c r="Q31" s="6"/>
      <c r="R31" s="165"/>
      <c r="S31" s="37"/>
      <c r="T31" s="37"/>
      <c r="U31" s="37"/>
      <c r="V31" s="37"/>
      <c r="W31" s="37"/>
    </row>
    <row r="32" spans="2:25" s="5" customFormat="1" ht="11.25" customHeight="1" x14ac:dyDescent="0.2">
      <c r="B32" s="79" t="s">
        <v>499</v>
      </c>
      <c r="C32" s="188">
        <v>5.228973E-2</v>
      </c>
      <c r="D32" s="188">
        <v>0</v>
      </c>
      <c r="E32" s="188">
        <v>4.27296E-2</v>
      </c>
      <c r="F32" s="188">
        <v>0</v>
      </c>
      <c r="G32" s="188">
        <v>1.551773E-2</v>
      </c>
      <c r="H32" s="188">
        <v>0.67315409000000004</v>
      </c>
      <c r="I32" s="269">
        <f t="shared" si="0"/>
        <v>8.4938683573467476E-3</v>
      </c>
      <c r="J32" s="148"/>
      <c r="K32" s="145">
        <f t="shared" si="1"/>
        <v>0.8708505604737321</v>
      </c>
      <c r="L32" s="162"/>
      <c r="M32" s="6"/>
      <c r="N32" s="6"/>
      <c r="O32" s="6"/>
      <c r="P32" s="6"/>
      <c r="Q32" s="6"/>
      <c r="R32" s="165"/>
      <c r="S32" s="37"/>
      <c r="T32" s="37"/>
      <c r="U32" s="37"/>
      <c r="V32" s="37"/>
      <c r="W32" s="37"/>
      <c r="X32" s="37"/>
      <c r="Y32" s="37"/>
    </row>
    <row r="33" spans="2:25" ht="11.25" customHeight="1" x14ac:dyDescent="0.25">
      <c r="B33" s="79" t="s">
        <v>650</v>
      </c>
      <c r="C33" s="188">
        <v>0.31556402</v>
      </c>
      <c r="D33" s="188">
        <v>0.12807904000000001</v>
      </c>
      <c r="E33" s="188">
        <v>0.34633529000000002</v>
      </c>
      <c r="F33" s="188">
        <v>0.10181933</v>
      </c>
      <c r="G33" s="188">
        <v>0.31603861</v>
      </c>
      <c r="H33" s="188">
        <v>0.63060857000000003</v>
      </c>
      <c r="I33" s="269">
        <f t="shared" si="0"/>
        <v>7.957028350811449E-3</v>
      </c>
      <c r="J33" s="148" t="str" cm="1">
        <f t="array" ref="J33">_xlfn.IFS(H33/D33&gt;=2,CONCATENATE("+de ",FIXED(H33/D33,1)," ori"),H33/D33&gt;=1,CONCATENATE("+",FIXED((H33/D33-1)*100,1),"%"),H33/D33&lt;0.5,CONCATENATE("-de ",FIXED(D33/H33,1)," ori"),H33/D33&lt;1,CONCATENATE(FIXED((H33/D33*100-100),1),"%"))</f>
        <v>+de 4,9 ori</v>
      </c>
      <c r="K33" s="145">
        <f t="shared" si="1"/>
        <v>0.65011581947767871</v>
      </c>
      <c r="L33" s="162"/>
      <c r="M33" s="6"/>
      <c r="N33" s="6"/>
      <c r="O33" s="6"/>
      <c r="P33" s="6"/>
      <c r="Q33" s="6"/>
      <c r="R33" s="165"/>
      <c r="S33" s="37"/>
      <c r="T33" s="37"/>
      <c r="U33" s="37"/>
      <c r="V33" s="37"/>
      <c r="W33" s="37"/>
    </row>
    <row r="34" spans="2:25" s="5" customFormat="1" ht="11.25" customHeight="1" x14ac:dyDescent="0.2">
      <c r="B34" s="79" t="s">
        <v>504</v>
      </c>
      <c r="C34" s="188">
        <v>6.7025399999999999E-3</v>
      </c>
      <c r="D34" s="188">
        <v>4.4881699999999997E-2</v>
      </c>
      <c r="E34" s="188">
        <v>0.32938651000000002</v>
      </c>
      <c r="F34" s="188">
        <v>0.51840176000000004</v>
      </c>
      <c r="G34" s="188">
        <v>0.17326209000000001</v>
      </c>
      <c r="H34" s="188">
        <v>0.61157335000000002</v>
      </c>
      <c r="I34" s="269">
        <f t="shared" si="0"/>
        <v>7.7168416606687301E-3</v>
      </c>
      <c r="J34" s="148" t="str" cm="1">
        <f t="array" ref="J34">_xlfn.IFS(H34/D34&gt;=2,CONCATENATE("+de ",FIXED(H34/D34,1)," ori"),H34/D34&gt;=1,CONCATENATE("+",FIXED((H34/D34-1)*100,1),"%"),H34/D34&lt;0.5,CONCATENATE("-de ",FIXED(D34/H34,1)," ori"),H34/D34&lt;1,CONCATENATE(FIXED((H34/D34*100-100),1),"%"))</f>
        <v>+de 13,6 ori</v>
      </c>
      <c r="K34" s="145">
        <f t="shared" si="1"/>
        <v>0.73312150716975366</v>
      </c>
      <c r="L34" s="162"/>
      <c r="M34" s="6"/>
      <c r="N34" s="6"/>
      <c r="O34" s="6"/>
      <c r="P34" s="6"/>
      <c r="Q34" s="6"/>
      <c r="R34" s="36"/>
      <c r="S34" s="37"/>
      <c r="T34" s="37"/>
      <c r="U34" s="37"/>
      <c r="V34" s="37"/>
      <c r="W34" s="37"/>
      <c r="X34" s="37"/>
      <c r="Y34" s="37"/>
    </row>
    <row r="35" spans="2:25" s="5" customFormat="1" ht="11.25" customHeight="1" x14ac:dyDescent="0.2">
      <c r="B35" s="79" t="s">
        <v>526</v>
      </c>
      <c r="C35" s="188">
        <v>0.60780575999999997</v>
      </c>
      <c r="D35" s="188">
        <v>0.21888479999999999</v>
      </c>
      <c r="E35" s="188">
        <v>0.57276349000000004</v>
      </c>
      <c r="F35" s="188">
        <v>0.66708970000000001</v>
      </c>
      <c r="G35" s="188">
        <v>0.62037578999999998</v>
      </c>
      <c r="H35" s="188">
        <v>0.51775484000000005</v>
      </c>
      <c r="I35" s="269">
        <f t="shared" si="0"/>
        <v>6.5330383008430186E-3</v>
      </c>
      <c r="J35" s="148" t="str" cm="1">
        <f t="array" ref="J35">_xlfn.IFS(H35/D35&gt;=2,CONCATENATE("+de ",FIXED(H35/D35,1)," ori"),H35/D35&gt;=1,CONCATENATE("+",FIXED((H35/D35-1)*100,1),"%"),H35/D35&lt;0.5,CONCATENATE("-de ",FIXED(D35/H35,1)," ori"),H35/D35&lt;1,CONCATENATE(FIXED((H35/D35*100-100),1),"%"))</f>
        <v>+de 2,4 ori</v>
      </c>
      <c r="K35" s="145">
        <f t="shared" si="1"/>
        <v>0.38664422560784967</v>
      </c>
      <c r="L35" s="162"/>
      <c r="M35" s="6"/>
      <c r="N35" s="6"/>
      <c r="O35" s="6"/>
      <c r="P35" s="6"/>
      <c r="Q35" s="6"/>
      <c r="R35" s="36"/>
      <c r="S35" s="37"/>
      <c r="T35" s="37"/>
      <c r="U35" s="37"/>
      <c r="V35" s="37"/>
      <c r="W35" s="37"/>
      <c r="X35" s="37"/>
      <c r="Y35" s="37"/>
    </row>
    <row r="36" spans="2:25" s="5" customFormat="1" ht="11.25" customHeight="1" x14ac:dyDescent="0.2">
      <c r="B36" s="79" t="s">
        <v>491</v>
      </c>
      <c r="C36" s="188">
        <v>0</v>
      </c>
      <c r="D36" s="188">
        <v>0</v>
      </c>
      <c r="E36" s="188">
        <v>5.1340259999999999E-2</v>
      </c>
      <c r="F36" s="188">
        <v>0.30507468999999998</v>
      </c>
      <c r="G36" s="188">
        <v>0.28523325999999999</v>
      </c>
      <c r="H36" s="188">
        <v>0.43818852000000003</v>
      </c>
      <c r="I36" s="269">
        <f t="shared" si="0"/>
        <v>5.5290692872126835E-3</v>
      </c>
      <c r="J36" s="148"/>
      <c r="K36" s="145">
        <f t="shared" si="1"/>
        <v>0.56687870415398522</v>
      </c>
      <c r="L36" s="162"/>
      <c r="M36" s="6"/>
      <c r="N36" s="6"/>
      <c r="O36" s="6"/>
      <c r="P36" s="6"/>
      <c r="Q36" s="6"/>
      <c r="R36" s="36"/>
      <c r="S36" s="37"/>
      <c r="T36" s="37"/>
      <c r="U36" s="37"/>
      <c r="V36" s="37"/>
      <c r="W36" s="37"/>
      <c r="X36" s="37"/>
      <c r="Y36" s="37"/>
    </row>
    <row r="37" spans="2:25" s="5" customFormat="1" ht="11.25" customHeight="1" x14ac:dyDescent="0.2">
      <c r="B37" s="79" t="s">
        <v>498</v>
      </c>
      <c r="C37" s="188">
        <v>0.66514214000000005</v>
      </c>
      <c r="D37" s="188">
        <v>1.29226722</v>
      </c>
      <c r="E37" s="188">
        <v>0.93494100999999996</v>
      </c>
      <c r="F37" s="188">
        <v>1.26253265</v>
      </c>
      <c r="G37" s="188">
        <v>1.4654210599999999</v>
      </c>
      <c r="H37" s="188">
        <v>0.43702881999999998</v>
      </c>
      <c r="I37" s="269">
        <f t="shared" si="0"/>
        <v>5.5144361752991616E-3</v>
      </c>
      <c r="J37" s="148" t="str" cm="1">
        <f t="array" ref="J37">_xlfn.IFS(H37/D37&gt;=2,CONCATENATE("+de ",FIXED(H37/D37,1)," ori"),H37/D37&gt;=1,CONCATENATE("+",FIXED((H37/D37-1)*100,1),"%"),H37/D37&lt;0.5,CONCATENATE("-de ",FIXED(D37/H37,1)," ori"),H37/D37&lt;1,CONCATENATE(FIXED((H37/D37*100-100),1),"%"))</f>
        <v>-de 3,0 ori</v>
      </c>
      <c r="K37" s="145">
        <f t="shared" si="1"/>
        <v>-1.1064106287739526</v>
      </c>
      <c r="L37" s="162"/>
      <c r="M37" s="6"/>
      <c r="N37" s="6"/>
      <c r="O37" s="6"/>
      <c r="P37" s="6"/>
      <c r="Q37" s="6"/>
      <c r="R37" s="36"/>
      <c r="S37" s="37"/>
      <c r="T37" s="37"/>
      <c r="U37" s="37"/>
      <c r="V37" s="37"/>
      <c r="W37" s="37"/>
      <c r="X37" s="37"/>
      <c r="Y37" s="37"/>
    </row>
    <row r="38" spans="2:25" s="5" customFormat="1" ht="11.25" customHeight="1" x14ac:dyDescent="0.2">
      <c r="B38" s="79" t="s">
        <v>505</v>
      </c>
      <c r="C38" s="188">
        <v>0.41546516</v>
      </c>
      <c r="D38" s="188">
        <v>0.39106084000000002</v>
      </c>
      <c r="E38" s="188">
        <v>0.20205965000000001</v>
      </c>
      <c r="F38" s="188">
        <v>0.36880587999999997</v>
      </c>
      <c r="G38" s="188">
        <v>0.18074462999999999</v>
      </c>
      <c r="H38" s="188">
        <v>0.38880829</v>
      </c>
      <c r="I38" s="269">
        <f t="shared" si="0"/>
        <v>4.9059888078598736E-3</v>
      </c>
      <c r="J38" s="148" t="str" cm="1">
        <f t="array" ref="J38">_xlfn.IFS(H38/D38&gt;=2,CONCATENATE("+de ",FIXED(H38/D38,1)," ori"),H38/D38&gt;=1,CONCATENATE("+",FIXED((H38/D38-1)*100,1),"%"),H38/D38&lt;0.5,CONCATENATE("-de ",FIXED(D38/H38,1)," ori"),H38/D38&lt;1,CONCATENATE(FIXED((H38/D38*100-100),1),"%"))</f>
        <v>-0,6%</v>
      </c>
      <c r="K38" s="145">
        <f t="shared" si="1"/>
        <v>-2.9140942009208059E-3</v>
      </c>
      <c r="L38" s="162"/>
      <c r="M38" s="6"/>
      <c r="N38" s="6"/>
      <c r="O38" s="6"/>
      <c r="P38" s="6"/>
      <c r="Q38" s="6"/>
      <c r="R38" s="36"/>
      <c r="S38" s="37"/>
      <c r="T38" s="37"/>
      <c r="U38" s="37"/>
      <c r="V38" s="37"/>
      <c r="W38" s="37"/>
      <c r="X38" s="37"/>
      <c r="Y38" s="37"/>
    </row>
    <row r="39" spans="2:25" s="5" customFormat="1" ht="11.25" customHeight="1" x14ac:dyDescent="0.2">
      <c r="B39" s="79" t="s">
        <v>502</v>
      </c>
      <c r="C39" s="188">
        <v>0.15088188</v>
      </c>
      <c r="D39" s="188">
        <v>0.13594572999999999</v>
      </c>
      <c r="E39" s="188">
        <v>0.19139990000000001</v>
      </c>
      <c r="F39" s="188">
        <v>0.31625304999999998</v>
      </c>
      <c r="G39" s="188">
        <v>0.24841594</v>
      </c>
      <c r="H39" s="188">
        <v>0.37403157999999997</v>
      </c>
      <c r="I39" s="269">
        <f t="shared" si="0"/>
        <v>4.7195360604737743E-3</v>
      </c>
      <c r="J39" s="148" t="str" cm="1">
        <f t="array" ref="J39">_xlfn.IFS(H39/D39&gt;=2,CONCATENATE("+de ",FIXED(H39/D39,1)," ori"),H39/D39&gt;=1,CONCATENATE("+",FIXED((H39/D39-1)*100,1),"%"),H39/D39&lt;0.5,CONCATENATE("-de ",FIXED(D39/H39,1)," ori"),H39/D39&lt;1,CONCATENATE(FIXED((H39/D39*100-100),1),"%"))</f>
        <v>+de 2,8 ori</v>
      </c>
      <c r="K39" s="145">
        <f t="shared" si="1"/>
        <v>0.30800852136747003</v>
      </c>
      <c r="L39" s="162"/>
      <c r="M39" s="6"/>
      <c r="N39" s="6"/>
      <c r="O39" s="6"/>
      <c r="P39" s="6"/>
      <c r="Q39" s="6"/>
      <c r="R39" s="36"/>
      <c r="S39" s="37"/>
      <c r="T39" s="37"/>
      <c r="U39" s="37"/>
      <c r="V39" s="37"/>
      <c r="W39" s="37"/>
      <c r="X39" s="37"/>
      <c r="Y39" s="37"/>
    </row>
    <row r="40" spans="2:25" s="5" customFormat="1" ht="11.25" customHeight="1" x14ac:dyDescent="0.2">
      <c r="B40" s="79" t="s">
        <v>493</v>
      </c>
      <c r="C40" s="188">
        <v>0.51072163000000004</v>
      </c>
      <c r="D40" s="188">
        <v>8.8393849999999996E-2</v>
      </c>
      <c r="E40" s="188">
        <v>0.43087836000000002</v>
      </c>
      <c r="F40" s="188">
        <v>0.30453656000000001</v>
      </c>
      <c r="G40" s="188">
        <v>0.33844474000000002</v>
      </c>
      <c r="H40" s="188">
        <v>0.34375064</v>
      </c>
      <c r="I40" s="269">
        <f t="shared" si="0"/>
        <v>4.3374507074802043E-3</v>
      </c>
      <c r="J40" s="148" t="str" cm="1">
        <f t="array" ref="J40">_xlfn.IFS(H40/D40&gt;=2,CONCATENATE("+de ",FIXED(H40/D40,1)," ori"),H40/D40&gt;=1,CONCATENATE("+",FIXED((H40/D40-1)*100,1),"%"),H40/D40&lt;0.5,CONCATENATE("-de ",FIXED(D40/H40,1)," ori"),H40/D40&lt;1,CONCATENATE(FIXED((H40/D40*100-100),1),"%"))</f>
        <v>+de 3,9 ori</v>
      </c>
      <c r="K40" s="145">
        <f t="shared" si="1"/>
        <v>0.33035170846584783</v>
      </c>
      <c r="L40" s="162"/>
      <c r="M40" s="6"/>
      <c r="N40" s="6"/>
      <c r="O40" s="6"/>
      <c r="P40" s="6"/>
      <c r="Q40" s="6"/>
      <c r="R40" s="36"/>
      <c r="S40" s="37"/>
      <c r="T40" s="37"/>
      <c r="U40" s="37"/>
      <c r="V40" s="37"/>
      <c r="W40" s="37"/>
      <c r="X40" s="37"/>
      <c r="Y40" s="37"/>
    </row>
    <row r="41" spans="2:25" s="5" customFormat="1" ht="11.25" customHeight="1" x14ac:dyDescent="0.2">
      <c r="B41" s="79" t="s">
        <v>503</v>
      </c>
      <c r="C41" s="188">
        <v>3.2685199999999998E-2</v>
      </c>
      <c r="D41" s="188">
        <v>4.3570099999999997E-3</v>
      </c>
      <c r="E41" s="188">
        <v>4.8996100000000004E-3</v>
      </c>
      <c r="F41" s="188">
        <v>4.8543599999999999E-2</v>
      </c>
      <c r="G41" s="188">
        <v>4.3822519999999997E-2</v>
      </c>
      <c r="H41" s="188">
        <v>0.28257072999999999</v>
      </c>
      <c r="I41" s="269">
        <f t="shared" si="0"/>
        <v>3.5654816897263022E-3</v>
      </c>
      <c r="J41" s="148" t="str" cm="1">
        <f t="array" ref="J41">_xlfn.IFS(H41/D41&gt;=2,CONCATENATE("+de ",FIXED(H41/D41,1)," ori"),H41/D41&gt;=1,CONCATENATE("+",FIXED((H41/D41-1)*100,1),"%"),H41/D41&lt;0.5,CONCATENATE("-de ",FIXED(D41/H41,1)," ori"),H41/D41&lt;1,CONCATENATE(FIXED((H41/D41*100-100),1),"%"))</f>
        <v>+de 64,9 ori</v>
      </c>
      <c r="K41" s="145">
        <f t="shared" si="1"/>
        <v>0.35992141709111791</v>
      </c>
      <c r="L41" s="162"/>
      <c r="M41" s="6"/>
      <c r="N41" s="6"/>
      <c r="O41" s="6"/>
      <c r="P41" s="6"/>
      <c r="Q41" s="6"/>
      <c r="R41" s="36"/>
      <c r="S41" s="37"/>
      <c r="T41" s="37"/>
      <c r="U41" s="37"/>
      <c r="V41" s="37"/>
      <c r="W41" s="37"/>
      <c r="X41" s="37"/>
      <c r="Y41" s="37"/>
    </row>
    <row r="42" spans="2:25" s="5" customFormat="1" ht="11.25" customHeight="1" x14ac:dyDescent="0.2">
      <c r="B42" s="179" t="s">
        <v>496</v>
      </c>
      <c r="C42" s="188">
        <v>0.35281415999999999</v>
      </c>
      <c r="D42" s="188">
        <v>0.23735862999999999</v>
      </c>
      <c r="E42" s="188">
        <v>7.2335640000000007E-2</v>
      </c>
      <c r="F42" s="188">
        <v>8.1388820000000001E-2</v>
      </c>
      <c r="G42" s="188">
        <v>5.2088349999999999E-2</v>
      </c>
      <c r="H42" s="188">
        <v>0.21372679999999999</v>
      </c>
      <c r="I42" s="269">
        <f t="shared" si="0"/>
        <v>2.6968079531938622E-3</v>
      </c>
      <c r="J42" s="148" t="str" cm="1">
        <f t="array" ref="J42">_xlfn.IFS(H42/D42&gt;=2,CONCATENATE("+de ",FIXED(H42/D42,1)," ori"),H42/D42&gt;=1,CONCATENATE("+",FIXED((H42/D42-1)*100,1),"%"),H42/D42&lt;0.5,CONCATENATE("-de ",FIXED(D42/H42,1)," ori"),H42/D42&lt;1,CONCATENATE(FIXED((H42/D42*100-100),1),"%"))</f>
        <v>-10,0%</v>
      </c>
      <c r="K42" s="145">
        <f>(H42-D42)/$D$43*100</f>
        <v>-3.0572186526445895E-2</v>
      </c>
      <c r="L42" s="162"/>
      <c r="M42" s="6"/>
      <c r="N42" s="6"/>
      <c r="O42" s="6"/>
      <c r="P42" s="6"/>
      <c r="Q42" s="6"/>
      <c r="R42" s="36"/>
      <c r="S42" s="37"/>
      <c r="T42" s="37"/>
      <c r="U42" s="37"/>
      <c r="V42" s="37"/>
      <c r="W42" s="37"/>
      <c r="X42" s="37"/>
      <c r="Y42" s="37"/>
    </row>
    <row r="43" spans="2:25" ht="11.25" customHeight="1" x14ac:dyDescent="0.25">
      <c r="B43" s="180" t="s">
        <v>2</v>
      </c>
      <c r="C43" s="190">
        <v>78.366974200000001</v>
      </c>
      <c r="D43" s="190">
        <v>77.298462049999998</v>
      </c>
      <c r="E43" s="190">
        <v>76.922085249999995</v>
      </c>
      <c r="F43" s="190">
        <v>89.431721820000007</v>
      </c>
      <c r="G43" s="190">
        <v>69.553111680000001</v>
      </c>
      <c r="H43" s="190">
        <v>79.251768650000002</v>
      </c>
      <c r="I43" s="268">
        <f t="shared" si="0"/>
        <v>1</v>
      </c>
      <c r="J43" s="149" t="str" cm="1">
        <f t="array" ref="J43">_xlfn.IFS(H43/D43&gt;=2,CONCATENATE("+de ",FIXED(H43/D43,1)," ori"),H43/D43&gt;=1,CONCATENATE("+",FIXED((H43/D43-1)*100,1),"%"),H43/D43&lt;0.5,CONCATENATE("-de ",FIXED(D43/H43,1)," ori"),H43/D43&lt;1,CONCATENATE(FIXED((H43/D43*100-100),1),"%"))</f>
        <v>+2,5%</v>
      </c>
      <c r="K43" s="144">
        <f t="shared" si="1"/>
        <v>2.5269669644093584</v>
      </c>
      <c r="L43" s="162"/>
      <c r="M43" s="6"/>
      <c r="N43" s="6"/>
      <c r="O43" s="6"/>
      <c r="P43" s="6"/>
      <c r="Q43" s="6"/>
      <c r="R43" s="38"/>
      <c r="S43" s="37"/>
      <c r="T43" s="37"/>
      <c r="U43" s="37"/>
      <c r="V43" s="37"/>
      <c r="W43" s="37"/>
      <c r="X43" s="37"/>
      <c r="Y43" s="37"/>
    </row>
    <row r="44" spans="2:25" ht="12" customHeight="1" x14ac:dyDescent="0.25">
      <c r="B44" s="84" t="s">
        <v>676</v>
      </c>
      <c r="C44" s="184"/>
      <c r="D44" s="184"/>
      <c r="E44" s="184"/>
      <c r="F44" s="184"/>
      <c r="G44" s="184"/>
      <c r="H44" s="184"/>
      <c r="I44" s="185"/>
      <c r="J44" s="182"/>
      <c r="K44" s="181"/>
      <c r="L44" s="162"/>
      <c r="M44" s="6"/>
      <c r="N44" s="6"/>
      <c r="O44" s="6"/>
      <c r="P44" s="6"/>
      <c r="Q44" s="6"/>
      <c r="R44" s="38"/>
      <c r="S44" s="37"/>
      <c r="T44" s="37"/>
      <c r="U44" s="37"/>
      <c r="V44" s="37"/>
      <c r="W44" s="37"/>
      <c r="X44" s="37"/>
      <c r="Y44" s="37"/>
    </row>
    <row r="45" spans="2:25" ht="12" customHeight="1" x14ac:dyDescent="0.25">
      <c r="B45" s="84" t="s">
        <v>675</v>
      </c>
      <c r="C45" s="6"/>
      <c r="D45" s="6"/>
      <c r="E45" s="6"/>
      <c r="F45" s="6"/>
      <c r="G45" s="6"/>
      <c r="H45" s="6"/>
      <c r="I45" s="6"/>
      <c r="J45" s="6"/>
      <c r="K45" s="6"/>
      <c r="T45" s="37"/>
      <c r="U45" s="37"/>
    </row>
    <row r="46" spans="2:25" ht="12" customHeight="1" x14ac:dyDescent="0.25">
      <c r="B46" s="186"/>
      <c r="C46" s="6"/>
      <c r="D46" s="6"/>
      <c r="E46" s="6"/>
      <c r="F46" s="6"/>
      <c r="G46" s="6"/>
      <c r="H46" s="6"/>
      <c r="I46" s="6"/>
      <c r="J46" s="6"/>
      <c r="K46" s="6"/>
      <c r="T46" s="37"/>
    </row>
    <row r="47" spans="2:25" ht="11.25" customHeight="1" x14ac:dyDescent="0.25">
      <c r="B47" s="6"/>
      <c r="C47" s="6"/>
      <c r="D47" s="6"/>
      <c r="E47" s="6"/>
      <c r="F47" s="6"/>
      <c r="G47" s="6"/>
      <c r="H47" s="6"/>
      <c r="I47" s="6"/>
      <c r="J47" s="6"/>
      <c r="K47" s="6"/>
      <c r="T47" s="37"/>
    </row>
    <row r="48" spans="2:25" ht="11.25" customHeight="1" x14ac:dyDescent="0.25">
      <c r="B48" s="6"/>
      <c r="C48" s="35"/>
      <c r="D48" s="35"/>
      <c r="E48" s="35"/>
      <c r="F48" s="35"/>
      <c r="G48" s="35"/>
      <c r="H48" s="35"/>
      <c r="I48" s="6"/>
      <c r="J48" s="6"/>
      <c r="K48" s="6"/>
    </row>
    <row r="49" spans="2:11" ht="11.25" customHeight="1" x14ac:dyDescent="0.25">
      <c r="B49" s="6"/>
      <c r="C49" s="35"/>
      <c r="D49" s="35"/>
      <c r="E49" s="35"/>
      <c r="F49" s="35"/>
      <c r="G49" s="35"/>
      <c r="H49" s="35"/>
      <c r="I49" s="6"/>
      <c r="J49" s="6"/>
      <c r="K49" s="6"/>
    </row>
    <row r="50" spans="2:11" ht="11.25" customHeight="1" x14ac:dyDescent="0.25">
      <c r="C50" s="39"/>
      <c r="D50" s="39"/>
      <c r="E50" s="39"/>
      <c r="F50" s="39"/>
      <c r="G50" s="39"/>
      <c r="H50" s="39"/>
      <c r="I50" s="39"/>
    </row>
    <row r="51" spans="2:11" ht="11.25" customHeight="1" x14ac:dyDescent="0.25">
      <c r="C51" s="147"/>
      <c r="D51" s="147"/>
      <c r="E51" s="147"/>
      <c r="F51" s="147"/>
      <c r="G51" s="147"/>
      <c r="H51" s="147"/>
    </row>
  </sheetData>
  <sortState xmlns:xlrd2="http://schemas.microsoft.com/office/spreadsheetml/2017/richdata2" ref="B9:G21">
    <sortCondition descending="1" ref="G9:G21"/>
  </sortState>
  <mergeCells count="8">
    <mergeCell ref="B2:K2"/>
    <mergeCell ref="B4:B6"/>
    <mergeCell ref="C4:F4"/>
    <mergeCell ref="G4:H4"/>
    <mergeCell ref="C6:H6"/>
    <mergeCell ref="I4:I6"/>
    <mergeCell ref="J4:J6"/>
    <mergeCell ref="K4:K6"/>
  </mergeCells>
  <hyperlinks>
    <hyperlink ref="B2" location="Cuprins!B10" display="Anexa 5. Importul (CIF) de bunuri pe principalele categorii de mărfuri şi zone, fără bunurile pentru/după prelucrare " xr:uid="{00000000-0004-0000-0900-000000000000}"/>
    <hyperlink ref="B2:K2" location="Cuprins!B12" display="Anexa 8. Reexportul de bunuri, conform statisticii comerțului internațional cu bunuri (IMTS) fără bunurile pentru/după prelucrare, pe grupuri de ţări, pentru anul 2024 - trimestrul IV 2025" xr:uid="{00000000-0004-0000-0900-000001000000}"/>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U51"/>
  <sheetViews>
    <sheetView showGridLines="0" showRowColHeaders="0" showZeros="0" tabSelected="1" zoomScaleNormal="100" workbookViewId="0"/>
  </sheetViews>
  <sheetFormatPr defaultColWidth="9.140625" defaultRowHeight="15" x14ac:dyDescent="0.25"/>
  <cols>
    <col min="1" max="1" width="1.28515625" style="3" customWidth="1"/>
    <col min="2" max="2" width="59.28515625" style="3" customWidth="1"/>
    <col min="3" max="8" width="7.85546875" style="3" customWidth="1"/>
    <col min="9" max="9" width="10.28515625" style="3" customWidth="1"/>
    <col min="10" max="10" width="10.7109375" style="3" customWidth="1"/>
    <col min="11" max="12" width="9.42578125" style="3" customWidth="1"/>
    <col min="13" max="16384" width="9.140625" style="3"/>
  </cols>
  <sheetData>
    <row r="1" spans="2:21" ht="5.0999999999999996" customHeight="1" x14ac:dyDescent="0.25"/>
    <row r="2" spans="2:21" ht="30" customHeight="1" x14ac:dyDescent="0.25">
      <c r="B2" s="293" t="s">
        <v>670</v>
      </c>
      <c r="C2" s="293"/>
      <c r="D2" s="293"/>
      <c r="E2" s="293"/>
      <c r="F2" s="293"/>
      <c r="G2" s="293"/>
      <c r="H2" s="293"/>
      <c r="I2" s="293"/>
      <c r="J2" s="293"/>
      <c r="K2" s="293"/>
    </row>
    <row r="3" spans="2:21" ht="12" customHeight="1" x14ac:dyDescent="0.25">
      <c r="C3" s="6"/>
      <c r="D3" s="6"/>
      <c r="E3" s="6"/>
      <c r="F3" s="6"/>
      <c r="G3" s="6"/>
      <c r="H3" s="6"/>
      <c r="I3" s="6"/>
      <c r="J3" s="6"/>
      <c r="K3" s="6"/>
    </row>
    <row r="4" spans="2:21" ht="11.25" customHeight="1" x14ac:dyDescent="0.25">
      <c r="B4" s="327"/>
      <c r="C4" s="300">
        <v>2025</v>
      </c>
      <c r="D4" s="301"/>
      <c r="E4" s="328"/>
      <c r="F4" s="329"/>
      <c r="G4" s="306">
        <v>2026</v>
      </c>
      <c r="H4" s="307"/>
      <c r="I4" s="308" t="s">
        <v>660</v>
      </c>
      <c r="J4" s="308" t="s">
        <v>658</v>
      </c>
      <c r="K4" s="308" t="s">
        <v>2784</v>
      </c>
    </row>
    <row r="5" spans="2:21" ht="11.25" customHeight="1" x14ac:dyDescent="0.25">
      <c r="B5" s="327"/>
      <c r="C5" s="57" t="s">
        <v>671</v>
      </c>
      <c r="D5" s="57" t="s">
        <v>672</v>
      </c>
      <c r="E5" s="57" t="s">
        <v>673</v>
      </c>
      <c r="F5" s="57" t="s">
        <v>674</v>
      </c>
      <c r="G5" s="57" t="s">
        <v>671</v>
      </c>
      <c r="H5" s="57" t="s">
        <v>298</v>
      </c>
      <c r="I5" s="309"/>
      <c r="J5" s="309"/>
      <c r="K5" s="309"/>
    </row>
    <row r="6" spans="2:21" ht="11.25" customHeight="1" x14ac:dyDescent="0.25">
      <c r="B6" s="327"/>
      <c r="C6" s="321" t="s">
        <v>464</v>
      </c>
      <c r="D6" s="322"/>
      <c r="E6" s="322"/>
      <c r="F6" s="322"/>
      <c r="G6" s="322"/>
      <c r="H6" s="323"/>
      <c r="I6" s="310"/>
      <c r="J6" s="310"/>
      <c r="K6" s="310"/>
    </row>
    <row r="7" spans="2:21" s="5" customFormat="1" ht="12" customHeight="1" x14ac:dyDescent="0.2">
      <c r="B7" s="70" t="s">
        <v>510</v>
      </c>
      <c r="C7" s="191">
        <v>1.231543E-2</v>
      </c>
      <c r="D7" s="191">
        <v>6.168709E-2</v>
      </c>
      <c r="E7" s="191">
        <v>0</v>
      </c>
      <c r="F7" s="191">
        <v>0.10312563</v>
      </c>
      <c r="G7" s="191">
        <v>0</v>
      </c>
      <c r="H7" s="191">
        <v>0</v>
      </c>
      <c r="I7" s="87">
        <f>H7/$H$26*100</f>
        <v>0</v>
      </c>
      <c r="J7" s="149"/>
      <c r="K7" s="92">
        <f>(H7-D7)/$D$26*100</f>
        <v>-7.9803774051931481E-2</v>
      </c>
      <c r="L7" s="162"/>
      <c r="M7" s="34"/>
      <c r="N7" s="34"/>
      <c r="O7" s="34"/>
      <c r="P7" s="34"/>
      <c r="Q7" s="34"/>
      <c r="U7" s="11"/>
    </row>
    <row r="8" spans="2:21" s="5" customFormat="1" ht="12" x14ac:dyDescent="0.2">
      <c r="B8" s="70" t="s">
        <v>511</v>
      </c>
      <c r="C8" s="191">
        <v>5.2000901500000003</v>
      </c>
      <c r="D8" s="191">
        <v>4.9402321499999999</v>
      </c>
      <c r="E8" s="191">
        <v>4.0060567100000002</v>
      </c>
      <c r="F8" s="191">
        <v>5.8323907500000001</v>
      </c>
      <c r="G8" s="191">
        <v>7.9611480400000003</v>
      </c>
      <c r="H8" s="191">
        <v>7.3975624499999997</v>
      </c>
      <c r="I8" s="269">
        <f>H8/$H$26</f>
        <v>9.3342553434610315E-2</v>
      </c>
      <c r="J8" s="148" t="str" cm="1">
        <f t="array" ref="J8">_xlfn.IFS(H8/D8&gt;=2,CONCATENATE("+de ",FIXED(H8/D8,1)," ori"),H8/D8&gt;=1,CONCATENATE("+",FIXED((H8/D8-1)*100,1),"%"),H8/D8&lt;0.5,CONCATENATE("-de ",FIXED(D8/H8,1)," ori"),H8/D8&lt;1,CONCATENATE(FIXED((H8/D8*100-100),1),"%"))</f>
        <v>+49,7%</v>
      </c>
      <c r="K8" s="92">
        <f t="shared" ref="K8:K26" si="0">(H8-D8)/$D$26*100</f>
        <v>3.1790157718927086</v>
      </c>
      <c r="L8" s="162"/>
      <c r="M8" s="34"/>
      <c r="N8" s="34"/>
      <c r="O8" s="34"/>
      <c r="P8" s="34"/>
      <c r="Q8" s="34"/>
      <c r="U8" s="11"/>
    </row>
    <row r="9" spans="2:21" s="5" customFormat="1" ht="12" customHeight="1" x14ac:dyDescent="0.2">
      <c r="B9" s="70" t="s">
        <v>512</v>
      </c>
      <c r="C9" s="191">
        <v>3.7288366900000001</v>
      </c>
      <c r="D9" s="191">
        <v>4.9990518799999997</v>
      </c>
      <c r="E9" s="191">
        <v>4.8366251199999999</v>
      </c>
      <c r="F9" s="191">
        <v>1.93753453</v>
      </c>
      <c r="G9" s="191">
        <v>0</v>
      </c>
      <c r="H9" s="191">
        <v>2.66400353</v>
      </c>
      <c r="I9" s="269">
        <f t="shared" ref="I9:I26" si="1">H9/$H$26</f>
        <v>3.3614436313277152E-2</v>
      </c>
      <c r="J9" s="148" t="str" cm="1">
        <f t="array" ref="J9">_xlfn.IFS(H9/D9&gt;=2,CONCATENATE("+de ",FIXED(H9/D9,1)," ori"),H9/D9&gt;=1,CONCATENATE("+",FIXED((H9/D9-1)*100,1),"%"),H9/D9&lt;0.5,CONCATENATE("-de ",FIXED(D9/H9,1)," ori"),H9/D9&lt;1,CONCATENATE(FIXED((H9/D9*100-100),1),"%"))</f>
        <v>-46,7%</v>
      </c>
      <c r="K9" s="92">
        <f t="shared" si="0"/>
        <v>-3.0208212273222061</v>
      </c>
      <c r="L9" s="162"/>
      <c r="M9" s="34"/>
      <c r="N9" s="34"/>
      <c r="O9" s="34"/>
      <c r="P9" s="34"/>
      <c r="Q9" s="34"/>
      <c r="U9" s="11"/>
    </row>
    <row r="10" spans="2:21" s="5" customFormat="1" ht="22.5" x14ac:dyDescent="0.2">
      <c r="B10" s="70" t="s">
        <v>392</v>
      </c>
      <c r="C10" s="191">
        <v>1.1086420400000001</v>
      </c>
      <c r="D10" s="191">
        <v>1.7058070000000001</v>
      </c>
      <c r="E10" s="191">
        <v>1.15682602</v>
      </c>
      <c r="F10" s="191">
        <v>1.16261558</v>
      </c>
      <c r="G10" s="191">
        <v>2.4561277499999998</v>
      </c>
      <c r="H10" s="191">
        <v>3.68049033</v>
      </c>
      <c r="I10" s="269">
        <f t="shared" si="1"/>
        <v>4.6440481931124697E-2</v>
      </c>
      <c r="J10" s="148" t="str" cm="1">
        <f t="array" ref="J10">_xlfn.IFS(H10/D10&gt;=2,CONCATENATE("+de ",FIXED(H10/D10,1)," ori"),H10/D10&gt;=1,CONCATENATE("+",FIXED((H10/D10-1)*100,1),"%"),H10/D10&lt;0.5,CONCATENATE("-de ",FIXED(D10/H10,1)," ori"),H10/D10&lt;1,CONCATENATE(FIXED((H10/D10*100-100),1),"%"))</f>
        <v>+de 2,2 ori</v>
      </c>
      <c r="K10" s="92">
        <f t="shared" si="0"/>
        <v>2.5546217578335377</v>
      </c>
      <c r="L10" s="162"/>
      <c r="M10" s="34"/>
      <c r="N10" s="34"/>
      <c r="O10" s="34"/>
      <c r="P10" s="34"/>
      <c r="Q10" s="34"/>
      <c r="U10" s="11"/>
    </row>
    <row r="11" spans="2:21" s="5" customFormat="1" ht="12" x14ac:dyDescent="0.2">
      <c r="B11" s="70" t="s">
        <v>513</v>
      </c>
      <c r="C11" s="191">
        <v>23.057063249999999</v>
      </c>
      <c r="D11" s="191">
        <v>13.82861293</v>
      </c>
      <c r="E11" s="191">
        <v>18.25397431</v>
      </c>
      <c r="F11" s="191">
        <v>33.667859</v>
      </c>
      <c r="G11" s="191">
        <v>21.98571325</v>
      </c>
      <c r="H11" s="191">
        <v>19.351294419999999</v>
      </c>
      <c r="I11" s="269">
        <f t="shared" si="1"/>
        <v>0.24417492189305226</v>
      </c>
      <c r="J11" s="148" t="str" cm="1">
        <f t="array" ref="J11">_xlfn.IFS(H11/D11&gt;=2,CONCATENATE("+de ",FIXED(H11/D11,1)," ori"),H11/D11&gt;=1,CONCATENATE("+",FIXED((H11/D11-1)*100,1),"%"),H11/D11&lt;0.5,CONCATENATE("-de ",FIXED(D11/H11,1)," ori"),H11/D11&lt;1,CONCATENATE(FIXED((H11/D11*100-100),1),"%"))</f>
        <v>+39,9%</v>
      </c>
      <c r="K11" s="92">
        <f t="shared" si="0"/>
        <v>7.1446201431895089</v>
      </c>
      <c r="L11" s="162"/>
      <c r="M11" s="34"/>
      <c r="N11" s="34"/>
      <c r="O11" s="34"/>
      <c r="P11" s="34"/>
      <c r="Q11" s="34"/>
      <c r="U11" s="11"/>
    </row>
    <row r="12" spans="2:21" s="5" customFormat="1" ht="12" x14ac:dyDescent="0.2">
      <c r="B12" s="70" t="s">
        <v>514</v>
      </c>
      <c r="C12" s="191">
        <v>4.8751139800000001</v>
      </c>
      <c r="D12" s="191">
        <v>7.1955917999999999</v>
      </c>
      <c r="E12" s="191">
        <v>9.3215440100000002</v>
      </c>
      <c r="F12" s="191">
        <v>8.3812976999999993</v>
      </c>
      <c r="G12" s="191">
        <v>7.2581461300000001</v>
      </c>
      <c r="H12" s="191">
        <v>7.3072333299999999</v>
      </c>
      <c r="I12" s="269">
        <f t="shared" si="1"/>
        <v>9.2202779249898795E-2</v>
      </c>
      <c r="J12" s="148" t="str" cm="1">
        <f t="array" ref="J12">_xlfn.IFS(H12/D12&gt;=2,CONCATENATE("+de ",FIXED(H12/D12,1)," ori"),H12/D12&gt;=1,CONCATENATE("+",FIXED((H12/D12-1)*100,1),"%"),H12/D12&lt;0.5,CONCATENATE("-de ",FIXED(D12/H12,1)," ori"),H12/D12&lt;1,CONCATENATE(FIXED((H12/D12*100-100),1),"%"))</f>
        <v>+1,6%</v>
      </c>
      <c r="K12" s="92">
        <f t="shared" si="0"/>
        <v>0.14442917367202651</v>
      </c>
      <c r="L12" s="162"/>
      <c r="M12" s="34"/>
      <c r="N12" s="34"/>
      <c r="O12" s="34"/>
      <c r="P12" s="34"/>
      <c r="Q12" s="34"/>
      <c r="U12" s="11"/>
    </row>
    <row r="13" spans="2:21" s="5" customFormat="1" ht="12" x14ac:dyDescent="0.2">
      <c r="B13" s="70" t="s">
        <v>515</v>
      </c>
      <c r="C13" s="191">
        <v>1.62893322</v>
      </c>
      <c r="D13" s="191">
        <v>1.38748951</v>
      </c>
      <c r="E13" s="191">
        <v>1.7084457200000001</v>
      </c>
      <c r="F13" s="191">
        <v>2.1807735099999999</v>
      </c>
      <c r="G13" s="191">
        <v>2.0089058799999999</v>
      </c>
      <c r="H13" s="191">
        <v>2.1193392800000002</v>
      </c>
      <c r="I13" s="269">
        <f t="shared" si="1"/>
        <v>2.6741854675315188E-2</v>
      </c>
      <c r="J13" s="148" t="str" cm="1">
        <f t="array" ref="J13">_xlfn.IFS(H13/D13&gt;=2,CONCATENATE("+de ",FIXED(H13/D13,1)," ori"),H13/D13&gt;=1,CONCATENATE("+",FIXED((H13/D13-1)*100,1),"%"),H13/D13&lt;0.5,CONCATENATE("-de ",FIXED(D13/H13,1)," ori"),H13/D13&lt;1,CONCATENATE(FIXED((H13/D13*100-100),1),"%"))</f>
        <v>+52,7%</v>
      </c>
      <c r="K13" s="92">
        <f t="shared" si="0"/>
        <v>0.94678438689583233</v>
      </c>
      <c r="L13" s="162"/>
      <c r="M13" s="34"/>
      <c r="N13" s="34"/>
      <c r="O13" s="34"/>
      <c r="P13" s="34"/>
      <c r="Q13" s="34"/>
      <c r="U13" s="11"/>
    </row>
    <row r="14" spans="2:21" s="5" customFormat="1" ht="12" customHeight="1" x14ac:dyDescent="0.2">
      <c r="B14" s="70" t="s">
        <v>516</v>
      </c>
      <c r="C14" s="191">
        <v>7.0304080000000005E-2</v>
      </c>
      <c r="D14" s="191">
        <v>0.15957834000000001</v>
      </c>
      <c r="E14" s="191">
        <v>0.11822239</v>
      </c>
      <c r="F14" s="191">
        <v>0.20589041999999999</v>
      </c>
      <c r="G14" s="191">
        <v>0.23795647</v>
      </c>
      <c r="H14" s="191">
        <v>0.21368392999999999</v>
      </c>
      <c r="I14" s="269">
        <f t="shared" si="1"/>
        <v>2.6962670188938427E-3</v>
      </c>
      <c r="J14" s="148" t="str" cm="1">
        <f t="array" ref="J14">_xlfn.IFS(H14/D14&gt;=2,CONCATENATE("+de ",FIXED(H14/D14,1)," ori"),H14/D14&gt;=1,CONCATENATE("+",FIXED((H14/D14-1)*100,1),"%"),H14/D14&lt;0.5,CONCATENATE("-de ",FIXED(D14/H14,1)," ori"),H14/D14&lt;1,CONCATENATE(FIXED((H14/D14*100-100),1),"%"))</f>
        <v>+33,9%</v>
      </c>
      <c r="K14" s="92">
        <f t="shared" si="0"/>
        <v>6.9995687579142429E-2</v>
      </c>
      <c r="L14" s="162"/>
      <c r="M14" s="34"/>
      <c r="N14" s="34"/>
      <c r="O14" s="34"/>
      <c r="P14" s="34"/>
      <c r="Q14" s="34"/>
      <c r="U14" s="11"/>
    </row>
    <row r="15" spans="2:21" s="5" customFormat="1" ht="12" x14ac:dyDescent="0.2">
      <c r="B15" s="70" t="s">
        <v>517</v>
      </c>
      <c r="C15" s="191">
        <v>9.0297420000000003E-2</v>
      </c>
      <c r="D15" s="191">
        <v>0.13919214999999999</v>
      </c>
      <c r="E15" s="191">
        <v>0.18470191</v>
      </c>
      <c r="F15" s="191">
        <v>0.25022522000000003</v>
      </c>
      <c r="G15" s="191">
        <v>0.1045509</v>
      </c>
      <c r="H15" s="191">
        <v>0.11224033999999999</v>
      </c>
      <c r="I15" s="269">
        <f t="shared" si="1"/>
        <v>1.4162502857909404E-3</v>
      </c>
      <c r="J15" s="148" t="str" cm="1">
        <f t="array" ref="J15">_xlfn.IFS(H15/D15&gt;=2,CONCATENATE("+de ",FIXED(H15/D15,1)," ori"),H15/D15&gt;=1,CONCATENATE("+",FIXED((H15/D15-1)*100,1),"%"),H15/D15&lt;0.5,CONCATENATE("-de ",FIXED(D15/H15,1)," ori"),H15/D15&lt;1,CONCATENATE(FIXED((H15/D15*100-100),1),"%"))</f>
        <v>-19,4%</v>
      </c>
      <c r="K15" s="92">
        <f t="shared" si="0"/>
        <v>-3.486720082809202E-2</v>
      </c>
      <c r="L15" s="162"/>
      <c r="M15" s="34"/>
      <c r="N15" s="34"/>
      <c r="O15" s="34"/>
      <c r="P15" s="34"/>
      <c r="Q15" s="34"/>
      <c r="U15" s="11"/>
    </row>
    <row r="16" spans="2:21" s="5" customFormat="1" ht="12" x14ac:dyDescent="0.2">
      <c r="B16" s="70" t="s">
        <v>518</v>
      </c>
      <c r="C16" s="191">
        <v>0.43777907999999999</v>
      </c>
      <c r="D16" s="191">
        <v>0.66543213999999995</v>
      </c>
      <c r="E16" s="191">
        <v>0.43732079000000001</v>
      </c>
      <c r="F16" s="191">
        <v>0.44351761000000001</v>
      </c>
      <c r="G16" s="191">
        <v>0.38168879999999999</v>
      </c>
      <c r="H16" s="191">
        <v>0.42910965000000001</v>
      </c>
      <c r="I16" s="269">
        <f t="shared" si="1"/>
        <v>5.4145119700114101E-3</v>
      </c>
      <c r="J16" s="148" t="str" cm="1">
        <f t="array" ref="J16">_xlfn.IFS(H16/D16&gt;=2,CONCATENATE("+de ",FIXED(H16/D16,1)," ori"),H16/D16&gt;=1,CONCATENATE("+",FIXED((H16/D16-1)*100,1),"%"),H16/D16&lt;0.5,CONCATENATE("-de ",FIXED(D16/H16,1)," ori"),H16/D16&lt;1,CONCATENATE(FIXED((H16/D16*100-100),1),"%"))</f>
        <v>-35,5%</v>
      </c>
      <c r="K16" s="92">
        <f t="shared" si="0"/>
        <v>-0.3057272858121502</v>
      </c>
      <c r="L16" s="162"/>
      <c r="M16" s="34"/>
      <c r="N16" s="34"/>
      <c r="O16" s="34"/>
      <c r="P16" s="34"/>
      <c r="Q16" s="34"/>
      <c r="U16" s="11"/>
    </row>
    <row r="17" spans="2:21" s="5" customFormat="1" ht="12" x14ac:dyDescent="0.2">
      <c r="B17" s="70" t="s">
        <v>519</v>
      </c>
      <c r="C17" s="191">
        <v>0.76311496000000001</v>
      </c>
      <c r="D17" s="191">
        <v>0.51919793000000003</v>
      </c>
      <c r="E17" s="191">
        <v>0.77270660000000002</v>
      </c>
      <c r="F17" s="191">
        <v>0.70094621999999995</v>
      </c>
      <c r="G17" s="191">
        <v>0.98548555000000004</v>
      </c>
      <c r="H17" s="191">
        <v>1.0676686099999999</v>
      </c>
      <c r="I17" s="269">
        <f t="shared" si="1"/>
        <v>1.3471858460536702E-2</v>
      </c>
      <c r="J17" s="148" t="str" cm="1">
        <f t="array" ref="J17">_xlfn.IFS(H17/D17&gt;=2,CONCATENATE("+de ",FIXED(H17/D17,1)," ori"),H17/D17&gt;=1,CONCATENATE("+",FIXED((H17/D17-1)*100,1),"%"),H17/D17&lt;0.5,CONCATENATE("-de ",FIXED(D17/H17,1)," ori"),H17/D17&lt;1,CONCATENATE(FIXED((H17/D17*100-100),1),"%"))</f>
        <v>+de 2,1 ori</v>
      </c>
      <c r="K17" s="92">
        <f t="shared" si="0"/>
        <v>0.70954927880094854</v>
      </c>
      <c r="L17" s="162"/>
      <c r="M17" s="34"/>
      <c r="N17" s="34"/>
      <c r="O17" s="34"/>
      <c r="P17" s="34"/>
      <c r="Q17" s="34"/>
      <c r="U17" s="11"/>
    </row>
    <row r="18" spans="2:21" s="5" customFormat="1" ht="24" customHeight="1" x14ac:dyDescent="0.2">
      <c r="B18" s="70" t="s">
        <v>520</v>
      </c>
      <c r="C18" s="191">
        <v>0.13699824999999999</v>
      </c>
      <c r="D18" s="191">
        <v>0.87359538999999997</v>
      </c>
      <c r="E18" s="191">
        <v>1.4430442400000001</v>
      </c>
      <c r="F18" s="191">
        <v>0.33849583</v>
      </c>
      <c r="G18" s="191">
        <v>0.52095314999999998</v>
      </c>
      <c r="H18" s="191">
        <v>0.77560262000000002</v>
      </c>
      <c r="I18" s="269">
        <f t="shared" si="1"/>
        <v>9.7865654383727119E-3</v>
      </c>
      <c r="J18" s="148" t="str" cm="1">
        <f t="array" ref="J18">_xlfn.IFS(H18/D18&gt;=2,CONCATENATE("+de ",FIXED(H18/D18,1)," ori"),H18/D18&gt;=1,CONCATENATE("+",FIXED((H18/D18-1)*100,1),"%"),H18/D18&lt;0.5,CONCATENATE("-de ",FIXED(D18/H18,1)," ori"),H18/D18&lt;1,CONCATENATE(FIXED((H18/D18*100-100),1),"%"))</f>
        <v>-11,2%</v>
      </c>
      <c r="K18" s="92">
        <f t="shared" si="0"/>
        <v>-0.12677195302619862</v>
      </c>
      <c r="L18" s="162"/>
      <c r="M18" s="34"/>
      <c r="N18" s="34"/>
      <c r="O18" s="34"/>
      <c r="P18" s="34"/>
      <c r="Q18" s="34"/>
      <c r="U18" s="11"/>
    </row>
    <row r="19" spans="2:21" s="5" customFormat="1" ht="12" x14ac:dyDescent="0.2">
      <c r="B19" s="70" t="s">
        <v>521</v>
      </c>
      <c r="C19" s="191">
        <v>0.39359606000000003</v>
      </c>
      <c r="D19" s="191">
        <v>0.87278855</v>
      </c>
      <c r="E19" s="191">
        <v>0.89955673000000003</v>
      </c>
      <c r="F19" s="191">
        <v>0.86917100000000003</v>
      </c>
      <c r="G19" s="191">
        <v>0.88740037000000005</v>
      </c>
      <c r="H19" s="191">
        <v>1.6670377199999999</v>
      </c>
      <c r="I19" s="269">
        <f t="shared" si="1"/>
        <v>2.1034706838684539E-2</v>
      </c>
      <c r="J19" s="148" t="str" cm="1">
        <f t="array" ref="J19">_xlfn.IFS(H19/D19&gt;=2,CONCATENATE("+de ",FIXED(H19/D19,1)," ori"),H19/D19&gt;=1,CONCATENATE("+",FIXED((H19/D19-1)*100,1),"%"),H19/D19&lt;0.5,CONCATENATE("-de ",FIXED(D19/H19,1)," ori"),H19/D19&lt;1,CONCATENATE(FIXED((H19/D19*100-100),1),"%"))</f>
        <v>+91,0%</v>
      </c>
      <c r="K19" s="92">
        <f t="shared" si="0"/>
        <v>1.0275096669921391</v>
      </c>
      <c r="L19" s="162"/>
      <c r="M19" s="34"/>
      <c r="N19" s="34"/>
      <c r="O19" s="34"/>
      <c r="P19" s="34"/>
      <c r="Q19" s="34"/>
      <c r="U19" s="11"/>
    </row>
    <row r="20" spans="2:21" s="5" customFormat="1" ht="33.75" x14ac:dyDescent="0.2">
      <c r="B20" s="70" t="s">
        <v>522</v>
      </c>
      <c r="C20" s="191">
        <v>2.159063E-2</v>
      </c>
      <c r="D20" s="191">
        <v>6.3997879999999993E-2</v>
      </c>
      <c r="E20" s="191">
        <v>6.8514249999999999E-2</v>
      </c>
      <c r="F20" s="191">
        <v>3.8909970000000002E-2</v>
      </c>
      <c r="G20" s="191">
        <v>7.1114899999999998E-3</v>
      </c>
      <c r="H20" s="191">
        <v>7.8072000000000003E-2</v>
      </c>
      <c r="I20" s="269">
        <f t="shared" si="1"/>
        <v>9.8511366156116688E-4</v>
      </c>
      <c r="J20" s="148" t="str" cm="1">
        <f t="array" ref="J20">_xlfn.IFS(H20/D20&gt;=2,CONCATENATE("+de ",FIXED(H20/D20,1)," ori"),H20/D20&gt;=1,CONCATENATE("+",FIXED((H20/D20-1)*100,1),"%"),H20/D20&lt;0.5,CONCATENATE("-de ",FIXED(D20/H20,1)," ori"),H20/D20&lt;1,CONCATENATE(FIXED((H20/D20*100-100),1),"%"))</f>
        <v>+22,0%</v>
      </c>
      <c r="K20" s="92">
        <f t="shared" si="0"/>
        <v>1.820750326299669E-2</v>
      </c>
      <c r="L20" s="162"/>
      <c r="M20" s="34"/>
      <c r="N20" s="34"/>
      <c r="O20" s="34"/>
      <c r="P20" s="34"/>
      <c r="Q20" s="34"/>
      <c r="U20" s="11"/>
    </row>
    <row r="21" spans="2:21" s="5" customFormat="1" ht="12" x14ac:dyDescent="0.2">
      <c r="B21" s="70" t="s">
        <v>523</v>
      </c>
      <c r="C21" s="191">
        <v>2.0338022699999998</v>
      </c>
      <c r="D21" s="191">
        <v>3.0001327600000001</v>
      </c>
      <c r="E21" s="191">
        <v>2.7838149799999998</v>
      </c>
      <c r="F21" s="191">
        <v>3.0364884700000001</v>
      </c>
      <c r="G21" s="191">
        <v>2.1205338999999999</v>
      </c>
      <c r="H21" s="191">
        <v>1.54241238</v>
      </c>
      <c r="I21" s="269">
        <f t="shared" si="1"/>
        <v>1.9462182437994083E-2</v>
      </c>
      <c r="J21" s="148" t="str" cm="1">
        <f t="array" ref="J21">_xlfn.IFS(H21/D21&gt;=2,CONCATENATE("+de ",FIXED(H21/D21,1)," ori"),H21/D21&gt;=1,CONCATENATE("+",FIXED((H21/D21-1)*100,1),"%"),H21/D21&lt;0.5,CONCATENATE("-de ",FIXED(D21/H21,1)," ori"),H21/D21&lt;1,CONCATENATE(FIXED((H21/D21*100-100),1),"%"))</f>
        <v>-48,6%</v>
      </c>
      <c r="K21" s="92">
        <f t="shared" si="0"/>
        <v>-1.8858336134256894</v>
      </c>
      <c r="L21" s="162"/>
      <c r="M21" s="34"/>
      <c r="N21" s="34"/>
      <c r="O21" s="34"/>
      <c r="P21" s="34"/>
      <c r="Q21" s="34"/>
      <c r="U21" s="11"/>
    </row>
    <row r="22" spans="2:21" s="5" customFormat="1" ht="12" customHeight="1" x14ac:dyDescent="0.2">
      <c r="B22" s="70" t="s">
        <v>524</v>
      </c>
      <c r="C22" s="191">
        <v>25.211621579999999</v>
      </c>
      <c r="D22" s="191">
        <v>31.660206949999999</v>
      </c>
      <c r="E22" s="191">
        <v>24.340037250000002</v>
      </c>
      <c r="F22" s="191">
        <v>23.797741670000001</v>
      </c>
      <c r="G22" s="191">
        <v>20.11629924</v>
      </c>
      <c r="H22" s="191">
        <v>24.697159169999999</v>
      </c>
      <c r="I22" s="269">
        <f t="shared" si="1"/>
        <v>0.31162912311862956</v>
      </c>
      <c r="J22" s="148" t="str" cm="1">
        <f t="array" ref="J22">_xlfn.IFS(H22/D22&gt;=2,CONCATENATE("+de ",FIXED(H22/D22,1)," ori"),H22/D22&gt;=1,CONCATENATE("+",FIXED((H22/D22-1)*100,1),"%"),H22/D22&lt;0.5,CONCATENATE("-de ",FIXED(D22/H22,1)," ori"),H22/D22&lt;1,CONCATENATE(FIXED((H22/D22*100-100),1),"%"))</f>
        <v>-22,0%</v>
      </c>
      <c r="K22" s="92">
        <f t="shared" si="0"/>
        <v>-9.0080029994594195</v>
      </c>
      <c r="L22" s="162"/>
      <c r="M22" s="34"/>
      <c r="N22" s="34"/>
      <c r="O22" s="34"/>
      <c r="P22" s="34"/>
      <c r="Q22" s="34"/>
      <c r="U22" s="11"/>
    </row>
    <row r="23" spans="2:21" s="5" customFormat="1" ht="12" x14ac:dyDescent="0.2">
      <c r="B23" s="70" t="s">
        <v>525</v>
      </c>
      <c r="C23" s="191">
        <v>5.1885918000000002</v>
      </c>
      <c r="D23" s="191">
        <v>1.6751130400000001</v>
      </c>
      <c r="E23" s="191">
        <v>2.8046720000000001</v>
      </c>
      <c r="F23" s="191">
        <v>2.1056074599999999</v>
      </c>
      <c r="G23" s="191">
        <v>0.96531564000000003</v>
      </c>
      <c r="H23" s="191">
        <v>3.0161993100000002</v>
      </c>
      <c r="I23" s="269">
        <f t="shared" si="1"/>
        <v>3.8058447923357483E-2</v>
      </c>
      <c r="J23" s="148" t="str" cm="1">
        <f t="array" ref="J23">_xlfn.IFS(H23/D23&gt;=2,CONCATENATE("+de ",FIXED(H23/D23,1)," ori"),H23/D23&gt;=1,CONCATENATE("+",FIXED((H23/D23-1)*100,1),"%"),H23/D23&lt;0.5,CONCATENATE("-de ",FIXED(D23/H23,1)," ori"),H23/D23&lt;1,CONCATENATE(FIXED((H23/D23*100-100),1),"%"))</f>
        <v>+80,1%</v>
      </c>
      <c r="K23" s="92">
        <f t="shared" si="0"/>
        <v>1.7349456049106478</v>
      </c>
      <c r="L23" s="162"/>
      <c r="M23" s="34"/>
      <c r="N23" s="34"/>
      <c r="O23" s="34"/>
      <c r="P23" s="34"/>
      <c r="Q23" s="34"/>
    </row>
    <row r="24" spans="2:21" s="5" customFormat="1" ht="36" customHeight="1" x14ac:dyDescent="0.2">
      <c r="B24" s="70" t="s">
        <v>0</v>
      </c>
      <c r="C24" s="191">
        <v>3.19829863</v>
      </c>
      <c r="D24" s="191">
        <v>2.0399256499999998</v>
      </c>
      <c r="E24" s="191">
        <v>2.1726561000000002</v>
      </c>
      <c r="F24" s="191">
        <v>2.81564024</v>
      </c>
      <c r="G24" s="191">
        <v>1.24519833</v>
      </c>
      <c r="H24" s="191">
        <v>2.3477902099999999</v>
      </c>
      <c r="I24" s="269">
        <f t="shared" si="1"/>
        <v>2.9624451920670161E-2</v>
      </c>
      <c r="J24" s="148" t="str" cm="1">
        <f t="array" ref="J24">_xlfn.IFS(H24/D24&gt;=2,CONCATENATE("+de ",FIXED(H24/D24,1)," ori"),H24/D24&gt;=1,CONCATENATE("+",FIXED((H24/D24-1)*100,1),"%"),H24/D24&lt;0.5,CONCATENATE("-de ",FIXED(D24/H24,1)," ori"),H24/D24&lt;1,CONCATENATE(FIXED((H24/D24*100-100),1),"%"))</f>
        <v>+15,1%</v>
      </c>
      <c r="K24" s="92">
        <f t="shared" si="0"/>
        <v>0.39828031740251174</v>
      </c>
      <c r="L24" s="162"/>
      <c r="M24" s="34"/>
      <c r="N24" s="34"/>
      <c r="O24" s="34"/>
      <c r="P24" s="34"/>
      <c r="Q24" s="34"/>
    </row>
    <row r="25" spans="2:21" s="5" customFormat="1" ht="12" x14ac:dyDescent="0.2">
      <c r="B25" s="70" t="s">
        <v>1</v>
      </c>
      <c r="C25" s="192">
        <v>1.20998468</v>
      </c>
      <c r="D25" s="192">
        <f>D26-SUM(D7:D24)</f>
        <v>1.5108289099999865</v>
      </c>
      <c r="E25" s="191">
        <v>1.5339650199999999</v>
      </c>
      <c r="F25" s="192">
        <v>1.5634910099999999</v>
      </c>
      <c r="G25" s="192">
        <f>G26-SUM(G7:G24)</f>
        <v>0.31057679000001315</v>
      </c>
      <c r="H25" s="192">
        <f>H26-SUM(H7:H24)</f>
        <v>0.78486936999999557</v>
      </c>
      <c r="I25" s="269">
        <f t="shared" si="1"/>
        <v>9.9034934282188486E-3</v>
      </c>
      <c r="J25" s="148" t="str" cm="1">
        <f t="array" ref="J25">_xlfn.IFS(H25/D25&gt;=2,CONCATENATE("+de ",FIXED(H25/D25,1)," ori"),H25/D25&gt;=1,CONCATENATE("+",FIXED((H25/D25-1)*100,1),"%"),H25/D25&lt;0.5,CONCATENATE("-de ",FIXED(D25/H25,1)," ori"),H25/D25&lt;1,CONCATENATE(FIXED((H25/D25*100-100),1),"%"))</f>
        <v>-48,1%</v>
      </c>
      <c r="K25" s="92">
        <f t="shared" si="0"/>
        <v>-0.9391642740969528</v>
      </c>
      <c r="L25" s="162"/>
      <c r="M25" s="34"/>
      <c r="N25" s="34"/>
      <c r="O25" s="34"/>
      <c r="P25" s="34"/>
      <c r="Q25" s="34"/>
      <c r="R25" s="34"/>
    </row>
    <row r="26" spans="2:21" s="5" customFormat="1" ht="12" customHeight="1" x14ac:dyDescent="0.2">
      <c r="B26" s="88" t="s">
        <v>2</v>
      </c>
      <c r="C26" s="193">
        <v>78.366974200000001</v>
      </c>
      <c r="D26" s="193">
        <v>77.298462049999998</v>
      </c>
      <c r="E26" s="193">
        <v>76.922085249999995</v>
      </c>
      <c r="F26" s="193">
        <v>89.431721820000007</v>
      </c>
      <c r="G26" s="193">
        <v>69.553111680000001</v>
      </c>
      <c r="H26" s="193">
        <v>79.251768650000002</v>
      </c>
      <c r="I26" s="268">
        <f t="shared" si="1"/>
        <v>1</v>
      </c>
      <c r="J26" s="149" t="str" cm="1">
        <f t="array" ref="J26">_xlfn.IFS(H26/D26&gt;=2,CONCATENATE("+de ",FIXED(H26/D26,1)," ori"),H26/D26&gt;=1,CONCATENATE("+",FIXED((H26/D26-1)*100,1),"%"),H26/D26&lt;0.5,CONCATENATE("-de ",FIXED(D26/H26,1)," ori"),H26/D26&lt;1,CONCATENATE(FIXED((H26/D26*100-100),1),"%"))</f>
        <v>+2,5%</v>
      </c>
      <c r="K26" s="93">
        <f t="shared" si="0"/>
        <v>2.5269669644093584</v>
      </c>
      <c r="L26" s="162"/>
      <c r="M26" s="34"/>
      <c r="N26" s="34"/>
      <c r="O26" s="34"/>
      <c r="P26" s="34"/>
      <c r="Q26" s="34"/>
    </row>
    <row r="27" spans="2:21" s="5" customFormat="1" ht="12" customHeight="1" x14ac:dyDescent="0.2">
      <c r="B27" s="84" t="s">
        <v>676</v>
      </c>
      <c r="C27" s="134"/>
      <c r="D27" s="134"/>
      <c r="E27" s="134"/>
      <c r="F27" s="134"/>
      <c r="G27" s="134"/>
      <c r="H27" s="134"/>
      <c r="I27" s="181"/>
      <c r="J27" s="182"/>
      <c r="K27" s="183"/>
      <c r="L27" s="162"/>
      <c r="M27" s="34"/>
      <c r="N27" s="34"/>
      <c r="O27" s="34"/>
      <c r="P27" s="34"/>
      <c r="Q27" s="34"/>
    </row>
    <row r="28" spans="2:21" ht="12" customHeight="1" x14ac:dyDescent="0.25">
      <c r="B28" s="84" t="s">
        <v>675</v>
      </c>
      <c r="C28" s="6"/>
      <c r="D28" s="6"/>
      <c r="E28" s="6"/>
      <c r="F28" s="6"/>
      <c r="G28" s="6"/>
      <c r="H28" s="6"/>
      <c r="I28" s="6"/>
      <c r="J28" s="6"/>
      <c r="K28" s="6"/>
    </row>
    <row r="29" spans="2:21" x14ac:dyDescent="0.25">
      <c r="B29" s="6"/>
      <c r="C29" s="6"/>
      <c r="D29" s="6"/>
      <c r="E29" s="6"/>
      <c r="F29" s="6"/>
      <c r="G29" s="6"/>
      <c r="H29" s="6"/>
      <c r="I29" s="6"/>
      <c r="J29" s="6"/>
      <c r="K29" s="6"/>
    </row>
    <row r="30" spans="2:21" x14ac:dyDescent="0.25">
      <c r="B30" s="6"/>
      <c r="C30" s="35"/>
      <c r="D30" s="35"/>
      <c r="E30" s="35"/>
      <c r="F30" s="35"/>
      <c r="G30" s="35"/>
      <c r="H30" s="35"/>
      <c r="I30" s="35"/>
      <c r="J30" s="35"/>
      <c r="K30" s="35"/>
    </row>
    <row r="32" spans="2:21" x14ac:dyDescent="0.25">
      <c r="C32" s="210"/>
      <c r="D32" s="210"/>
      <c r="E32" s="210"/>
      <c r="F32" s="210"/>
      <c r="G32" s="210"/>
      <c r="H32" s="210"/>
    </row>
    <row r="33" spans="3:8" x14ac:dyDescent="0.25">
      <c r="C33" s="211"/>
      <c r="D33" s="211"/>
      <c r="E33" s="211"/>
      <c r="F33" s="211"/>
      <c r="G33" s="211"/>
      <c r="H33" s="211"/>
    </row>
    <row r="34" spans="3:8" x14ac:dyDescent="0.25">
      <c r="C34" s="210"/>
      <c r="D34" s="210"/>
      <c r="E34" s="210"/>
      <c r="F34" s="210"/>
      <c r="G34" s="210"/>
      <c r="H34" s="210"/>
    </row>
    <row r="35" spans="3:8" x14ac:dyDescent="0.25">
      <c r="C35" s="210"/>
      <c r="D35" s="210"/>
      <c r="E35" s="210"/>
      <c r="F35" s="210"/>
      <c r="G35" s="210"/>
      <c r="H35" s="210"/>
    </row>
    <row r="36" spans="3:8" x14ac:dyDescent="0.25">
      <c r="C36" s="210"/>
      <c r="D36" s="210"/>
      <c r="E36" s="210"/>
      <c r="F36" s="210"/>
      <c r="G36" s="210"/>
      <c r="H36" s="210"/>
    </row>
    <row r="37" spans="3:8" x14ac:dyDescent="0.25">
      <c r="C37" s="210"/>
      <c r="D37" s="210"/>
      <c r="E37" s="210"/>
      <c r="F37" s="210"/>
      <c r="G37" s="210"/>
      <c r="H37" s="210"/>
    </row>
    <row r="38" spans="3:8" x14ac:dyDescent="0.25">
      <c r="C38" s="210"/>
      <c r="D38" s="210"/>
      <c r="E38" s="210"/>
      <c r="F38" s="210"/>
      <c r="G38" s="210"/>
      <c r="H38" s="210"/>
    </row>
    <row r="39" spans="3:8" x14ac:dyDescent="0.25">
      <c r="C39" s="210"/>
      <c r="D39" s="210"/>
      <c r="E39" s="210"/>
      <c r="F39" s="210"/>
      <c r="G39" s="210"/>
      <c r="H39" s="210"/>
    </row>
    <row r="40" spans="3:8" x14ac:dyDescent="0.25">
      <c r="C40" s="210"/>
      <c r="D40" s="210"/>
      <c r="E40" s="210"/>
      <c r="F40" s="210"/>
      <c r="G40" s="210"/>
      <c r="H40" s="210"/>
    </row>
    <row r="41" spans="3:8" x14ac:dyDescent="0.25">
      <c r="C41" s="210"/>
      <c r="D41" s="210"/>
      <c r="E41" s="210"/>
      <c r="F41" s="210"/>
      <c r="G41" s="210"/>
      <c r="H41" s="210"/>
    </row>
    <row r="42" spans="3:8" x14ac:dyDescent="0.25">
      <c r="C42" s="210"/>
      <c r="D42" s="210"/>
      <c r="E42" s="210"/>
      <c r="F42" s="210"/>
      <c r="G42" s="210"/>
      <c r="H42" s="210"/>
    </row>
    <row r="43" spans="3:8" x14ac:dyDescent="0.25">
      <c r="C43" s="210"/>
      <c r="D43" s="210"/>
      <c r="E43" s="210"/>
      <c r="F43" s="210"/>
      <c r="G43" s="210"/>
      <c r="H43" s="210"/>
    </row>
    <row r="44" spans="3:8" x14ac:dyDescent="0.25">
      <c r="C44" s="210"/>
      <c r="D44" s="210"/>
      <c r="E44" s="210"/>
      <c r="F44" s="210"/>
      <c r="G44" s="210"/>
      <c r="H44" s="210"/>
    </row>
    <row r="45" spans="3:8" x14ac:dyDescent="0.25">
      <c r="C45" s="210"/>
      <c r="D45" s="210"/>
      <c r="E45" s="210"/>
      <c r="F45" s="210"/>
      <c r="G45" s="210"/>
      <c r="H45" s="210"/>
    </row>
    <row r="46" spans="3:8" x14ac:dyDescent="0.25">
      <c r="C46" s="210"/>
      <c r="D46" s="210"/>
      <c r="E46" s="210"/>
      <c r="F46" s="210"/>
      <c r="G46" s="210"/>
      <c r="H46" s="210"/>
    </row>
    <row r="47" spans="3:8" x14ac:dyDescent="0.25">
      <c r="C47" s="210"/>
      <c r="D47" s="210"/>
      <c r="E47" s="210"/>
      <c r="F47" s="210"/>
      <c r="G47" s="210"/>
      <c r="H47" s="210"/>
    </row>
    <row r="48" spans="3:8" x14ac:dyDescent="0.25">
      <c r="C48" s="210"/>
      <c r="D48" s="210"/>
      <c r="E48" s="210"/>
      <c r="F48" s="210"/>
      <c r="G48" s="210"/>
      <c r="H48" s="210"/>
    </row>
    <row r="49" spans="3:8" x14ac:dyDescent="0.25">
      <c r="C49" s="210"/>
      <c r="D49" s="210"/>
      <c r="E49" s="210"/>
      <c r="F49" s="210"/>
      <c r="G49" s="210"/>
      <c r="H49" s="210"/>
    </row>
    <row r="50" spans="3:8" x14ac:dyDescent="0.25">
      <c r="C50" s="210"/>
      <c r="D50" s="210"/>
      <c r="E50" s="210"/>
      <c r="F50" s="210"/>
      <c r="G50" s="210"/>
      <c r="H50" s="210"/>
    </row>
    <row r="51" spans="3:8" x14ac:dyDescent="0.25">
      <c r="C51" s="210"/>
      <c r="D51" s="210"/>
      <c r="E51" s="210"/>
      <c r="F51" s="210"/>
      <c r="G51" s="210"/>
      <c r="H51" s="210"/>
    </row>
  </sheetData>
  <mergeCells count="8">
    <mergeCell ref="B2:K2"/>
    <mergeCell ref="B4:B6"/>
    <mergeCell ref="C4:F4"/>
    <mergeCell ref="G4:H4"/>
    <mergeCell ref="C6:H6"/>
    <mergeCell ref="I4:I6"/>
    <mergeCell ref="J4:J6"/>
    <mergeCell ref="K4:K6"/>
  </mergeCells>
  <hyperlinks>
    <hyperlink ref="B2:K2" location="Cuprins!B13" display="Anexa 9. Reexportul de bunuri, conform statisticii comerțului internațional cu bunuri (IMTS) fără bunurile pentru/după prelucrare, pe categorii de mărfuri, pentru anul 2024 - trimestrul IV 2025" xr:uid="{00000000-0004-0000-0A00-000000000000}"/>
  </hyperlinks>
  <pageMargins left="0.39370078740157483" right="0.39370078740157483" top="0.74803149606299213" bottom="0.74803149606299213" header="0.31496062992125984" footer="0.31496062992125984"/>
  <pageSetup paperSize="9"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14349-0B1F-469D-BB4C-F839A3755C6F}">
  <sheetPr codeName="Sheet2"/>
  <dimension ref="B1:X98"/>
  <sheetViews>
    <sheetView showGridLines="0" showRowColHeaders="0" showZeros="0" tabSelected="1" zoomScaleNormal="100" workbookViewId="0">
      <pane ySplit="5" topLeftCell="A6" activePane="bottomLeft" state="frozen"/>
      <selection pane="bottomLeft"/>
    </sheetView>
  </sheetViews>
  <sheetFormatPr defaultColWidth="9.140625" defaultRowHeight="15" x14ac:dyDescent="0.25"/>
  <cols>
    <col min="1" max="1" width="1.28515625" style="3" customWidth="1"/>
    <col min="2" max="2" width="11" style="3" hidden="1" customWidth="1"/>
    <col min="3" max="3" width="42.5703125" style="3" customWidth="1"/>
    <col min="4" max="6" width="6.85546875" style="3" customWidth="1"/>
    <col min="7" max="21" width="6.42578125" style="3" customWidth="1"/>
    <col min="22" max="16384" width="9.140625" style="3"/>
  </cols>
  <sheetData>
    <row r="1" spans="2:21" ht="5.0999999999999996" customHeight="1" x14ac:dyDescent="0.25"/>
    <row r="2" spans="2:21" ht="15" customHeight="1" x14ac:dyDescent="0.25">
      <c r="B2" s="294" t="s">
        <v>666</v>
      </c>
      <c r="C2" s="294"/>
      <c r="D2" s="294"/>
      <c r="E2" s="294"/>
      <c r="F2" s="294"/>
      <c r="G2" s="294"/>
      <c r="H2" s="294"/>
      <c r="I2" s="294"/>
      <c r="J2" s="294"/>
      <c r="K2" s="294"/>
      <c r="L2" s="294"/>
      <c r="M2" s="294"/>
      <c r="N2" s="294"/>
      <c r="O2" s="294"/>
      <c r="P2" s="294"/>
      <c r="Q2" s="294"/>
      <c r="R2" s="294"/>
      <c r="S2" s="294"/>
      <c r="T2" s="294"/>
      <c r="U2" s="294"/>
    </row>
    <row r="3" spans="2:21" ht="12" customHeight="1" x14ac:dyDescent="0.25">
      <c r="C3" s="28"/>
      <c r="D3" s="29"/>
      <c r="E3" s="29"/>
      <c r="F3" s="29"/>
      <c r="G3" s="12"/>
      <c r="H3" s="30"/>
      <c r="I3" s="65"/>
      <c r="J3" s="65"/>
      <c r="K3" s="65"/>
      <c r="L3" s="65"/>
      <c r="M3" s="12"/>
      <c r="N3" s="30"/>
      <c r="O3" s="65"/>
      <c r="P3" s="65"/>
      <c r="Q3" s="65"/>
      <c r="U3" s="65" t="s">
        <v>464</v>
      </c>
    </row>
    <row r="4" spans="2:21" ht="12" customHeight="1" x14ac:dyDescent="0.25">
      <c r="B4" s="333"/>
      <c r="C4" s="333"/>
      <c r="D4" s="295" t="s">
        <v>2778</v>
      </c>
      <c r="E4" s="295"/>
      <c r="F4" s="295"/>
      <c r="G4" s="330" t="s">
        <v>698</v>
      </c>
      <c r="H4" s="331"/>
      <c r="I4" s="332"/>
      <c r="J4" s="295" t="s">
        <v>699</v>
      </c>
      <c r="K4" s="295"/>
      <c r="L4" s="295"/>
      <c r="M4" s="295" t="s">
        <v>700</v>
      </c>
      <c r="N4" s="295"/>
      <c r="O4" s="295"/>
      <c r="P4" s="295" t="s">
        <v>701</v>
      </c>
      <c r="Q4" s="295"/>
      <c r="R4" s="295"/>
      <c r="S4" s="295" t="s">
        <v>1843</v>
      </c>
      <c r="T4" s="295"/>
      <c r="U4" s="295"/>
    </row>
    <row r="5" spans="2:21" ht="12" customHeight="1" x14ac:dyDescent="0.25">
      <c r="B5" s="334"/>
      <c r="C5" s="334"/>
      <c r="D5" s="66" t="s">
        <v>4</v>
      </c>
      <c r="E5" s="66" t="s">
        <v>5</v>
      </c>
      <c r="F5" s="66" t="s">
        <v>6</v>
      </c>
      <c r="G5" s="66" t="s">
        <v>4</v>
      </c>
      <c r="H5" s="66" t="s">
        <v>5</v>
      </c>
      <c r="I5" s="66" t="s">
        <v>6</v>
      </c>
      <c r="J5" s="66" t="s">
        <v>4</v>
      </c>
      <c r="K5" s="66" t="s">
        <v>5</v>
      </c>
      <c r="L5" s="66" t="s">
        <v>6</v>
      </c>
      <c r="M5" s="66" t="s">
        <v>4</v>
      </c>
      <c r="N5" s="66" t="s">
        <v>5</v>
      </c>
      <c r="O5" s="66" t="s">
        <v>6</v>
      </c>
      <c r="P5" s="66" t="s">
        <v>4</v>
      </c>
      <c r="Q5" s="66" t="s">
        <v>5</v>
      </c>
      <c r="R5" s="66" t="s">
        <v>6</v>
      </c>
      <c r="S5" s="66" t="s">
        <v>4</v>
      </c>
      <c r="T5" s="66" t="s">
        <v>5</v>
      </c>
      <c r="U5" s="66" t="s">
        <v>6</v>
      </c>
    </row>
    <row r="6" spans="2:21" ht="12" customHeight="1" x14ac:dyDescent="0.25">
      <c r="B6" s="75" t="s">
        <v>733</v>
      </c>
      <c r="C6" s="75" t="s">
        <v>538</v>
      </c>
      <c r="D6" s="232">
        <v>585.47763755999995</v>
      </c>
      <c r="E6" s="232">
        <v>397.94983631999997</v>
      </c>
      <c r="F6" s="232">
        <v>187.52780124</v>
      </c>
      <c r="G6" s="232">
        <v>698.22478378999995</v>
      </c>
      <c r="H6" s="232">
        <v>486.38691753000001</v>
      </c>
      <c r="I6" s="232">
        <v>211.83786626</v>
      </c>
      <c r="J6" s="232">
        <v>774.61501115999999</v>
      </c>
      <c r="K6" s="232">
        <v>529.86665989999995</v>
      </c>
      <c r="L6" s="232">
        <v>244.74835125999999</v>
      </c>
      <c r="M6" s="232">
        <v>761.37294128999997</v>
      </c>
      <c r="N6" s="232">
        <v>493.92802989</v>
      </c>
      <c r="O6" s="232">
        <v>267.44491140000002</v>
      </c>
      <c r="P6" s="232">
        <v>681.84187718999999</v>
      </c>
      <c r="Q6" s="232">
        <v>421.05724127000002</v>
      </c>
      <c r="R6" s="232">
        <v>260.78463592000003</v>
      </c>
      <c r="S6" s="232">
        <v>790.65500230999999</v>
      </c>
      <c r="T6" s="232">
        <v>477.81506503999998</v>
      </c>
      <c r="U6" s="232">
        <v>312.83993727000001</v>
      </c>
    </row>
    <row r="7" spans="2:21" ht="22.5" x14ac:dyDescent="0.25">
      <c r="B7" s="67" t="s">
        <v>736</v>
      </c>
      <c r="C7" s="67" t="s">
        <v>539</v>
      </c>
      <c r="D7" s="232">
        <v>48.899261009999996</v>
      </c>
      <c r="E7" s="232">
        <v>1.82985142</v>
      </c>
      <c r="F7" s="232">
        <v>47.0694096</v>
      </c>
      <c r="G7" s="232">
        <v>61.422605670000003</v>
      </c>
      <c r="H7" s="232">
        <v>2.1644456399999998</v>
      </c>
      <c r="I7" s="232">
        <v>59.258160029999999</v>
      </c>
      <c r="J7" s="232">
        <v>54.425839799999999</v>
      </c>
      <c r="K7" s="232">
        <v>1.4500145200000001</v>
      </c>
      <c r="L7" s="232">
        <v>52.975825280000002</v>
      </c>
      <c r="M7" s="232">
        <v>59.359139880000001</v>
      </c>
      <c r="N7" s="232">
        <v>1.66579894</v>
      </c>
      <c r="O7" s="232">
        <v>57.69334095</v>
      </c>
      <c r="P7" s="232">
        <v>56.238661180000001</v>
      </c>
      <c r="Q7" s="232">
        <v>1.4873482</v>
      </c>
      <c r="R7" s="232">
        <v>54.751312980000002</v>
      </c>
      <c r="S7" s="232">
        <v>56.401302790000003</v>
      </c>
      <c r="T7" s="232">
        <v>2.07098469</v>
      </c>
      <c r="U7" s="232">
        <v>54.3303181</v>
      </c>
    </row>
    <row r="8" spans="2:21" ht="33.75" x14ac:dyDescent="0.25">
      <c r="B8" s="70" t="s">
        <v>739</v>
      </c>
      <c r="C8" s="70" t="s">
        <v>18</v>
      </c>
      <c r="D8" s="233">
        <v>128.1558004</v>
      </c>
      <c r="E8" s="233">
        <v>88.729659740000002</v>
      </c>
      <c r="F8" s="233">
        <v>39.426140660000002</v>
      </c>
      <c r="G8" s="233">
        <v>150.05194700999999</v>
      </c>
      <c r="H8" s="233">
        <v>99.239753629999996</v>
      </c>
      <c r="I8" s="233">
        <v>50.812193379999997</v>
      </c>
      <c r="J8" s="233">
        <v>136.89289203000001</v>
      </c>
      <c r="K8" s="233">
        <v>85.55818945</v>
      </c>
      <c r="L8" s="233">
        <v>51.334702579999998</v>
      </c>
      <c r="M8" s="233">
        <v>144.06773100000001</v>
      </c>
      <c r="N8" s="233">
        <v>87.821434370000006</v>
      </c>
      <c r="O8" s="233">
        <v>56.246296620000003</v>
      </c>
      <c r="P8" s="233">
        <v>136.01325138000001</v>
      </c>
      <c r="Q8" s="233">
        <v>91.563731050000001</v>
      </c>
      <c r="R8" s="233">
        <v>44.449520339999999</v>
      </c>
      <c r="S8" s="233">
        <v>144.07274358000001</v>
      </c>
      <c r="T8" s="233">
        <v>100.54925786</v>
      </c>
      <c r="U8" s="233">
        <v>43.523485719999996</v>
      </c>
    </row>
    <row r="9" spans="2:21" ht="24" customHeight="1" x14ac:dyDescent="0.25">
      <c r="B9" s="70" t="s">
        <v>742</v>
      </c>
      <c r="C9" s="70" t="s">
        <v>19</v>
      </c>
      <c r="D9" s="233">
        <v>0.34675781</v>
      </c>
      <c r="E9" s="233">
        <v>1.7278576999999999</v>
      </c>
      <c r="F9" s="233">
        <v>-1.38109989</v>
      </c>
      <c r="G9" s="233">
        <v>1.2715553900000001</v>
      </c>
      <c r="H9" s="233">
        <v>2.04488702</v>
      </c>
      <c r="I9" s="233">
        <v>-0.77333163000000005</v>
      </c>
      <c r="J9" s="233">
        <v>1.1718002599999999</v>
      </c>
      <c r="K9" s="233">
        <v>1.38017821</v>
      </c>
      <c r="L9" s="233">
        <v>-0.20837796</v>
      </c>
      <c r="M9" s="233">
        <v>0.96505558999999996</v>
      </c>
      <c r="N9" s="233">
        <v>1.5740226900000001</v>
      </c>
      <c r="O9" s="233">
        <v>-0.60896709999999998</v>
      </c>
      <c r="P9" s="233">
        <v>0.21759194000000001</v>
      </c>
      <c r="Q9" s="233">
        <v>1.4081645300000001</v>
      </c>
      <c r="R9" s="233">
        <v>-1.1905725899999999</v>
      </c>
      <c r="S9" s="233">
        <v>1.2902416800000001</v>
      </c>
      <c r="T9" s="233">
        <v>1.9598704499999999</v>
      </c>
      <c r="U9" s="233">
        <v>-0.66962876999999998</v>
      </c>
    </row>
    <row r="10" spans="2:21" ht="12" customHeight="1" x14ac:dyDescent="0.25">
      <c r="B10" s="67" t="s">
        <v>745</v>
      </c>
      <c r="C10" s="67" t="s">
        <v>540</v>
      </c>
      <c r="D10" s="94">
        <v>2.00214596</v>
      </c>
      <c r="E10" s="94">
        <v>2.77504325</v>
      </c>
      <c r="F10" s="94">
        <v>-0.77289728999999996</v>
      </c>
      <c r="G10" s="232">
        <v>1.8733590600000001</v>
      </c>
      <c r="H10" s="232">
        <v>4.5287314600000004</v>
      </c>
      <c r="I10" s="232">
        <v>-2.6553723900000001</v>
      </c>
      <c r="J10" s="232">
        <v>2.27999836</v>
      </c>
      <c r="K10" s="232">
        <v>4.9394314399999999</v>
      </c>
      <c r="L10" s="232">
        <v>-2.6594330799999999</v>
      </c>
      <c r="M10" s="232">
        <v>1.8862969700000001</v>
      </c>
      <c r="N10" s="232">
        <v>1.8161079099999999</v>
      </c>
      <c r="O10" s="232">
        <v>7.0189059999999998E-2</v>
      </c>
      <c r="P10" s="232">
        <v>2.8044258700000002</v>
      </c>
      <c r="Q10" s="232">
        <v>2.92090308</v>
      </c>
      <c r="R10" s="232">
        <v>-0.11647721</v>
      </c>
      <c r="S10" s="232">
        <v>2.0548522899999999</v>
      </c>
      <c r="T10" s="232">
        <v>2.7808462700000001</v>
      </c>
      <c r="U10" s="232">
        <v>-0.72599398000000004</v>
      </c>
    </row>
    <row r="11" spans="2:21" ht="12" customHeight="1" x14ac:dyDescent="0.25">
      <c r="B11" s="67" t="s">
        <v>748</v>
      </c>
      <c r="C11" s="67" t="s">
        <v>541</v>
      </c>
      <c r="D11" s="94">
        <v>101.05040459</v>
      </c>
      <c r="E11" s="94">
        <v>148.14920269999999</v>
      </c>
      <c r="F11" s="94">
        <v>-47.098798109999997</v>
      </c>
      <c r="G11" s="232">
        <v>130.07051206</v>
      </c>
      <c r="H11" s="232">
        <v>173.87710486</v>
      </c>
      <c r="I11" s="232">
        <v>-43.806592799999997</v>
      </c>
      <c r="J11" s="232">
        <v>153.63506798</v>
      </c>
      <c r="K11" s="232">
        <v>178.80390220000001</v>
      </c>
      <c r="L11" s="232">
        <v>-25.168834220000001</v>
      </c>
      <c r="M11" s="232">
        <v>155.99155185000001</v>
      </c>
      <c r="N11" s="232">
        <v>166.89746181999999</v>
      </c>
      <c r="O11" s="232">
        <v>-10.90590997</v>
      </c>
      <c r="P11" s="232">
        <v>133.40567697</v>
      </c>
      <c r="Q11" s="232">
        <v>147.4559884</v>
      </c>
      <c r="R11" s="232">
        <v>-14.050311430000001</v>
      </c>
      <c r="S11" s="232">
        <v>147.87567662999999</v>
      </c>
      <c r="T11" s="232">
        <v>171.64403981999999</v>
      </c>
      <c r="U11" s="232">
        <v>-23.768363189999999</v>
      </c>
    </row>
    <row r="12" spans="2:21" ht="12" customHeight="1" x14ac:dyDescent="0.25">
      <c r="B12" s="70" t="s">
        <v>764</v>
      </c>
      <c r="C12" s="70" t="s">
        <v>542</v>
      </c>
      <c r="D12" s="95">
        <v>2.7102997700000002</v>
      </c>
      <c r="E12" s="95">
        <v>27.151730149999999</v>
      </c>
      <c r="F12" s="95">
        <v>-24.44143038</v>
      </c>
      <c r="G12" s="233">
        <v>2.5321185900000001</v>
      </c>
      <c r="H12" s="233">
        <v>21.727600070000001</v>
      </c>
      <c r="I12" s="233">
        <v>-19.195481489999999</v>
      </c>
      <c r="J12" s="233">
        <v>2.3201406800000002</v>
      </c>
      <c r="K12" s="233">
        <v>23.9916783</v>
      </c>
      <c r="L12" s="233">
        <v>-21.671537619999999</v>
      </c>
      <c r="M12" s="233">
        <v>3.3746300100000002</v>
      </c>
      <c r="N12" s="233">
        <v>29.774092029999998</v>
      </c>
      <c r="O12" s="233">
        <v>-26.399462020000001</v>
      </c>
      <c r="P12" s="233">
        <v>3.3696934600000001</v>
      </c>
      <c r="Q12" s="233">
        <v>29.361120490000001</v>
      </c>
      <c r="R12" s="233">
        <v>-25.991427030000001</v>
      </c>
      <c r="S12" s="233">
        <v>4.04912223</v>
      </c>
      <c r="T12" s="233">
        <v>30.96625706</v>
      </c>
      <c r="U12" s="233">
        <v>-26.917134829999998</v>
      </c>
    </row>
    <row r="13" spans="2:21" ht="12" customHeight="1" x14ac:dyDescent="0.25">
      <c r="B13" s="70" t="s">
        <v>767</v>
      </c>
      <c r="C13" s="70" t="s">
        <v>23</v>
      </c>
      <c r="D13" s="95">
        <v>0</v>
      </c>
      <c r="E13" s="95">
        <v>3.85812E-3</v>
      </c>
      <c r="F13" s="95">
        <v>-3.85812E-3</v>
      </c>
      <c r="G13" s="233">
        <v>1.9303899999999999E-3</v>
      </c>
      <c r="H13" s="233">
        <v>0</v>
      </c>
      <c r="I13" s="233">
        <v>1.9303899999999999E-3</v>
      </c>
      <c r="J13" s="233">
        <v>3.4947E-4</v>
      </c>
      <c r="K13" s="233">
        <v>1.33376E-3</v>
      </c>
      <c r="L13" s="233">
        <v>-9.8429000000000008E-4</v>
      </c>
      <c r="M13" s="233">
        <v>4.6465999999999999E-4</v>
      </c>
      <c r="N13" s="233">
        <v>1.14004E-2</v>
      </c>
      <c r="O13" s="233">
        <v>-1.0935729999999999E-2</v>
      </c>
      <c r="P13" s="233">
        <v>0</v>
      </c>
      <c r="Q13" s="233">
        <v>0</v>
      </c>
      <c r="R13" s="233">
        <v>0</v>
      </c>
      <c r="S13" s="233">
        <v>0</v>
      </c>
      <c r="T13" s="233">
        <v>2.2468599999999998E-3</v>
      </c>
      <c r="U13" s="233">
        <v>-2.2468599999999998E-3</v>
      </c>
    </row>
    <row r="14" spans="2:21" ht="12" customHeight="1" x14ac:dyDescent="0.25">
      <c r="B14" s="70" t="s">
        <v>773</v>
      </c>
      <c r="C14" s="70" t="s">
        <v>25</v>
      </c>
      <c r="D14" s="95">
        <v>1.19198761</v>
      </c>
      <c r="E14" s="95">
        <v>23.25801002</v>
      </c>
      <c r="F14" s="95">
        <v>-22.066022409999999</v>
      </c>
      <c r="G14" s="233">
        <v>0.92123189000000005</v>
      </c>
      <c r="H14" s="233">
        <v>18.232778329999999</v>
      </c>
      <c r="I14" s="233">
        <v>-17.31154643</v>
      </c>
      <c r="J14" s="233">
        <v>0.73529182000000004</v>
      </c>
      <c r="K14" s="233">
        <v>20.02299562</v>
      </c>
      <c r="L14" s="233">
        <v>-19.287703799999999</v>
      </c>
      <c r="M14" s="233">
        <v>0.98054934999999999</v>
      </c>
      <c r="N14" s="233">
        <v>23.785000839999999</v>
      </c>
      <c r="O14" s="233">
        <v>-22.804451490000002</v>
      </c>
      <c r="P14" s="233">
        <v>1.2656833300000001</v>
      </c>
      <c r="Q14" s="233">
        <v>24.582046460000001</v>
      </c>
      <c r="R14" s="233">
        <v>-23.316363129999999</v>
      </c>
      <c r="S14" s="233">
        <v>1.8609083500000001</v>
      </c>
      <c r="T14" s="233">
        <v>24.86023728</v>
      </c>
      <c r="U14" s="233">
        <v>-22.999328930000001</v>
      </c>
    </row>
    <row r="15" spans="2:21" ht="12" customHeight="1" x14ac:dyDescent="0.25">
      <c r="B15" s="70" t="s">
        <v>776</v>
      </c>
      <c r="C15" s="70" t="s">
        <v>26</v>
      </c>
      <c r="D15" s="95">
        <v>1.51831216</v>
      </c>
      <c r="E15" s="95">
        <v>3.8898620199999998</v>
      </c>
      <c r="F15" s="95">
        <v>-2.37154986</v>
      </c>
      <c r="G15" s="233">
        <v>1.6089563</v>
      </c>
      <c r="H15" s="233">
        <v>3.4948217499999998</v>
      </c>
      <c r="I15" s="233">
        <v>-1.8858654500000001</v>
      </c>
      <c r="J15" s="233">
        <v>1.5844993999999999</v>
      </c>
      <c r="K15" s="233">
        <v>3.96734893</v>
      </c>
      <c r="L15" s="233">
        <v>-2.3828495300000001</v>
      </c>
      <c r="M15" s="233">
        <v>2.3936160000000002</v>
      </c>
      <c r="N15" s="233">
        <v>5.9776907899999996</v>
      </c>
      <c r="O15" s="233">
        <v>-3.5840747999999998</v>
      </c>
      <c r="P15" s="233">
        <v>2.1040101299999998</v>
      </c>
      <c r="Q15" s="233">
        <v>4.7790740300000003</v>
      </c>
      <c r="R15" s="233">
        <v>-2.6750639000000001</v>
      </c>
      <c r="S15" s="233">
        <v>2.1882138800000002</v>
      </c>
      <c r="T15" s="233">
        <v>6.1037729199999999</v>
      </c>
      <c r="U15" s="233">
        <v>-3.9155590400000002</v>
      </c>
    </row>
    <row r="16" spans="2:21" ht="12" customHeight="1" x14ac:dyDescent="0.25">
      <c r="B16" s="70" t="s">
        <v>779</v>
      </c>
      <c r="C16" s="70" t="s">
        <v>543</v>
      </c>
      <c r="D16" s="95">
        <v>38.452233800000002</v>
      </c>
      <c r="E16" s="95">
        <v>45.405175460000002</v>
      </c>
      <c r="F16" s="95">
        <v>-6.9529416599999996</v>
      </c>
      <c r="G16" s="233">
        <v>57.704384390000001</v>
      </c>
      <c r="H16" s="233">
        <v>78.633131559999995</v>
      </c>
      <c r="I16" s="233">
        <v>-20.928747170000001</v>
      </c>
      <c r="J16" s="233">
        <v>69.065135420000004</v>
      </c>
      <c r="K16" s="233">
        <v>81.182673949999995</v>
      </c>
      <c r="L16" s="233">
        <v>-12.117538529999999</v>
      </c>
      <c r="M16" s="233">
        <v>64.722223979999995</v>
      </c>
      <c r="N16" s="233">
        <v>51.219590179999997</v>
      </c>
      <c r="O16" s="233">
        <v>13.5026338</v>
      </c>
      <c r="P16" s="233">
        <v>59.02955085</v>
      </c>
      <c r="Q16" s="233">
        <v>44.043161920000003</v>
      </c>
      <c r="R16" s="233">
        <v>14.986388939999999</v>
      </c>
      <c r="S16" s="233">
        <v>60.430050039999998</v>
      </c>
      <c r="T16" s="233">
        <v>64.847767770000004</v>
      </c>
      <c r="U16" s="233">
        <v>-4.4177177299999997</v>
      </c>
    </row>
    <row r="17" spans="2:21" ht="12" customHeight="1" x14ac:dyDescent="0.25">
      <c r="B17" s="70" t="s">
        <v>782</v>
      </c>
      <c r="C17" s="70" t="s">
        <v>23</v>
      </c>
      <c r="D17" s="95">
        <v>21.88512188</v>
      </c>
      <c r="E17" s="95">
        <v>22.833205899999999</v>
      </c>
      <c r="F17" s="95">
        <v>-0.94808400999999998</v>
      </c>
      <c r="G17" s="233">
        <v>31.052106200000001</v>
      </c>
      <c r="H17" s="233">
        <v>48.442541140000003</v>
      </c>
      <c r="I17" s="233">
        <v>-17.39043495</v>
      </c>
      <c r="J17" s="233">
        <v>36.657503499999997</v>
      </c>
      <c r="K17" s="233">
        <v>45.464426340000003</v>
      </c>
      <c r="L17" s="233">
        <v>-8.8069228400000004</v>
      </c>
      <c r="M17" s="233">
        <v>31.538756209999999</v>
      </c>
      <c r="N17" s="233">
        <v>14.142722689999999</v>
      </c>
      <c r="O17" s="233">
        <v>17.39603352</v>
      </c>
      <c r="P17" s="233">
        <v>31.238042289999999</v>
      </c>
      <c r="Q17" s="233">
        <v>16.61234825</v>
      </c>
      <c r="R17" s="233">
        <v>14.625694040000001</v>
      </c>
      <c r="S17" s="233">
        <v>26.656312329999999</v>
      </c>
      <c r="T17" s="233">
        <v>35.878888259999997</v>
      </c>
      <c r="U17" s="233">
        <v>-9.2225759299999996</v>
      </c>
    </row>
    <row r="18" spans="2:21" ht="12" customHeight="1" x14ac:dyDescent="0.25">
      <c r="B18" s="70" t="s">
        <v>788</v>
      </c>
      <c r="C18" s="70" t="s">
        <v>25</v>
      </c>
      <c r="D18" s="95">
        <v>1.56429635</v>
      </c>
      <c r="E18" s="95">
        <v>2.3642925099999998</v>
      </c>
      <c r="F18" s="95">
        <v>-0.79999615000000002</v>
      </c>
      <c r="G18" s="233">
        <v>2.2942116000000001</v>
      </c>
      <c r="H18" s="233">
        <v>2.4975543</v>
      </c>
      <c r="I18" s="233">
        <v>-0.20334269999999999</v>
      </c>
      <c r="J18" s="233">
        <v>2.4289901500000002</v>
      </c>
      <c r="K18" s="233">
        <v>2.5758717799999999</v>
      </c>
      <c r="L18" s="233">
        <v>-0.14688163000000001</v>
      </c>
      <c r="M18" s="233">
        <v>2.65106514</v>
      </c>
      <c r="N18" s="233">
        <v>3.0329523100000002</v>
      </c>
      <c r="O18" s="233">
        <v>-0.38188717</v>
      </c>
      <c r="P18" s="233">
        <v>2.1129675699999999</v>
      </c>
      <c r="Q18" s="233">
        <v>2.5694351000000002</v>
      </c>
      <c r="R18" s="233">
        <v>-0.45646753000000001</v>
      </c>
      <c r="S18" s="233">
        <v>4.1653479200000003</v>
      </c>
      <c r="T18" s="233">
        <v>2.7845424599999999</v>
      </c>
      <c r="U18" s="233">
        <v>1.3808054599999999</v>
      </c>
    </row>
    <row r="19" spans="2:21" ht="12" customHeight="1" x14ac:dyDescent="0.25">
      <c r="B19" s="70" t="s">
        <v>791</v>
      </c>
      <c r="C19" s="70" t="s">
        <v>26</v>
      </c>
      <c r="D19" s="95">
        <v>15.002815569999999</v>
      </c>
      <c r="E19" s="95">
        <v>20.207677060000002</v>
      </c>
      <c r="F19" s="95">
        <v>-5.2048614899999999</v>
      </c>
      <c r="G19" s="233">
        <v>24.358066600000001</v>
      </c>
      <c r="H19" s="233">
        <v>27.693036119999999</v>
      </c>
      <c r="I19" s="233">
        <v>-3.33496952</v>
      </c>
      <c r="J19" s="233">
        <v>29.978641769999999</v>
      </c>
      <c r="K19" s="233">
        <v>33.142375819999998</v>
      </c>
      <c r="L19" s="233">
        <v>-3.1637340599999999</v>
      </c>
      <c r="M19" s="233">
        <v>30.53240263</v>
      </c>
      <c r="N19" s="233">
        <v>34.043915179999999</v>
      </c>
      <c r="O19" s="233">
        <v>-3.51151255</v>
      </c>
      <c r="P19" s="233">
        <v>25.678540989999998</v>
      </c>
      <c r="Q19" s="233">
        <v>24.861378559999999</v>
      </c>
      <c r="R19" s="233">
        <v>0.81716243</v>
      </c>
      <c r="S19" s="233">
        <v>29.60838978</v>
      </c>
      <c r="T19" s="233">
        <v>26.18433705</v>
      </c>
      <c r="U19" s="233">
        <v>3.42405274</v>
      </c>
    </row>
    <row r="20" spans="2:21" ht="12" customHeight="1" x14ac:dyDescent="0.25">
      <c r="B20" s="70" t="s">
        <v>794</v>
      </c>
      <c r="C20" s="70" t="s">
        <v>544</v>
      </c>
      <c r="D20" s="95">
        <v>53.617262050000001</v>
      </c>
      <c r="E20" s="95">
        <v>72.199020570000002</v>
      </c>
      <c r="F20" s="95">
        <v>-18.581758520000001</v>
      </c>
      <c r="G20" s="233">
        <v>64.857133379999993</v>
      </c>
      <c r="H20" s="233">
        <v>70.708705949999995</v>
      </c>
      <c r="I20" s="233">
        <v>-5.8515725700000001</v>
      </c>
      <c r="J20" s="233">
        <v>76.654316230000006</v>
      </c>
      <c r="K20" s="233">
        <v>71.166601679999999</v>
      </c>
      <c r="L20" s="233">
        <v>5.4877145499999997</v>
      </c>
      <c r="M20" s="233">
        <v>78.933760399999997</v>
      </c>
      <c r="N20" s="233">
        <v>82.518751760000001</v>
      </c>
      <c r="O20" s="233">
        <v>-3.5849913600000001</v>
      </c>
      <c r="P20" s="233">
        <v>63.523950259999999</v>
      </c>
      <c r="Q20" s="233">
        <v>71.886535739999999</v>
      </c>
      <c r="R20" s="233">
        <v>-8.3625854799999999</v>
      </c>
      <c r="S20" s="233">
        <v>77.163235830000005</v>
      </c>
      <c r="T20" s="233">
        <v>73.855237000000002</v>
      </c>
      <c r="U20" s="233">
        <v>3.3079988299999998</v>
      </c>
    </row>
    <row r="21" spans="2:21" ht="12" customHeight="1" x14ac:dyDescent="0.25">
      <c r="B21" s="70" t="s">
        <v>797</v>
      </c>
      <c r="C21" s="70" t="s">
        <v>23</v>
      </c>
      <c r="D21" s="95">
        <v>6.33389443</v>
      </c>
      <c r="E21" s="95">
        <v>4.4423570100000003</v>
      </c>
      <c r="F21" s="95">
        <v>1.8915374199999999</v>
      </c>
      <c r="G21" s="233">
        <v>8.7418944500000002</v>
      </c>
      <c r="H21" s="233">
        <v>5.9963131199999999</v>
      </c>
      <c r="I21" s="233">
        <v>2.7455813299999998</v>
      </c>
      <c r="J21" s="233">
        <v>10.996144340000001</v>
      </c>
      <c r="K21" s="233">
        <v>7.2970915999999999</v>
      </c>
      <c r="L21" s="233">
        <v>3.69905274</v>
      </c>
      <c r="M21" s="233">
        <v>8.8567773400000007</v>
      </c>
      <c r="N21" s="233">
        <v>5.2762768800000002</v>
      </c>
      <c r="O21" s="233">
        <v>3.5805004600000001</v>
      </c>
      <c r="P21" s="233">
        <v>7.2385957200000002</v>
      </c>
      <c r="Q21" s="233">
        <v>4.4814103200000002</v>
      </c>
      <c r="R21" s="233">
        <v>2.7571854099999999</v>
      </c>
      <c r="S21" s="233">
        <v>11.12154269</v>
      </c>
      <c r="T21" s="233">
        <v>7.25657935</v>
      </c>
      <c r="U21" s="233">
        <v>3.8649633400000001</v>
      </c>
    </row>
    <row r="22" spans="2:21" ht="12" customHeight="1" x14ac:dyDescent="0.25">
      <c r="B22" s="70" t="s">
        <v>803</v>
      </c>
      <c r="C22" s="70" t="s">
        <v>25</v>
      </c>
      <c r="D22" s="95">
        <v>43.723795209999999</v>
      </c>
      <c r="E22" s="95">
        <v>64.677592219999994</v>
      </c>
      <c r="F22" s="95">
        <v>-20.953797009999999</v>
      </c>
      <c r="G22" s="233">
        <v>51.757876690000003</v>
      </c>
      <c r="H22" s="233">
        <v>61.583684959999999</v>
      </c>
      <c r="I22" s="233">
        <v>-9.8258082800000004</v>
      </c>
      <c r="J22" s="233">
        <v>60.059873760000002</v>
      </c>
      <c r="K22" s="233">
        <v>60.30058803</v>
      </c>
      <c r="L22" s="233">
        <v>-0.24071428</v>
      </c>
      <c r="M22" s="233">
        <v>63.407997109999997</v>
      </c>
      <c r="N22" s="233">
        <v>73.248786769999995</v>
      </c>
      <c r="O22" s="233">
        <v>-9.8407896699999995</v>
      </c>
      <c r="P22" s="233">
        <v>51.311010279999998</v>
      </c>
      <c r="Q22" s="233">
        <v>63.328241779999999</v>
      </c>
      <c r="R22" s="233">
        <v>-12.017231499999999</v>
      </c>
      <c r="S22" s="233">
        <v>58.271724679999998</v>
      </c>
      <c r="T22" s="233">
        <v>62.400906280000001</v>
      </c>
      <c r="U22" s="233">
        <v>-4.1291815999999999</v>
      </c>
    </row>
    <row r="23" spans="2:21" ht="12" customHeight="1" x14ac:dyDescent="0.25">
      <c r="B23" s="70" t="s">
        <v>806</v>
      </c>
      <c r="C23" s="70" t="s">
        <v>26</v>
      </c>
      <c r="D23" s="95">
        <v>3.5595724099999999</v>
      </c>
      <c r="E23" s="95">
        <v>3.07907134</v>
      </c>
      <c r="F23" s="95">
        <v>0.48050106999999997</v>
      </c>
      <c r="G23" s="233">
        <v>4.3573622500000004</v>
      </c>
      <c r="H23" s="233">
        <v>3.1287078699999999</v>
      </c>
      <c r="I23" s="233">
        <v>1.22865438</v>
      </c>
      <c r="J23" s="233">
        <v>5.5982981299999999</v>
      </c>
      <c r="K23" s="233">
        <v>3.5689220499999998</v>
      </c>
      <c r="L23" s="233">
        <v>2.02937609</v>
      </c>
      <c r="M23" s="233">
        <v>6.6689859599999997</v>
      </c>
      <c r="N23" s="233">
        <v>3.9936881099999999</v>
      </c>
      <c r="O23" s="233">
        <v>2.6752978399999998</v>
      </c>
      <c r="P23" s="233">
        <v>4.9743442599999996</v>
      </c>
      <c r="Q23" s="233">
        <v>4.0768836500000001</v>
      </c>
      <c r="R23" s="233">
        <v>0.89746060999999999</v>
      </c>
      <c r="S23" s="233">
        <v>7.7699684700000002</v>
      </c>
      <c r="T23" s="233">
        <v>4.1977513699999998</v>
      </c>
      <c r="U23" s="233">
        <v>3.5722171</v>
      </c>
    </row>
    <row r="24" spans="2:21" ht="12" customHeight="1" x14ac:dyDescent="0.25">
      <c r="B24" s="96" t="s">
        <v>1936</v>
      </c>
      <c r="C24" s="96" t="s">
        <v>545</v>
      </c>
      <c r="D24" s="94"/>
      <c r="E24" s="94"/>
      <c r="F24" s="94"/>
      <c r="G24" s="232">
        <v>0</v>
      </c>
      <c r="H24" s="232">
        <v>0</v>
      </c>
      <c r="I24" s="232">
        <v>0</v>
      </c>
      <c r="J24" s="232">
        <v>0</v>
      </c>
      <c r="K24" s="232">
        <v>0</v>
      </c>
      <c r="L24" s="232">
        <v>0</v>
      </c>
      <c r="M24" s="232">
        <v>0</v>
      </c>
      <c r="N24" s="232">
        <v>0</v>
      </c>
      <c r="O24" s="232">
        <v>0</v>
      </c>
      <c r="P24" s="232">
        <v>0</v>
      </c>
      <c r="Q24" s="232">
        <v>0</v>
      </c>
      <c r="R24" s="232">
        <v>0</v>
      </c>
      <c r="S24" s="232">
        <v>0</v>
      </c>
      <c r="T24" s="232">
        <v>0</v>
      </c>
      <c r="U24" s="232">
        <v>0</v>
      </c>
    </row>
    <row r="25" spans="2:21" ht="12" hidden="1" customHeight="1" x14ac:dyDescent="0.25">
      <c r="B25" s="70" t="s">
        <v>1937</v>
      </c>
      <c r="C25" s="70" t="s">
        <v>546</v>
      </c>
      <c r="D25" s="95"/>
      <c r="E25" s="95"/>
      <c r="F25" s="95"/>
      <c r="G25" s="233">
        <v>0</v>
      </c>
      <c r="H25" s="233">
        <v>0</v>
      </c>
      <c r="I25" s="233">
        <v>0</v>
      </c>
      <c r="J25" s="233">
        <v>0</v>
      </c>
      <c r="K25" s="233">
        <v>0</v>
      </c>
      <c r="L25" s="233">
        <v>0</v>
      </c>
      <c r="M25" s="233">
        <v>0</v>
      </c>
      <c r="N25" s="233">
        <v>0</v>
      </c>
      <c r="O25" s="233">
        <v>0</v>
      </c>
      <c r="P25" s="233">
        <v>0</v>
      </c>
      <c r="Q25" s="233">
        <v>0</v>
      </c>
      <c r="R25" s="233">
        <v>0</v>
      </c>
      <c r="S25" s="233">
        <v>0</v>
      </c>
      <c r="T25" s="233">
        <v>0</v>
      </c>
      <c r="U25" s="233">
        <v>0</v>
      </c>
    </row>
    <row r="26" spans="2:21" ht="12" customHeight="1" x14ac:dyDescent="0.25">
      <c r="B26" s="70" t="s">
        <v>1938</v>
      </c>
      <c r="C26" s="70" t="s">
        <v>547</v>
      </c>
      <c r="D26" s="95">
        <v>1.0427787399999999</v>
      </c>
      <c r="E26" s="95">
        <v>2.6672165699999999</v>
      </c>
      <c r="F26" s="95">
        <v>-1.62443783</v>
      </c>
      <c r="G26" s="233">
        <v>1.1805525400000001</v>
      </c>
      <c r="H26" s="233">
        <v>3.2354771599999999</v>
      </c>
      <c r="I26" s="233">
        <v>-2.0549246299999999</v>
      </c>
      <c r="J26" s="233">
        <v>4.4631427400000003</v>
      </c>
      <c r="K26" s="233">
        <v>4.3662121200000001</v>
      </c>
      <c r="L26" s="233">
        <v>9.6930619999999995E-2</v>
      </c>
      <c r="M26" s="233">
        <v>2.3468115200000002</v>
      </c>
      <c r="N26" s="233">
        <v>3.3409661900000001</v>
      </c>
      <c r="O26" s="233">
        <v>-0.99415467999999996</v>
      </c>
      <c r="P26" s="233">
        <v>1.93887502</v>
      </c>
      <c r="Q26" s="233">
        <v>2.88948275</v>
      </c>
      <c r="R26" s="233">
        <v>-0.95060772999999998</v>
      </c>
      <c r="S26" s="233">
        <v>3.0510082000000001</v>
      </c>
      <c r="T26" s="233">
        <v>4.0642697600000002</v>
      </c>
      <c r="U26" s="233">
        <v>-1.0132615599999999</v>
      </c>
    </row>
    <row r="27" spans="2:21" ht="12" customHeight="1" x14ac:dyDescent="0.25">
      <c r="B27" s="70" t="s">
        <v>1939</v>
      </c>
      <c r="C27" s="70" t="s">
        <v>23</v>
      </c>
      <c r="D27" s="95">
        <v>4.3383320000000003E-2</v>
      </c>
      <c r="E27" s="95">
        <v>0.25967678</v>
      </c>
      <c r="F27" s="95">
        <v>-0.21629345999999999</v>
      </c>
      <c r="G27" s="233">
        <v>4.3287249999999999E-2</v>
      </c>
      <c r="H27" s="233">
        <v>0.36858533999999998</v>
      </c>
      <c r="I27" s="233">
        <v>-0.32529808999999998</v>
      </c>
      <c r="J27" s="233">
        <v>5.0315869999999999E-2</v>
      </c>
      <c r="K27" s="233">
        <v>0.37550949</v>
      </c>
      <c r="L27" s="233">
        <v>-0.32519361000000002</v>
      </c>
      <c r="M27" s="233">
        <v>5.0768800000000003E-2</v>
      </c>
      <c r="N27" s="233">
        <v>0.35293463000000003</v>
      </c>
      <c r="O27" s="233">
        <v>-0.30216583000000002</v>
      </c>
      <c r="P27" s="233">
        <v>4.0093179999999999E-2</v>
      </c>
      <c r="Q27" s="233">
        <v>0.35095132000000001</v>
      </c>
      <c r="R27" s="233">
        <v>-0.31085814000000001</v>
      </c>
      <c r="S27" s="233">
        <v>7.1154120000000001E-2</v>
      </c>
      <c r="T27" s="233">
        <v>0.54108266999999999</v>
      </c>
      <c r="U27" s="233">
        <v>-0.46992855</v>
      </c>
    </row>
    <row r="28" spans="2:21" ht="12" customHeight="1" x14ac:dyDescent="0.25">
      <c r="B28" s="70" t="s">
        <v>1940</v>
      </c>
      <c r="C28" s="70" t="s">
        <v>25</v>
      </c>
      <c r="D28" s="95">
        <v>0.96996539000000004</v>
      </c>
      <c r="E28" s="95">
        <v>2.2995117899999999</v>
      </c>
      <c r="F28" s="95">
        <v>-1.3295463999999999</v>
      </c>
      <c r="G28" s="233">
        <v>1.0757297100000001</v>
      </c>
      <c r="H28" s="233">
        <v>2.7728619399999999</v>
      </c>
      <c r="I28" s="233">
        <v>-1.69713223</v>
      </c>
      <c r="J28" s="233">
        <v>4.2842979400000001</v>
      </c>
      <c r="K28" s="233">
        <v>3.6055278199999998</v>
      </c>
      <c r="L28" s="233">
        <v>0.67877012000000003</v>
      </c>
      <c r="M28" s="233">
        <v>2.1819591100000002</v>
      </c>
      <c r="N28" s="233">
        <v>2.8271449199999998</v>
      </c>
      <c r="O28" s="233">
        <v>-0.64518580999999997</v>
      </c>
      <c r="P28" s="233">
        <v>1.80248231</v>
      </c>
      <c r="Q28" s="233">
        <v>2.3861706699999998</v>
      </c>
      <c r="R28" s="233">
        <v>-0.58368836000000002</v>
      </c>
      <c r="S28" s="233">
        <v>2.8583759299999998</v>
      </c>
      <c r="T28" s="233">
        <v>3.3563804300000002</v>
      </c>
      <c r="U28" s="233">
        <v>-0.49800449000000002</v>
      </c>
    </row>
    <row r="29" spans="2:21" ht="12" customHeight="1" x14ac:dyDescent="0.25">
      <c r="B29" s="70" t="s">
        <v>1941</v>
      </c>
      <c r="C29" s="70" t="s">
        <v>26</v>
      </c>
      <c r="D29" s="95">
        <v>2.9430029999999999E-2</v>
      </c>
      <c r="E29" s="95">
        <v>0.108028</v>
      </c>
      <c r="F29" s="95">
        <v>-7.8597970000000003E-2</v>
      </c>
      <c r="G29" s="233">
        <v>6.1535579999999999E-2</v>
      </c>
      <c r="H29" s="233">
        <v>9.4029879999999996E-2</v>
      </c>
      <c r="I29" s="233">
        <v>-3.2494309999999998E-2</v>
      </c>
      <c r="J29" s="233">
        <v>0.12852894000000001</v>
      </c>
      <c r="K29" s="233">
        <v>0.38517481999999997</v>
      </c>
      <c r="L29" s="233">
        <v>-0.25664587999999999</v>
      </c>
      <c r="M29" s="233">
        <v>0.11408361</v>
      </c>
      <c r="N29" s="233">
        <v>0.16088664</v>
      </c>
      <c r="O29" s="233">
        <v>-4.6803039999999997E-2</v>
      </c>
      <c r="P29" s="233">
        <v>9.6299529999999994E-2</v>
      </c>
      <c r="Q29" s="233">
        <v>0.15236076000000001</v>
      </c>
      <c r="R29" s="233">
        <v>-5.6061229999999997E-2</v>
      </c>
      <c r="S29" s="233">
        <v>0.12147814</v>
      </c>
      <c r="T29" s="233">
        <v>0.16680666</v>
      </c>
      <c r="U29" s="233">
        <v>-4.5328519999999997E-2</v>
      </c>
    </row>
    <row r="30" spans="2:21" ht="12" customHeight="1" x14ac:dyDescent="0.25">
      <c r="B30" s="70" t="s">
        <v>1942</v>
      </c>
      <c r="C30" s="70" t="s">
        <v>548</v>
      </c>
      <c r="D30" s="95">
        <v>52.574483309999998</v>
      </c>
      <c r="E30" s="95">
        <v>57.88405659</v>
      </c>
      <c r="F30" s="95">
        <v>-5.3095732800000004</v>
      </c>
      <c r="G30" s="233">
        <v>63.67658084</v>
      </c>
      <c r="H30" s="233">
        <v>65.591973339999996</v>
      </c>
      <c r="I30" s="233">
        <v>-1.9153924899999999</v>
      </c>
      <c r="J30" s="233">
        <v>72.179330739999997</v>
      </c>
      <c r="K30" s="233">
        <v>66.256226440000006</v>
      </c>
      <c r="L30" s="233">
        <v>5.9231043000000003</v>
      </c>
      <c r="M30" s="233">
        <v>76.583353880000004</v>
      </c>
      <c r="N30" s="233">
        <v>76.902382040000006</v>
      </c>
      <c r="O30" s="233">
        <v>-0.31902815000000001</v>
      </c>
      <c r="P30" s="233">
        <v>61.5467771</v>
      </c>
      <c r="Q30" s="233">
        <v>64.141703140000004</v>
      </c>
      <c r="R30" s="233">
        <v>-2.5949260399999998</v>
      </c>
      <c r="S30" s="233">
        <v>73.985042669999999</v>
      </c>
      <c r="T30" s="233">
        <v>68.998103279999995</v>
      </c>
      <c r="U30" s="233">
        <v>4.9869393899999999</v>
      </c>
    </row>
    <row r="31" spans="2:21" ht="12" customHeight="1" x14ac:dyDescent="0.25">
      <c r="B31" s="70" t="s">
        <v>1943</v>
      </c>
      <c r="C31" s="70" t="s">
        <v>23</v>
      </c>
      <c r="D31" s="95">
        <v>6.2905111099999997</v>
      </c>
      <c r="E31" s="95">
        <v>4.1826802299999999</v>
      </c>
      <c r="F31" s="95">
        <v>2.1078308799999999</v>
      </c>
      <c r="G31" s="233">
        <v>8.6986071900000006</v>
      </c>
      <c r="H31" s="233">
        <v>5.6277277799999998</v>
      </c>
      <c r="I31" s="233">
        <v>3.0708794099999999</v>
      </c>
      <c r="J31" s="233">
        <v>10.94582847</v>
      </c>
      <c r="K31" s="233">
        <v>6.9215821100000001</v>
      </c>
      <c r="L31" s="233">
        <v>4.0242463500000003</v>
      </c>
      <c r="M31" s="233">
        <v>8.8060085400000006</v>
      </c>
      <c r="N31" s="233">
        <v>4.9233422500000001</v>
      </c>
      <c r="O31" s="233">
        <v>3.88266629</v>
      </c>
      <c r="P31" s="233">
        <v>7.1985025399999998</v>
      </c>
      <c r="Q31" s="233">
        <v>4.1304590000000001</v>
      </c>
      <c r="R31" s="233">
        <v>3.0680435400000001</v>
      </c>
      <c r="S31" s="233">
        <v>11.050388570000001</v>
      </c>
      <c r="T31" s="233">
        <v>6.7154966800000002</v>
      </c>
      <c r="U31" s="233">
        <v>4.3348918899999997</v>
      </c>
    </row>
    <row r="32" spans="2:21" ht="12" customHeight="1" x14ac:dyDescent="0.25">
      <c r="B32" s="70" t="s">
        <v>1944</v>
      </c>
      <c r="C32" s="70" t="s">
        <v>25</v>
      </c>
      <c r="D32" s="95">
        <v>42.753829830000001</v>
      </c>
      <c r="E32" s="95">
        <v>50.730333029999997</v>
      </c>
      <c r="F32" s="95">
        <v>-7.9765031999999998</v>
      </c>
      <c r="G32" s="233">
        <v>50.682146979999999</v>
      </c>
      <c r="H32" s="233">
        <v>57.063073199999998</v>
      </c>
      <c r="I32" s="233">
        <v>-6.3809262200000001</v>
      </c>
      <c r="J32" s="233">
        <v>55.77557582</v>
      </c>
      <c r="K32" s="233">
        <v>56.153608079999998</v>
      </c>
      <c r="L32" s="233">
        <v>-0.37803226000000001</v>
      </c>
      <c r="M32" s="233">
        <v>61.226038000000003</v>
      </c>
      <c r="N32" s="233">
        <v>68.192073019999995</v>
      </c>
      <c r="O32" s="233">
        <v>-6.9660350199999996</v>
      </c>
      <c r="P32" s="233">
        <v>49.508527970000003</v>
      </c>
      <c r="Q32" s="233">
        <v>56.110184429999997</v>
      </c>
      <c r="R32" s="233">
        <v>-6.6016564600000001</v>
      </c>
      <c r="S32" s="233">
        <v>55.413348740000004</v>
      </c>
      <c r="T32" s="233">
        <v>58.822790310000002</v>
      </c>
      <c r="U32" s="233">
        <v>-3.4094415699999998</v>
      </c>
    </row>
    <row r="33" spans="2:21" ht="12" customHeight="1" x14ac:dyDescent="0.25">
      <c r="B33" s="70" t="s">
        <v>1945</v>
      </c>
      <c r="C33" s="70" t="s">
        <v>26</v>
      </c>
      <c r="D33" s="95">
        <v>3.5301423700000001</v>
      </c>
      <c r="E33" s="95">
        <v>2.9710433300000001</v>
      </c>
      <c r="F33" s="95">
        <v>0.55909903999999999</v>
      </c>
      <c r="G33" s="233">
        <v>4.2958266700000003</v>
      </c>
      <c r="H33" s="233">
        <v>2.90117235</v>
      </c>
      <c r="I33" s="233">
        <v>1.3946543199999999</v>
      </c>
      <c r="J33" s="233">
        <v>5.4579264600000004</v>
      </c>
      <c r="K33" s="233">
        <v>3.18103625</v>
      </c>
      <c r="L33" s="233">
        <v>2.2768902099999999</v>
      </c>
      <c r="M33" s="233">
        <v>6.5513073500000001</v>
      </c>
      <c r="N33" s="233">
        <v>3.7869667699999998</v>
      </c>
      <c r="O33" s="233">
        <v>2.7643405799999998</v>
      </c>
      <c r="P33" s="233">
        <v>4.8397465899999998</v>
      </c>
      <c r="Q33" s="233">
        <v>3.9010597100000002</v>
      </c>
      <c r="R33" s="233">
        <v>0.93868688</v>
      </c>
      <c r="S33" s="233">
        <v>7.5213053600000004</v>
      </c>
      <c r="T33" s="233">
        <v>3.45981629</v>
      </c>
      <c r="U33" s="233">
        <v>4.0614890700000004</v>
      </c>
    </row>
    <row r="34" spans="2:21" ht="12" hidden="1" customHeight="1" x14ac:dyDescent="0.25">
      <c r="B34" s="70" t="s">
        <v>1946</v>
      </c>
      <c r="C34" s="70" t="s">
        <v>549</v>
      </c>
      <c r="D34" s="95"/>
      <c r="E34" s="95"/>
      <c r="F34" s="95"/>
      <c r="G34" s="233">
        <v>0</v>
      </c>
      <c r="H34" s="233">
        <v>0</v>
      </c>
      <c r="I34" s="233">
        <v>0</v>
      </c>
      <c r="J34" s="233">
        <v>0</v>
      </c>
      <c r="K34" s="233">
        <v>0</v>
      </c>
      <c r="L34" s="233">
        <v>0</v>
      </c>
      <c r="M34" s="233">
        <v>0</v>
      </c>
      <c r="N34" s="233">
        <v>0</v>
      </c>
      <c r="O34" s="233">
        <v>0</v>
      </c>
      <c r="P34" s="233">
        <v>0</v>
      </c>
      <c r="Q34" s="233">
        <v>0</v>
      </c>
      <c r="R34" s="233">
        <v>0</v>
      </c>
      <c r="S34" s="233">
        <v>0</v>
      </c>
      <c r="T34" s="233">
        <v>0</v>
      </c>
      <c r="U34" s="233">
        <v>0</v>
      </c>
    </row>
    <row r="35" spans="2:21" ht="12" hidden="1" customHeight="1" x14ac:dyDescent="0.25">
      <c r="B35" s="70" t="s">
        <v>1947</v>
      </c>
      <c r="C35" s="70" t="s">
        <v>23</v>
      </c>
      <c r="D35" s="95"/>
      <c r="E35" s="95"/>
      <c r="F35" s="95"/>
      <c r="G35" s="233">
        <v>0</v>
      </c>
      <c r="H35" s="233">
        <v>0</v>
      </c>
      <c r="I35" s="233">
        <v>0</v>
      </c>
      <c r="J35" s="233">
        <v>0</v>
      </c>
      <c r="K35" s="233">
        <v>0</v>
      </c>
      <c r="L35" s="233">
        <v>0</v>
      </c>
      <c r="M35" s="233">
        <v>0</v>
      </c>
      <c r="N35" s="233">
        <v>0</v>
      </c>
      <c r="O35" s="233">
        <v>0</v>
      </c>
      <c r="P35" s="233">
        <v>0</v>
      </c>
      <c r="Q35" s="233">
        <v>0</v>
      </c>
      <c r="R35" s="233">
        <v>0</v>
      </c>
      <c r="S35" s="233">
        <v>0</v>
      </c>
      <c r="T35" s="233">
        <v>0</v>
      </c>
      <c r="U35" s="233">
        <v>0</v>
      </c>
    </row>
    <row r="36" spans="2:21" ht="12" hidden="1" customHeight="1" x14ac:dyDescent="0.25">
      <c r="B36" s="70" t="s">
        <v>1948</v>
      </c>
      <c r="C36" s="70" t="s">
        <v>25</v>
      </c>
      <c r="D36" s="95"/>
      <c r="E36" s="95"/>
      <c r="F36" s="95"/>
      <c r="G36" s="233">
        <v>0</v>
      </c>
      <c r="H36" s="233">
        <v>0</v>
      </c>
      <c r="I36" s="233">
        <v>0</v>
      </c>
      <c r="J36" s="233">
        <v>0</v>
      </c>
      <c r="K36" s="233">
        <v>0</v>
      </c>
      <c r="L36" s="233">
        <v>0</v>
      </c>
      <c r="M36" s="233">
        <v>0</v>
      </c>
      <c r="N36" s="233">
        <v>0</v>
      </c>
      <c r="O36" s="233">
        <v>0</v>
      </c>
      <c r="P36" s="233">
        <v>0</v>
      </c>
      <c r="Q36" s="233">
        <v>0</v>
      </c>
      <c r="R36" s="233">
        <v>0</v>
      </c>
      <c r="S36" s="233">
        <v>0</v>
      </c>
      <c r="T36" s="233">
        <v>0</v>
      </c>
      <c r="U36" s="233">
        <v>0</v>
      </c>
    </row>
    <row r="37" spans="2:21" ht="12" hidden="1" customHeight="1" x14ac:dyDescent="0.25">
      <c r="B37" s="70" t="s">
        <v>1949</v>
      </c>
      <c r="C37" s="70" t="s">
        <v>26</v>
      </c>
      <c r="D37" s="95"/>
      <c r="E37" s="95"/>
      <c r="F37" s="95"/>
      <c r="G37" s="233">
        <v>0</v>
      </c>
      <c r="H37" s="233">
        <v>0</v>
      </c>
      <c r="I37" s="233">
        <v>0</v>
      </c>
      <c r="J37" s="233">
        <v>0</v>
      </c>
      <c r="K37" s="233">
        <v>0</v>
      </c>
      <c r="L37" s="233">
        <v>0</v>
      </c>
      <c r="M37" s="233">
        <v>0</v>
      </c>
      <c r="N37" s="233">
        <v>0</v>
      </c>
      <c r="O37" s="233">
        <v>0</v>
      </c>
      <c r="P37" s="233">
        <v>0</v>
      </c>
      <c r="Q37" s="233">
        <v>0</v>
      </c>
      <c r="R37" s="233">
        <v>0</v>
      </c>
      <c r="S37" s="233">
        <v>0</v>
      </c>
      <c r="T37" s="233">
        <v>0</v>
      </c>
      <c r="U37" s="233">
        <v>0</v>
      </c>
    </row>
    <row r="38" spans="2:21" ht="12" customHeight="1" x14ac:dyDescent="0.25">
      <c r="B38" s="70" t="s">
        <v>1950</v>
      </c>
      <c r="C38" s="70" t="s">
        <v>550</v>
      </c>
      <c r="D38" s="95">
        <v>0</v>
      </c>
      <c r="E38" s="95">
        <v>11.647747409999999</v>
      </c>
      <c r="F38" s="95">
        <v>-11.647747409999999</v>
      </c>
      <c r="G38" s="233">
        <v>0</v>
      </c>
      <c r="H38" s="233">
        <v>1.7477498199999999</v>
      </c>
      <c r="I38" s="233">
        <v>-1.7477498199999999</v>
      </c>
      <c r="J38" s="233">
        <v>0</v>
      </c>
      <c r="K38" s="233">
        <v>0.54145213000000003</v>
      </c>
      <c r="L38" s="233">
        <v>-0.54145213000000003</v>
      </c>
      <c r="M38" s="233">
        <v>0</v>
      </c>
      <c r="N38" s="233">
        <v>2.2295688299999998</v>
      </c>
      <c r="O38" s="233">
        <v>-2.2295688299999998</v>
      </c>
      <c r="P38" s="233">
        <v>0</v>
      </c>
      <c r="Q38" s="233">
        <v>4.8318866800000002</v>
      </c>
      <c r="R38" s="233">
        <v>-4.8318866800000002</v>
      </c>
      <c r="S38" s="233">
        <v>0</v>
      </c>
      <c r="T38" s="233">
        <v>0.22173554000000001</v>
      </c>
      <c r="U38" s="233">
        <v>-0.22173554000000001</v>
      </c>
    </row>
    <row r="39" spans="2:21" ht="12" hidden="1" customHeight="1" x14ac:dyDescent="0.25">
      <c r="B39" s="70" t="s">
        <v>1951</v>
      </c>
      <c r="C39" s="70" t="s">
        <v>551</v>
      </c>
      <c r="D39" s="95"/>
      <c r="E39" s="95"/>
      <c r="F39" s="95"/>
      <c r="G39" s="233">
        <v>0</v>
      </c>
      <c r="H39" s="233">
        <v>0</v>
      </c>
      <c r="I39" s="233">
        <v>0</v>
      </c>
      <c r="J39" s="233">
        <v>0</v>
      </c>
      <c r="K39" s="233">
        <v>0</v>
      </c>
      <c r="L39" s="233">
        <v>0</v>
      </c>
      <c r="M39" s="233">
        <v>0</v>
      </c>
      <c r="N39" s="233">
        <v>0</v>
      </c>
      <c r="O39" s="233">
        <v>0</v>
      </c>
      <c r="P39" s="233">
        <v>0</v>
      </c>
      <c r="Q39" s="233">
        <v>0</v>
      </c>
      <c r="R39" s="233">
        <v>0</v>
      </c>
      <c r="S39" s="233">
        <v>0</v>
      </c>
      <c r="T39" s="233">
        <v>0</v>
      </c>
      <c r="U39" s="233">
        <v>0</v>
      </c>
    </row>
    <row r="40" spans="2:21" ht="12" customHeight="1" x14ac:dyDescent="0.25">
      <c r="B40" s="70" t="s">
        <v>1952</v>
      </c>
      <c r="C40" s="70" t="s">
        <v>552</v>
      </c>
      <c r="D40" s="95"/>
      <c r="E40" s="95"/>
      <c r="F40" s="95"/>
      <c r="G40" s="233">
        <v>0</v>
      </c>
      <c r="H40" s="233">
        <v>0.13350562999999999</v>
      </c>
      <c r="I40" s="233">
        <v>-0.13350562999999999</v>
      </c>
      <c r="J40" s="233">
        <v>1.1842739999999999E-2</v>
      </c>
      <c r="K40" s="233">
        <v>2.71098E-3</v>
      </c>
      <c r="L40" s="233">
        <v>9.1317599999999992E-3</v>
      </c>
      <c r="M40" s="233">
        <v>3.5950000000000001E-3</v>
      </c>
      <c r="N40" s="233">
        <v>4.5834699999999999E-2</v>
      </c>
      <c r="O40" s="233">
        <v>-4.2239699999999998E-2</v>
      </c>
      <c r="P40" s="233">
        <v>3.829813E-2</v>
      </c>
      <c r="Q40" s="233">
        <v>2.346318E-2</v>
      </c>
      <c r="R40" s="233">
        <v>1.4834959999999999E-2</v>
      </c>
      <c r="S40" s="233">
        <v>0.12718497000000001</v>
      </c>
      <c r="T40" s="233">
        <v>0.57112841999999997</v>
      </c>
      <c r="U40" s="233">
        <v>-0.44394345000000002</v>
      </c>
    </row>
    <row r="41" spans="2:21" ht="12" customHeight="1" x14ac:dyDescent="0.25">
      <c r="B41" s="70" t="s">
        <v>809</v>
      </c>
      <c r="C41" s="70" t="s">
        <v>602</v>
      </c>
      <c r="D41" s="95">
        <v>6.2706089699999996</v>
      </c>
      <c r="E41" s="95">
        <v>3.3932765200000001</v>
      </c>
      <c r="F41" s="95">
        <v>2.8773324499999999</v>
      </c>
      <c r="G41" s="233">
        <v>4.9768756999999999</v>
      </c>
      <c r="H41" s="233">
        <v>2.80766727</v>
      </c>
      <c r="I41" s="233">
        <v>2.1692084299999999</v>
      </c>
      <c r="J41" s="233">
        <v>5.59547565</v>
      </c>
      <c r="K41" s="233">
        <v>2.46294828</v>
      </c>
      <c r="L41" s="233">
        <v>3.13252738</v>
      </c>
      <c r="M41" s="233">
        <v>8.9609374600000002</v>
      </c>
      <c r="N41" s="233">
        <v>3.3850278500000002</v>
      </c>
      <c r="O41" s="233">
        <v>5.5759096100000001</v>
      </c>
      <c r="P41" s="233">
        <v>7.4824823900000004</v>
      </c>
      <c r="Q41" s="233">
        <v>2.1651702500000001</v>
      </c>
      <c r="R41" s="233">
        <v>5.3173121500000002</v>
      </c>
      <c r="S41" s="233">
        <v>6.2332685300000001</v>
      </c>
      <c r="T41" s="233">
        <v>1.97477799</v>
      </c>
      <c r="U41" s="233">
        <v>4.2584905400000004</v>
      </c>
    </row>
    <row r="42" spans="2:21" ht="12" customHeight="1" x14ac:dyDescent="0.25">
      <c r="B42" s="67" t="s">
        <v>812</v>
      </c>
      <c r="C42" s="67" t="s">
        <v>553</v>
      </c>
      <c r="D42" s="94">
        <v>157.8230954</v>
      </c>
      <c r="E42" s="94">
        <v>143.91609142999999</v>
      </c>
      <c r="F42" s="94">
        <v>13.90700397</v>
      </c>
      <c r="G42" s="232">
        <v>216.16879685000001</v>
      </c>
      <c r="H42" s="232">
        <v>191.15882321999999</v>
      </c>
      <c r="I42" s="232">
        <v>25.009973630000001</v>
      </c>
      <c r="J42" s="232">
        <v>266.06726946999999</v>
      </c>
      <c r="K42" s="232">
        <v>228.24787934</v>
      </c>
      <c r="L42" s="232">
        <v>37.819390130000002</v>
      </c>
      <c r="M42" s="232">
        <v>202.2245278</v>
      </c>
      <c r="N42" s="232">
        <v>185.07940696</v>
      </c>
      <c r="O42" s="232">
        <v>17.145120850000001</v>
      </c>
      <c r="P42" s="232">
        <v>188.05158384000001</v>
      </c>
      <c r="Q42" s="232">
        <v>164.34848572000001</v>
      </c>
      <c r="R42" s="232">
        <v>23.70309812</v>
      </c>
      <c r="S42" s="232">
        <v>243.31700452999999</v>
      </c>
      <c r="T42" s="232">
        <v>185.97361088</v>
      </c>
      <c r="U42" s="232">
        <v>57.343393650000003</v>
      </c>
    </row>
    <row r="43" spans="2:21" ht="12" customHeight="1" x14ac:dyDescent="0.25">
      <c r="B43" s="70" t="s">
        <v>815</v>
      </c>
      <c r="C43" s="70" t="s">
        <v>554</v>
      </c>
      <c r="D43" s="95">
        <v>16.323034589999999</v>
      </c>
      <c r="E43" s="95">
        <v>25.612097240000001</v>
      </c>
      <c r="F43" s="95">
        <v>-9.28906265</v>
      </c>
      <c r="G43" s="233">
        <v>20.723641600000001</v>
      </c>
      <c r="H43" s="233">
        <v>26.396928200000001</v>
      </c>
      <c r="I43" s="233">
        <v>-5.6732866</v>
      </c>
      <c r="J43" s="233">
        <v>21.690741339999999</v>
      </c>
      <c r="K43" s="233">
        <v>27.823027870000001</v>
      </c>
      <c r="L43" s="233">
        <v>-6.13228653</v>
      </c>
      <c r="M43" s="233">
        <v>23.240712080000002</v>
      </c>
      <c r="N43" s="233">
        <v>32.396566610000001</v>
      </c>
      <c r="O43" s="233">
        <v>-9.1558545299999992</v>
      </c>
      <c r="P43" s="233">
        <v>17.813766680000001</v>
      </c>
      <c r="Q43" s="233">
        <v>26.56618267</v>
      </c>
      <c r="R43" s="233">
        <v>-8.7524159899999994</v>
      </c>
      <c r="S43" s="233">
        <v>23.01386128</v>
      </c>
      <c r="T43" s="233">
        <v>31.424859189999999</v>
      </c>
      <c r="U43" s="233">
        <v>-8.4109979100000007</v>
      </c>
    </row>
    <row r="44" spans="2:21" ht="24" customHeight="1" x14ac:dyDescent="0.25">
      <c r="B44" s="70" t="s">
        <v>818</v>
      </c>
      <c r="C44" s="70" t="s">
        <v>555</v>
      </c>
      <c r="D44" s="95">
        <v>1.8661081500000001</v>
      </c>
      <c r="E44" s="95">
        <v>18.732260780000001</v>
      </c>
      <c r="F44" s="95">
        <v>-16.866152620000001</v>
      </c>
      <c r="G44" s="233">
        <v>1.9570145999999999</v>
      </c>
      <c r="H44" s="233">
        <v>17.82104215</v>
      </c>
      <c r="I44" s="233">
        <v>-15.864027549999999</v>
      </c>
      <c r="J44" s="233">
        <v>2.2326739999999998</v>
      </c>
      <c r="K44" s="233">
        <v>18.019691739999999</v>
      </c>
      <c r="L44" s="233">
        <v>-15.78701774</v>
      </c>
      <c r="M44" s="233">
        <v>2.46311846</v>
      </c>
      <c r="N44" s="233">
        <v>23.602731089999999</v>
      </c>
      <c r="O44" s="233">
        <v>-21.139612629999998</v>
      </c>
      <c r="P44" s="233">
        <v>1.8055198100000001</v>
      </c>
      <c r="Q44" s="233">
        <v>20.12989752</v>
      </c>
      <c r="R44" s="233">
        <v>-18.32437771</v>
      </c>
      <c r="S44" s="233">
        <v>2.0385681400000002</v>
      </c>
      <c r="T44" s="233">
        <v>22.80315152</v>
      </c>
      <c r="U44" s="233">
        <v>-20.764583380000001</v>
      </c>
    </row>
    <row r="45" spans="2:21" ht="12" customHeight="1" x14ac:dyDescent="0.25">
      <c r="B45" s="70" t="s">
        <v>821</v>
      </c>
      <c r="C45" s="70" t="s">
        <v>26</v>
      </c>
      <c r="D45" s="95">
        <v>14.45692644</v>
      </c>
      <c r="E45" s="95">
        <v>6.8798364599999999</v>
      </c>
      <c r="F45" s="95">
        <v>7.5770899700000003</v>
      </c>
      <c r="G45" s="233">
        <v>18.766627</v>
      </c>
      <c r="H45" s="233">
        <v>8.5758860499999994</v>
      </c>
      <c r="I45" s="233">
        <v>10.19074095</v>
      </c>
      <c r="J45" s="233">
        <v>19.458067339999999</v>
      </c>
      <c r="K45" s="233">
        <v>9.8033361299999999</v>
      </c>
      <c r="L45" s="233">
        <v>9.6547312099999996</v>
      </c>
      <c r="M45" s="233">
        <v>20.777593620000001</v>
      </c>
      <c r="N45" s="233">
        <v>8.7938355300000008</v>
      </c>
      <c r="O45" s="233">
        <v>11.983758099999999</v>
      </c>
      <c r="P45" s="233">
        <v>16.008246870000001</v>
      </c>
      <c r="Q45" s="233">
        <v>6.4362851499999998</v>
      </c>
      <c r="R45" s="233">
        <v>9.5719617199999991</v>
      </c>
      <c r="S45" s="233">
        <v>20.975293130000001</v>
      </c>
      <c r="T45" s="233">
        <v>8.6217076699999993</v>
      </c>
      <c r="U45" s="233">
        <v>12.353585470000001</v>
      </c>
    </row>
    <row r="46" spans="2:21" ht="12" customHeight="1" x14ac:dyDescent="0.25">
      <c r="B46" s="70" t="s">
        <v>824</v>
      </c>
      <c r="C46" s="70" t="s">
        <v>556</v>
      </c>
      <c r="D46" s="95">
        <v>141.50006081000001</v>
      </c>
      <c r="E46" s="95">
        <v>118.30399419</v>
      </c>
      <c r="F46" s="95">
        <v>23.19606662</v>
      </c>
      <c r="G46" s="233">
        <v>195.44515525</v>
      </c>
      <c r="H46" s="233">
        <v>164.76189502</v>
      </c>
      <c r="I46" s="233">
        <v>30.683260229999998</v>
      </c>
      <c r="J46" s="233">
        <v>244.37652813</v>
      </c>
      <c r="K46" s="233">
        <v>200.42485146999999</v>
      </c>
      <c r="L46" s="233">
        <v>43.951676659999997</v>
      </c>
      <c r="M46" s="233">
        <v>178.98381572</v>
      </c>
      <c r="N46" s="233">
        <v>152.68284034000001</v>
      </c>
      <c r="O46" s="233">
        <v>26.300975380000001</v>
      </c>
      <c r="P46" s="233">
        <v>170.23781715999999</v>
      </c>
      <c r="Q46" s="233">
        <v>137.78230305</v>
      </c>
      <c r="R46" s="233">
        <v>32.455514110000003</v>
      </c>
      <c r="S46" s="233">
        <v>220.30314325000001</v>
      </c>
      <c r="T46" s="233">
        <v>154.54875168999999</v>
      </c>
      <c r="U46" s="233">
        <v>65.754391560000002</v>
      </c>
    </row>
    <row r="47" spans="2:21" ht="12" customHeight="1" x14ac:dyDescent="0.25">
      <c r="B47" s="70" t="s">
        <v>827</v>
      </c>
      <c r="C47" s="70" t="s">
        <v>35</v>
      </c>
      <c r="D47" s="95">
        <v>15.263505540000001</v>
      </c>
      <c r="E47" s="95">
        <v>8.5988977599999998</v>
      </c>
      <c r="F47" s="95">
        <v>6.6646077799999999</v>
      </c>
      <c r="G47" s="233">
        <v>18.502202619999998</v>
      </c>
      <c r="H47" s="233">
        <v>9.1011086500000005</v>
      </c>
      <c r="I47" s="233">
        <v>9.4010939699999998</v>
      </c>
      <c r="J47" s="233">
        <v>21.913192080000002</v>
      </c>
      <c r="K47" s="233">
        <v>10.44093052</v>
      </c>
      <c r="L47" s="233">
        <v>11.47226156</v>
      </c>
      <c r="M47" s="233">
        <v>19.10014627</v>
      </c>
      <c r="N47" s="233">
        <v>12.889883149999999</v>
      </c>
      <c r="O47" s="233">
        <v>6.2102631199999996</v>
      </c>
      <c r="P47" s="233">
        <v>18.182838740000001</v>
      </c>
      <c r="Q47" s="233">
        <v>11.237749819999999</v>
      </c>
      <c r="R47" s="233">
        <v>6.9450889199999999</v>
      </c>
      <c r="S47" s="233">
        <v>19.745888369999999</v>
      </c>
      <c r="T47" s="233">
        <v>9.0314613099999992</v>
      </c>
      <c r="U47" s="233">
        <v>10.714427049999999</v>
      </c>
    </row>
    <row r="48" spans="2:21" ht="12" customHeight="1" x14ac:dyDescent="0.25">
      <c r="B48" s="70" t="s">
        <v>830</v>
      </c>
      <c r="C48" s="70" t="s">
        <v>36</v>
      </c>
      <c r="D48" s="95">
        <v>19.259882990000001</v>
      </c>
      <c r="E48" s="95">
        <v>14.19561034</v>
      </c>
      <c r="F48" s="95">
        <v>5.0642726400000004</v>
      </c>
      <c r="G48" s="233">
        <v>29.558146749999999</v>
      </c>
      <c r="H48" s="233">
        <v>14.917030970000001</v>
      </c>
      <c r="I48" s="233">
        <v>14.64111578</v>
      </c>
      <c r="J48" s="233">
        <v>31.549600760000001</v>
      </c>
      <c r="K48" s="233">
        <v>17.625615499999999</v>
      </c>
      <c r="L48" s="233">
        <v>13.92398526</v>
      </c>
      <c r="M48" s="233">
        <v>30.59992149</v>
      </c>
      <c r="N48" s="233">
        <v>18.831629339999999</v>
      </c>
      <c r="O48" s="233">
        <v>11.768292150000001</v>
      </c>
      <c r="P48" s="233">
        <v>23.142960250000002</v>
      </c>
      <c r="Q48" s="233">
        <v>16.241227070000001</v>
      </c>
      <c r="R48" s="233">
        <v>6.9017331799999999</v>
      </c>
      <c r="S48" s="233">
        <v>31.555979390000001</v>
      </c>
      <c r="T48" s="233">
        <v>14.16240822</v>
      </c>
      <c r="U48" s="233">
        <v>17.393571170000001</v>
      </c>
    </row>
    <row r="49" spans="2:24" ht="12" customHeight="1" x14ac:dyDescent="0.25">
      <c r="B49" s="70" t="s">
        <v>833</v>
      </c>
      <c r="C49" s="70" t="s">
        <v>26</v>
      </c>
      <c r="D49" s="95">
        <v>106.97667229</v>
      </c>
      <c r="E49" s="95">
        <v>95.509486089999996</v>
      </c>
      <c r="F49" s="95">
        <v>11.4671862</v>
      </c>
      <c r="G49" s="233">
        <v>147.38480587999999</v>
      </c>
      <c r="H49" s="233">
        <v>140.7437554</v>
      </c>
      <c r="I49" s="233">
        <v>6.6410504699999997</v>
      </c>
      <c r="J49" s="233">
        <v>190.91373529000001</v>
      </c>
      <c r="K49" s="233">
        <v>172.35830544000001</v>
      </c>
      <c r="L49" s="233">
        <v>18.555429849999999</v>
      </c>
      <c r="M49" s="233">
        <v>129.28374797000001</v>
      </c>
      <c r="N49" s="233">
        <v>120.96132786</v>
      </c>
      <c r="O49" s="233">
        <v>8.3224201099999995</v>
      </c>
      <c r="P49" s="233">
        <v>128.91201817000001</v>
      </c>
      <c r="Q49" s="233">
        <v>110.30332617000001</v>
      </c>
      <c r="R49" s="233">
        <v>18.608692000000001</v>
      </c>
      <c r="S49" s="233">
        <v>169.00127549999999</v>
      </c>
      <c r="T49" s="233">
        <v>131.35488215999999</v>
      </c>
      <c r="U49" s="233">
        <v>37.646393340000003</v>
      </c>
    </row>
    <row r="50" spans="2:24" ht="12" customHeight="1" x14ac:dyDescent="0.25">
      <c r="B50" s="67" t="s">
        <v>861</v>
      </c>
      <c r="C50" s="67" t="s">
        <v>587</v>
      </c>
      <c r="D50" s="94">
        <v>6.3434318899999997</v>
      </c>
      <c r="E50" s="94">
        <v>1.66339638</v>
      </c>
      <c r="F50" s="94">
        <v>4.6800355099999997</v>
      </c>
      <c r="G50" s="232">
        <v>11.44978667</v>
      </c>
      <c r="H50" s="232">
        <v>1.93321462</v>
      </c>
      <c r="I50" s="232">
        <v>9.5165720500000006</v>
      </c>
      <c r="J50" s="232">
        <v>10.05112853</v>
      </c>
      <c r="K50" s="232">
        <v>2.4377025899999998</v>
      </c>
      <c r="L50" s="232">
        <v>7.6134259399999999</v>
      </c>
      <c r="M50" s="232">
        <v>7.82567624</v>
      </c>
      <c r="N50" s="232">
        <v>5.5698203299999998</v>
      </c>
      <c r="O50" s="232">
        <v>2.2558559100000002</v>
      </c>
      <c r="P50" s="232">
        <v>3.5081878199999998</v>
      </c>
      <c r="Q50" s="232">
        <v>4.4299693500000004</v>
      </c>
      <c r="R50" s="232">
        <v>-0.92178152999999996</v>
      </c>
      <c r="S50" s="232">
        <v>6.5333781699999998</v>
      </c>
      <c r="T50" s="232">
        <v>4.0756863499999998</v>
      </c>
      <c r="U50" s="232">
        <v>2.45769182</v>
      </c>
    </row>
    <row r="51" spans="2:24" ht="12" customHeight="1" x14ac:dyDescent="0.25">
      <c r="B51" s="70" t="s">
        <v>864</v>
      </c>
      <c r="C51" s="70" t="s">
        <v>557</v>
      </c>
      <c r="D51" s="95">
        <v>6.3434318899999997</v>
      </c>
      <c r="E51" s="95">
        <v>0</v>
      </c>
      <c r="F51" s="95">
        <v>6.3434318899999997</v>
      </c>
      <c r="G51" s="233">
        <v>11.44978667</v>
      </c>
      <c r="H51" s="233">
        <v>0</v>
      </c>
      <c r="I51" s="233">
        <v>11.44978667</v>
      </c>
      <c r="J51" s="233">
        <v>10.05112853</v>
      </c>
      <c r="K51" s="233">
        <v>0</v>
      </c>
      <c r="L51" s="233">
        <v>10.05112853</v>
      </c>
      <c r="M51" s="233">
        <v>7.82567624</v>
      </c>
      <c r="N51" s="233">
        <v>0</v>
      </c>
      <c r="O51" s="233">
        <v>7.82567624</v>
      </c>
      <c r="P51" s="233">
        <v>3.5081878199999998</v>
      </c>
      <c r="Q51" s="233">
        <v>0</v>
      </c>
      <c r="R51" s="233">
        <v>3.5081878199999998</v>
      </c>
      <c r="S51" s="233">
        <v>6.5333781699999998</v>
      </c>
      <c r="T51" s="233">
        <v>0</v>
      </c>
      <c r="U51" s="233">
        <v>6.5333781699999998</v>
      </c>
    </row>
    <row r="52" spans="2:24" ht="12" customHeight="1" x14ac:dyDescent="0.25">
      <c r="B52" s="70" t="s">
        <v>867</v>
      </c>
      <c r="C52" s="70" t="s">
        <v>558</v>
      </c>
      <c r="D52" s="95">
        <v>0</v>
      </c>
      <c r="E52" s="95">
        <v>1.66339638</v>
      </c>
      <c r="F52" s="95">
        <v>-1.66339638</v>
      </c>
      <c r="G52" s="233">
        <v>0</v>
      </c>
      <c r="H52" s="233">
        <v>1.93321462</v>
      </c>
      <c r="I52" s="233">
        <v>-1.93321462</v>
      </c>
      <c r="J52" s="233">
        <v>0</v>
      </c>
      <c r="K52" s="233">
        <v>2.4377025899999998</v>
      </c>
      <c r="L52" s="233">
        <v>-2.4377025899999998</v>
      </c>
      <c r="M52" s="233">
        <v>0</v>
      </c>
      <c r="N52" s="233">
        <v>5.5698203299999998</v>
      </c>
      <c r="O52" s="233">
        <v>-5.5698203299999998</v>
      </c>
      <c r="P52" s="233">
        <v>0</v>
      </c>
      <c r="Q52" s="233">
        <v>4.4299693500000004</v>
      </c>
      <c r="R52" s="233">
        <v>-4.4299693500000004</v>
      </c>
      <c r="S52" s="233">
        <v>0</v>
      </c>
      <c r="T52" s="233">
        <v>4.0756863499999998</v>
      </c>
      <c r="U52" s="233">
        <v>-4.0756863499999998</v>
      </c>
    </row>
    <row r="53" spans="2:24" ht="12" customHeight="1" x14ac:dyDescent="0.25">
      <c r="B53" s="67" t="s">
        <v>870</v>
      </c>
      <c r="C53" s="67" t="s">
        <v>588</v>
      </c>
      <c r="D53" s="94">
        <v>0.14727182</v>
      </c>
      <c r="E53" s="94">
        <v>6.0782610500000001</v>
      </c>
      <c r="F53" s="94">
        <v>-5.9309892299999998</v>
      </c>
      <c r="G53" s="232">
        <v>0.36872159999999998</v>
      </c>
      <c r="H53" s="232">
        <v>6.60633157</v>
      </c>
      <c r="I53" s="232">
        <v>-6.2376099700000003</v>
      </c>
      <c r="J53" s="232">
        <v>0.26398660000000002</v>
      </c>
      <c r="K53" s="232">
        <v>5.7347412000000002</v>
      </c>
      <c r="L53" s="232">
        <v>-5.4707546100000002</v>
      </c>
      <c r="M53" s="232">
        <v>0.27870666999999999</v>
      </c>
      <c r="N53" s="232">
        <v>6.0476306400000004</v>
      </c>
      <c r="O53" s="232">
        <v>-5.7689239800000003</v>
      </c>
      <c r="P53" s="232">
        <v>2.2479781399999998</v>
      </c>
      <c r="Q53" s="232">
        <v>6.9500683800000003</v>
      </c>
      <c r="R53" s="232">
        <v>-4.7020902299999996</v>
      </c>
      <c r="S53" s="232">
        <v>2.3296271200000001</v>
      </c>
      <c r="T53" s="232">
        <v>9.1259925200000005</v>
      </c>
      <c r="U53" s="232">
        <v>-6.7963654</v>
      </c>
    </row>
    <row r="54" spans="2:24" ht="12" customHeight="1" x14ac:dyDescent="0.25">
      <c r="B54" s="70" t="s">
        <v>873</v>
      </c>
      <c r="C54" s="70" t="s">
        <v>559</v>
      </c>
      <c r="D54" s="95">
        <v>0.14449912000000001</v>
      </c>
      <c r="E54" s="95">
        <v>0.28835771999999998</v>
      </c>
      <c r="F54" s="95">
        <v>-0.1438586</v>
      </c>
      <c r="G54" s="233">
        <v>0.11883929</v>
      </c>
      <c r="H54" s="233">
        <v>0.38379141999999999</v>
      </c>
      <c r="I54" s="233">
        <v>-0.26495213000000001</v>
      </c>
      <c r="J54" s="233">
        <v>0.15618328000000001</v>
      </c>
      <c r="K54" s="233">
        <v>0.50932295000000005</v>
      </c>
      <c r="L54" s="233">
        <v>-0.35313966000000002</v>
      </c>
      <c r="M54" s="233">
        <v>0.12856601000000001</v>
      </c>
      <c r="N54" s="233">
        <v>0.43069380000000002</v>
      </c>
      <c r="O54" s="233">
        <v>-0.30212779000000001</v>
      </c>
      <c r="P54" s="233">
        <v>0.30374487</v>
      </c>
      <c r="Q54" s="233">
        <v>0.50804684</v>
      </c>
      <c r="R54" s="233">
        <v>-0.20430197</v>
      </c>
      <c r="S54" s="233">
        <v>0.49579676</v>
      </c>
      <c r="T54" s="233">
        <v>0.70350939999999995</v>
      </c>
      <c r="U54" s="233">
        <v>-0.20771264</v>
      </c>
    </row>
    <row r="55" spans="2:24" ht="12" customHeight="1" x14ac:dyDescent="0.25">
      <c r="B55" s="70" t="s">
        <v>876</v>
      </c>
      <c r="C55" s="70" t="s">
        <v>560</v>
      </c>
      <c r="D55" s="95">
        <v>8.4419999999999995E-5</v>
      </c>
      <c r="E55" s="95">
        <v>5.7899033299999996</v>
      </c>
      <c r="F55" s="95">
        <v>-5.7898189100000002</v>
      </c>
      <c r="G55" s="233">
        <v>0.24988231</v>
      </c>
      <c r="H55" s="233">
        <v>6.2225401500000004</v>
      </c>
      <c r="I55" s="233">
        <v>-5.9726578400000001</v>
      </c>
      <c r="J55" s="233">
        <v>0.10561766</v>
      </c>
      <c r="K55" s="233">
        <v>5.2254182599999996</v>
      </c>
      <c r="L55" s="233">
        <v>-5.1198005999999996</v>
      </c>
      <c r="M55" s="233">
        <v>0.14547971000000001</v>
      </c>
      <c r="N55" s="233">
        <v>5.6169368400000002</v>
      </c>
      <c r="O55" s="233">
        <v>-5.4714571300000001</v>
      </c>
      <c r="P55" s="233">
        <v>1.1832724100000001</v>
      </c>
      <c r="Q55" s="233">
        <v>5.9809792399999999</v>
      </c>
      <c r="R55" s="233">
        <v>-4.7977068300000001</v>
      </c>
      <c r="S55" s="233">
        <v>0.24775457000000001</v>
      </c>
      <c r="T55" s="233">
        <v>8.3554487900000005</v>
      </c>
      <c r="U55" s="233">
        <v>-8.1076942200000008</v>
      </c>
    </row>
    <row r="56" spans="2:24" ht="12" customHeight="1" x14ac:dyDescent="0.25">
      <c r="B56" s="70" t="s">
        <v>879</v>
      </c>
      <c r="C56" s="70" t="s">
        <v>561</v>
      </c>
      <c r="D56" s="95">
        <v>2.6882799999999999E-3</v>
      </c>
      <c r="E56" s="95">
        <v>0</v>
      </c>
      <c r="F56" s="95">
        <v>2.6882799999999999E-3</v>
      </c>
      <c r="G56" s="233">
        <v>0</v>
      </c>
      <c r="H56" s="233">
        <v>0</v>
      </c>
      <c r="I56" s="233">
        <v>0</v>
      </c>
      <c r="J56" s="233">
        <v>2.1856599999999999E-3</v>
      </c>
      <c r="K56" s="233">
        <v>0</v>
      </c>
      <c r="L56" s="233">
        <v>2.1856599999999999E-3</v>
      </c>
      <c r="M56" s="233">
        <v>4.6609399999999997E-3</v>
      </c>
      <c r="N56" s="233">
        <v>0</v>
      </c>
      <c r="O56" s="233">
        <v>4.6609399999999997E-3</v>
      </c>
      <c r="P56" s="233">
        <v>0.76096087000000001</v>
      </c>
      <c r="Q56" s="233">
        <v>0.46104230000000002</v>
      </c>
      <c r="R56" s="233">
        <v>0.29991857</v>
      </c>
      <c r="S56" s="233">
        <v>1.5860757999999999</v>
      </c>
      <c r="T56" s="233">
        <v>6.7034330000000003E-2</v>
      </c>
      <c r="U56" s="233">
        <v>1.51904146</v>
      </c>
    </row>
    <row r="57" spans="2:24" ht="12" hidden="1" customHeight="1" x14ac:dyDescent="0.25">
      <c r="B57" s="70" t="s">
        <v>882</v>
      </c>
      <c r="C57" s="70" t="s">
        <v>562</v>
      </c>
      <c r="D57" s="95"/>
      <c r="E57" s="95"/>
      <c r="F57" s="95"/>
      <c r="G57" s="233">
        <v>0</v>
      </c>
      <c r="H57" s="233">
        <v>0</v>
      </c>
      <c r="I57" s="233">
        <v>0</v>
      </c>
      <c r="J57" s="233">
        <v>0</v>
      </c>
      <c r="K57" s="233">
        <v>0</v>
      </c>
      <c r="L57" s="233">
        <v>0</v>
      </c>
      <c r="M57" s="233">
        <v>0</v>
      </c>
      <c r="N57" s="233">
        <v>0</v>
      </c>
      <c r="O57" s="233">
        <v>0</v>
      </c>
      <c r="P57" s="233">
        <v>0</v>
      </c>
      <c r="Q57" s="233">
        <v>0</v>
      </c>
      <c r="R57" s="233">
        <v>0</v>
      </c>
      <c r="S57" s="233">
        <v>0</v>
      </c>
      <c r="T57" s="233">
        <v>0</v>
      </c>
      <c r="U57" s="233">
        <v>0</v>
      </c>
    </row>
    <row r="58" spans="2:24" ht="12" customHeight="1" x14ac:dyDescent="0.25">
      <c r="B58" s="67" t="s">
        <v>885</v>
      </c>
      <c r="C58" s="67" t="s">
        <v>589</v>
      </c>
      <c r="D58" s="94">
        <v>1.08716306</v>
      </c>
      <c r="E58" s="94">
        <v>3.11036489</v>
      </c>
      <c r="F58" s="94">
        <v>-2.0232018300000001</v>
      </c>
      <c r="G58" s="232">
        <v>1.2431487299999999</v>
      </c>
      <c r="H58" s="232">
        <v>3.4565946699999999</v>
      </c>
      <c r="I58" s="232">
        <v>-2.2134459400000002</v>
      </c>
      <c r="J58" s="232">
        <v>1.02868885</v>
      </c>
      <c r="K58" s="232">
        <v>2.6021953999999998</v>
      </c>
      <c r="L58" s="232">
        <v>-1.5735065500000001</v>
      </c>
      <c r="M58" s="232">
        <v>1.0530222499999999</v>
      </c>
      <c r="N58" s="232">
        <v>3.0170838199999999</v>
      </c>
      <c r="O58" s="232">
        <v>-1.9640615699999999</v>
      </c>
      <c r="P58" s="232">
        <v>0.89382114000000001</v>
      </c>
      <c r="Q58" s="232">
        <v>2.66356174</v>
      </c>
      <c r="R58" s="232">
        <v>-1.7697406</v>
      </c>
      <c r="S58" s="232">
        <v>1.68221613</v>
      </c>
      <c r="T58" s="232">
        <v>3.6972181700000002</v>
      </c>
      <c r="U58" s="232">
        <v>-2.0150020500000001</v>
      </c>
    </row>
    <row r="59" spans="2:24" ht="22.5" x14ac:dyDescent="0.25">
      <c r="B59" s="70" t="s">
        <v>888</v>
      </c>
      <c r="C59" s="70" t="s">
        <v>563</v>
      </c>
      <c r="D59" s="95">
        <v>1.0588057399999999</v>
      </c>
      <c r="E59" s="95">
        <v>3.10847461</v>
      </c>
      <c r="F59" s="95">
        <v>-2.0496688700000001</v>
      </c>
      <c r="G59" s="233">
        <v>1.20002637</v>
      </c>
      <c r="H59" s="233">
        <v>3.4476401399999999</v>
      </c>
      <c r="I59" s="233">
        <v>-2.2476137700000001</v>
      </c>
      <c r="J59" s="233">
        <v>1.00197727</v>
      </c>
      <c r="K59" s="233">
        <v>2.5504955200000001</v>
      </c>
      <c r="L59" s="233">
        <v>-1.5485182500000001</v>
      </c>
      <c r="M59" s="233">
        <v>1.0403490399999999</v>
      </c>
      <c r="N59" s="233">
        <v>3.0088704900000001</v>
      </c>
      <c r="O59" s="233">
        <v>-1.9685214499999999</v>
      </c>
      <c r="P59" s="233">
        <v>0.88672519000000005</v>
      </c>
      <c r="Q59" s="233">
        <v>2.6576643299999998</v>
      </c>
      <c r="R59" s="233">
        <v>-1.7709391400000001</v>
      </c>
      <c r="S59" s="233">
        <v>1.63226728</v>
      </c>
      <c r="T59" s="233">
        <v>3.6577018699999999</v>
      </c>
      <c r="U59" s="233">
        <v>-2.0254345900000001</v>
      </c>
    </row>
    <row r="60" spans="2:24" ht="22.5" x14ac:dyDescent="0.25">
      <c r="B60" s="70" t="s">
        <v>891</v>
      </c>
      <c r="C60" s="70" t="s">
        <v>564</v>
      </c>
      <c r="D60" s="95">
        <v>2.8357319999999998E-2</v>
      </c>
      <c r="E60" s="95">
        <v>1.89028E-3</v>
      </c>
      <c r="F60" s="95">
        <v>2.6467040000000001E-2</v>
      </c>
      <c r="G60" s="233">
        <v>4.3122359999999998E-2</v>
      </c>
      <c r="H60" s="233">
        <v>8.9545300000000005E-3</v>
      </c>
      <c r="I60" s="233">
        <v>3.4167830000000003E-2</v>
      </c>
      <c r="J60" s="233">
        <v>2.671159E-2</v>
      </c>
      <c r="K60" s="233">
        <v>5.1699879999999997E-2</v>
      </c>
      <c r="L60" s="233">
        <v>-2.4988300000000001E-2</v>
      </c>
      <c r="M60" s="233">
        <v>1.2673220000000001E-2</v>
      </c>
      <c r="N60" s="233">
        <v>8.2133299999999996E-3</v>
      </c>
      <c r="O60" s="233">
        <v>4.4598800000000003E-3</v>
      </c>
      <c r="P60" s="233">
        <v>7.0959600000000001E-3</v>
      </c>
      <c r="Q60" s="233">
        <v>5.8974099999999996E-3</v>
      </c>
      <c r="R60" s="233">
        <v>1.1985399999999999E-3</v>
      </c>
      <c r="S60" s="233">
        <v>4.9948840000000001E-2</v>
      </c>
      <c r="T60" s="233">
        <v>3.9516299999999997E-2</v>
      </c>
      <c r="U60" s="233">
        <v>1.0432540000000001E-2</v>
      </c>
    </row>
    <row r="61" spans="2:24" ht="12" customHeight="1" x14ac:dyDescent="0.25">
      <c r="B61" s="67" t="s">
        <v>894</v>
      </c>
      <c r="C61" s="67" t="s">
        <v>590</v>
      </c>
      <c r="D61" s="94">
        <v>1.38533923</v>
      </c>
      <c r="E61" s="94">
        <v>10.58360064</v>
      </c>
      <c r="F61" s="94">
        <v>-9.1982614100000006</v>
      </c>
      <c r="G61" s="232">
        <v>0.83302827000000002</v>
      </c>
      <c r="H61" s="232">
        <v>9.8070375500000004</v>
      </c>
      <c r="I61" s="232">
        <v>-8.9740092800000006</v>
      </c>
      <c r="J61" s="232">
        <v>0.75325070000000005</v>
      </c>
      <c r="K61" s="232">
        <v>13.31707557</v>
      </c>
      <c r="L61" s="232">
        <v>-12.563824869999999</v>
      </c>
      <c r="M61" s="232">
        <v>0.94836229000000005</v>
      </c>
      <c r="N61" s="232">
        <v>12.011323040000001</v>
      </c>
      <c r="O61" s="232">
        <v>-11.062960759999999</v>
      </c>
      <c r="P61" s="232">
        <v>0.75717776999999997</v>
      </c>
      <c r="Q61" s="232">
        <v>8.4950436800000002</v>
      </c>
      <c r="R61" s="232">
        <v>-7.73786591</v>
      </c>
      <c r="S61" s="232">
        <v>0.57750612999999995</v>
      </c>
      <c r="T61" s="232">
        <v>7.6614147800000003</v>
      </c>
      <c r="U61" s="232">
        <v>-7.0839086499999997</v>
      </c>
    </row>
    <row r="62" spans="2:24" ht="12" customHeight="1" x14ac:dyDescent="0.25">
      <c r="B62" s="67" t="s">
        <v>897</v>
      </c>
      <c r="C62" s="67" t="s">
        <v>591</v>
      </c>
      <c r="D62" s="94">
        <v>187.70833152</v>
      </c>
      <c r="E62" s="94">
        <v>31.50064021</v>
      </c>
      <c r="F62" s="94">
        <v>156.20769131</v>
      </c>
      <c r="G62" s="232">
        <v>189.12517833000001</v>
      </c>
      <c r="H62" s="232">
        <v>30.18916145</v>
      </c>
      <c r="I62" s="232">
        <v>158.93601688000001</v>
      </c>
      <c r="J62" s="232">
        <v>195.51245585000001</v>
      </c>
      <c r="K62" s="232">
        <v>28.157990139999999</v>
      </c>
      <c r="L62" s="232">
        <v>167.35446571</v>
      </c>
      <c r="M62" s="232">
        <v>216.11779455000001</v>
      </c>
      <c r="N62" s="232">
        <v>37.35836415</v>
      </c>
      <c r="O62" s="232">
        <v>178.75943040000001</v>
      </c>
      <c r="P62" s="232">
        <v>193.8883252</v>
      </c>
      <c r="Q62" s="232">
        <v>31.8503018</v>
      </c>
      <c r="R62" s="232">
        <v>162.03802339999999</v>
      </c>
      <c r="S62" s="232">
        <v>201.10407140000001</v>
      </c>
      <c r="T62" s="232">
        <v>35.742932889999999</v>
      </c>
      <c r="U62" s="232">
        <v>165.36113850999999</v>
      </c>
    </row>
    <row r="63" spans="2:24" ht="12" customHeight="1" x14ac:dyDescent="0.25">
      <c r="B63" s="264" t="s">
        <v>903</v>
      </c>
      <c r="C63" s="70" t="s">
        <v>2781</v>
      </c>
      <c r="D63" s="233">
        <v>175.91083853999999</v>
      </c>
      <c r="E63" s="233">
        <v>25.88944734</v>
      </c>
      <c r="F63" s="233">
        <v>150.02139120000001</v>
      </c>
      <c r="G63" s="233">
        <v>176.61156485999999</v>
      </c>
      <c r="H63" s="233">
        <v>26.416544720000001</v>
      </c>
      <c r="I63" s="233">
        <v>150.19502014</v>
      </c>
      <c r="J63" s="233">
        <v>184.37954875</v>
      </c>
      <c r="K63" s="233">
        <v>24.238609619999998</v>
      </c>
      <c r="L63" s="233">
        <v>160.14093912999999</v>
      </c>
      <c r="M63" s="233">
        <v>204.46991349000001</v>
      </c>
      <c r="N63" s="233">
        <v>30.802729240000001</v>
      </c>
      <c r="O63" s="233">
        <v>173.66718424999999</v>
      </c>
      <c r="P63" s="233">
        <v>184.07866931000001</v>
      </c>
      <c r="Q63" s="233">
        <v>27.053486419999999</v>
      </c>
      <c r="R63" s="233">
        <v>157.02518289</v>
      </c>
      <c r="S63" s="233">
        <v>190.20916642</v>
      </c>
      <c r="T63" s="233">
        <v>31.089353119999998</v>
      </c>
      <c r="U63" s="233">
        <v>159.1198133</v>
      </c>
      <c r="V63" s="266"/>
      <c r="W63" s="266"/>
      <c r="X63" s="266"/>
    </row>
    <row r="64" spans="2:24" ht="12" customHeight="1" x14ac:dyDescent="0.25">
      <c r="B64" s="264" t="s">
        <v>2779</v>
      </c>
      <c r="C64" s="265" t="s">
        <v>2782</v>
      </c>
      <c r="D64" s="233">
        <v>52.7899788</v>
      </c>
      <c r="E64" s="233">
        <v>6.0292730800000003</v>
      </c>
      <c r="F64" s="233">
        <v>46.760705710000003</v>
      </c>
      <c r="G64" s="233">
        <v>53.460472250000002</v>
      </c>
      <c r="H64" s="233">
        <v>4.8453014300000001</v>
      </c>
      <c r="I64" s="233">
        <v>48.615170820000003</v>
      </c>
      <c r="J64" s="233">
        <v>54.48363749</v>
      </c>
      <c r="K64" s="233">
        <v>4.4158845900000001</v>
      </c>
      <c r="L64" s="233">
        <v>50.067752890000001</v>
      </c>
      <c r="M64" s="233">
        <v>61.966609050000002</v>
      </c>
      <c r="N64" s="233">
        <v>6.44613967</v>
      </c>
      <c r="O64" s="233">
        <v>55.520469380000002</v>
      </c>
      <c r="P64" s="233">
        <v>48.842139330000002</v>
      </c>
      <c r="Q64" s="233">
        <v>6.5130971000000004</v>
      </c>
      <c r="R64" s="233">
        <v>42.32904224</v>
      </c>
      <c r="S64" s="233">
        <v>48.020281750000002</v>
      </c>
      <c r="T64" s="233">
        <v>7.4644946699999997</v>
      </c>
      <c r="U64" s="233">
        <v>40.555787080000002</v>
      </c>
      <c r="V64" s="266"/>
      <c r="W64" s="266"/>
      <c r="X64" s="266"/>
    </row>
    <row r="65" spans="2:24" ht="12" customHeight="1" x14ac:dyDescent="0.25">
      <c r="B65" s="264" t="s">
        <v>2780</v>
      </c>
      <c r="C65" s="265" t="s">
        <v>2783</v>
      </c>
      <c r="D65" s="233">
        <v>123.12085974</v>
      </c>
      <c r="E65" s="233">
        <v>19.86017425</v>
      </c>
      <c r="F65" s="233">
        <v>103.26068549</v>
      </c>
      <c r="G65" s="233">
        <v>123.15109261000001</v>
      </c>
      <c r="H65" s="233">
        <v>21.571243290000002</v>
      </c>
      <c r="I65" s="233">
        <v>101.57984933</v>
      </c>
      <c r="J65" s="233">
        <v>129.89591125999999</v>
      </c>
      <c r="K65" s="233">
        <v>19.82272502</v>
      </c>
      <c r="L65" s="233">
        <v>110.07318624</v>
      </c>
      <c r="M65" s="233">
        <v>142.50330443999999</v>
      </c>
      <c r="N65" s="233">
        <v>24.356589570000001</v>
      </c>
      <c r="O65" s="233">
        <v>118.14671487</v>
      </c>
      <c r="P65" s="233">
        <v>135.23652998</v>
      </c>
      <c r="Q65" s="233">
        <v>20.540389319999999</v>
      </c>
      <c r="R65" s="233">
        <v>114.69614065</v>
      </c>
      <c r="S65" s="233">
        <v>142.18888466999999</v>
      </c>
      <c r="T65" s="233">
        <v>23.624858450000001</v>
      </c>
      <c r="U65" s="233">
        <v>118.56402622</v>
      </c>
      <c r="V65" s="266"/>
      <c r="W65" s="266"/>
      <c r="X65" s="266"/>
    </row>
    <row r="66" spans="2:24" ht="12" customHeight="1" x14ac:dyDescent="0.25">
      <c r="B66" s="67" t="s">
        <v>909</v>
      </c>
      <c r="C66" s="67" t="s">
        <v>592</v>
      </c>
      <c r="D66" s="94">
        <v>65.663337639999995</v>
      </c>
      <c r="E66" s="94">
        <v>38.728261619999998</v>
      </c>
      <c r="F66" s="94">
        <v>26.93507602</v>
      </c>
      <c r="G66" s="232">
        <v>70.018003329999999</v>
      </c>
      <c r="H66" s="232">
        <v>51.432136649999997</v>
      </c>
      <c r="I66" s="232">
        <v>18.585866670000001</v>
      </c>
      <c r="J66" s="232">
        <v>76.191620580000006</v>
      </c>
      <c r="K66" s="232">
        <v>53.51791721</v>
      </c>
      <c r="L66" s="232">
        <v>22.673703379999999</v>
      </c>
      <c r="M66" s="232">
        <v>96.889169339999995</v>
      </c>
      <c r="N66" s="232">
        <v>59.738977730000002</v>
      </c>
      <c r="O66" s="232">
        <v>37.15019161</v>
      </c>
      <c r="P66" s="232">
        <v>83.081100379999995</v>
      </c>
      <c r="Q66" s="232">
        <v>38.408102159999999</v>
      </c>
      <c r="R66" s="232">
        <v>44.672998219999997</v>
      </c>
      <c r="S66" s="232">
        <v>110.50113623</v>
      </c>
      <c r="T66" s="232">
        <v>41.904779130000001</v>
      </c>
      <c r="U66" s="232">
        <v>68.596357100000006</v>
      </c>
    </row>
    <row r="67" spans="2:24" ht="12" customHeight="1" x14ac:dyDescent="0.25">
      <c r="B67" s="67" t="s">
        <v>921</v>
      </c>
      <c r="C67" s="67" t="s">
        <v>593</v>
      </c>
      <c r="D67" s="94">
        <v>4.7331504000000004</v>
      </c>
      <c r="E67" s="94">
        <v>3.2432245000000002</v>
      </c>
      <c r="F67" s="94">
        <v>1.4899259</v>
      </c>
      <c r="G67" s="232">
        <v>3.9644179899999998</v>
      </c>
      <c r="H67" s="232">
        <v>3.5137470899999999</v>
      </c>
      <c r="I67" s="232">
        <v>0.45067089999999999</v>
      </c>
      <c r="J67" s="232">
        <v>4.6680243399999997</v>
      </c>
      <c r="K67" s="232">
        <v>2.4574544600000001</v>
      </c>
      <c r="L67" s="232">
        <v>2.2105698899999999</v>
      </c>
      <c r="M67" s="232">
        <v>3.6698272900000002</v>
      </c>
      <c r="N67" s="232">
        <v>4.3800274899999998</v>
      </c>
      <c r="O67" s="232">
        <v>-0.71020019999999995</v>
      </c>
      <c r="P67" s="232">
        <v>4.5661026299999996</v>
      </c>
      <c r="Q67" s="232">
        <v>4.0204461</v>
      </c>
      <c r="R67" s="232">
        <v>0.54565653999999997</v>
      </c>
      <c r="S67" s="232">
        <v>3.1876839399999999</v>
      </c>
      <c r="T67" s="232">
        <v>3.5395143500000001</v>
      </c>
      <c r="U67" s="232">
        <v>-0.35183040999999998</v>
      </c>
    </row>
    <row r="68" spans="2:24" ht="12" customHeight="1" x14ac:dyDescent="0.25">
      <c r="B68" s="67" t="s">
        <v>930</v>
      </c>
      <c r="C68" s="67" t="s">
        <v>594</v>
      </c>
      <c r="D68" s="94">
        <v>8.6347050299999992</v>
      </c>
      <c r="E68" s="94">
        <v>6.3718982300000002</v>
      </c>
      <c r="F68" s="94">
        <v>2.2628067999999999</v>
      </c>
      <c r="G68" s="232">
        <v>11.687225229999999</v>
      </c>
      <c r="H68" s="232">
        <v>7.7195887599999997</v>
      </c>
      <c r="I68" s="232">
        <v>3.9676364799999999</v>
      </c>
      <c r="J68" s="232">
        <v>9.7376801000000004</v>
      </c>
      <c r="K68" s="232">
        <v>8.2003558299999995</v>
      </c>
      <c r="L68" s="232">
        <v>1.53732427</v>
      </c>
      <c r="M68" s="232">
        <v>15.128866159999999</v>
      </c>
      <c r="N68" s="232">
        <v>10.34602707</v>
      </c>
      <c r="O68" s="232">
        <v>4.7828390900000004</v>
      </c>
      <c r="P68" s="232">
        <v>12.39883625</v>
      </c>
      <c r="Q68" s="232">
        <v>8.0270226900000008</v>
      </c>
      <c r="R68" s="232">
        <v>4.3718135599999997</v>
      </c>
      <c r="S68" s="232">
        <v>15.09054697</v>
      </c>
      <c r="T68" s="232">
        <v>9.5980451799999997</v>
      </c>
      <c r="U68" s="232">
        <v>5.4925017900000004</v>
      </c>
    </row>
    <row r="69" spans="2:24" ht="12" customHeight="1" x14ac:dyDescent="0.25">
      <c r="B69" s="70" t="s">
        <v>1953</v>
      </c>
      <c r="C69" s="70" t="s">
        <v>565</v>
      </c>
      <c r="D69" s="95">
        <v>3.1570285</v>
      </c>
      <c r="E69" s="95">
        <v>5.4577962900000001</v>
      </c>
      <c r="F69" s="95">
        <v>-2.3007677900000001</v>
      </c>
      <c r="G69" s="233">
        <v>5.7616353599999997</v>
      </c>
      <c r="H69" s="233">
        <v>6.7013344000000004</v>
      </c>
      <c r="I69" s="233">
        <v>-0.93969902999999999</v>
      </c>
      <c r="J69" s="233">
        <v>4.8263622899999996</v>
      </c>
      <c r="K69" s="233">
        <v>7.0044595999999997</v>
      </c>
      <c r="L69" s="233">
        <v>-2.17809732</v>
      </c>
      <c r="M69" s="233">
        <v>6.1322597600000002</v>
      </c>
      <c r="N69" s="233">
        <v>7.6902119500000001</v>
      </c>
      <c r="O69" s="233">
        <v>-1.5579521999999999</v>
      </c>
      <c r="P69" s="233">
        <v>4.8957097300000001</v>
      </c>
      <c r="Q69" s="233">
        <v>6.3944112100000003</v>
      </c>
      <c r="R69" s="233">
        <v>-1.49870148</v>
      </c>
      <c r="S69" s="233">
        <v>4.52095381</v>
      </c>
      <c r="T69" s="233">
        <v>7.1523626399999998</v>
      </c>
      <c r="U69" s="233">
        <v>-2.6314088199999999</v>
      </c>
    </row>
    <row r="70" spans="2:24" ht="12" customHeight="1" x14ac:dyDescent="0.25">
      <c r="B70" s="70" t="s">
        <v>1954</v>
      </c>
      <c r="C70" s="70" t="s">
        <v>566</v>
      </c>
      <c r="D70" s="95">
        <v>0.20693647000000001</v>
      </c>
      <c r="E70" s="95">
        <v>7.6354099999999996E-3</v>
      </c>
      <c r="F70" s="95">
        <v>0.19930106</v>
      </c>
      <c r="G70" s="233">
        <v>0.17798546000000001</v>
      </c>
      <c r="H70" s="233">
        <v>4.724888E-2</v>
      </c>
      <c r="I70" s="233">
        <v>0.13073657</v>
      </c>
      <c r="J70" s="233">
        <v>0.21666005999999999</v>
      </c>
      <c r="K70" s="233">
        <v>4.4039059999999998E-2</v>
      </c>
      <c r="L70" s="233">
        <v>0.172621</v>
      </c>
      <c r="M70" s="233">
        <v>0.35483610999999998</v>
      </c>
      <c r="N70" s="233">
        <v>1.9200579999999998E-2</v>
      </c>
      <c r="O70" s="233">
        <v>0.33563552000000002</v>
      </c>
      <c r="P70" s="233">
        <v>0.26227847999999998</v>
      </c>
      <c r="Q70" s="233">
        <v>1.7680930000000001E-2</v>
      </c>
      <c r="R70" s="233">
        <v>0.24459755999999999</v>
      </c>
      <c r="S70" s="233">
        <v>0.20406585999999999</v>
      </c>
      <c r="T70" s="233">
        <v>3.8335069999999999E-2</v>
      </c>
      <c r="U70" s="233">
        <v>0.16573078999999999</v>
      </c>
    </row>
    <row r="71" spans="2:24" ht="12" customHeight="1" x14ac:dyDescent="0.25">
      <c r="B71" s="70" t="s">
        <v>1955</v>
      </c>
      <c r="C71" s="70" t="s">
        <v>567</v>
      </c>
      <c r="D71" s="95">
        <v>5.2707400599999996</v>
      </c>
      <c r="E71" s="95">
        <v>0.90646652999999999</v>
      </c>
      <c r="F71" s="95">
        <v>4.3642735300000002</v>
      </c>
      <c r="G71" s="233">
        <v>5.7476044100000001</v>
      </c>
      <c r="H71" s="233">
        <v>0.97100547000000004</v>
      </c>
      <c r="I71" s="233">
        <v>4.7765989400000004</v>
      </c>
      <c r="J71" s="233">
        <v>4.6946577500000002</v>
      </c>
      <c r="K71" s="233">
        <v>1.15185716</v>
      </c>
      <c r="L71" s="233">
        <v>3.5428005900000001</v>
      </c>
      <c r="M71" s="233">
        <v>8.6417702900000002</v>
      </c>
      <c r="N71" s="233">
        <v>2.6366145300000001</v>
      </c>
      <c r="O71" s="233">
        <v>6.0051557600000001</v>
      </c>
      <c r="P71" s="233">
        <v>7.2408480300000004</v>
      </c>
      <c r="Q71" s="233">
        <v>1.61493055</v>
      </c>
      <c r="R71" s="233">
        <v>5.62591748</v>
      </c>
      <c r="S71" s="233">
        <v>10.365527289999999</v>
      </c>
      <c r="T71" s="233">
        <v>2.4073474699999999</v>
      </c>
      <c r="U71" s="233">
        <v>7.9581798199999998</v>
      </c>
    </row>
    <row r="72" spans="2:24" ht="12" customHeight="1" x14ac:dyDescent="0.25">
      <c r="B72" s="32"/>
      <c r="C72" s="32" t="s">
        <v>643</v>
      </c>
      <c r="D72" s="33"/>
      <c r="E72" s="33"/>
      <c r="F72" s="33"/>
      <c r="G72" s="33"/>
      <c r="H72" s="33"/>
      <c r="I72" s="33"/>
      <c r="J72" s="33"/>
      <c r="K72" s="33"/>
      <c r="L72" s="33"/>
      <c r="M72" s="33"/>
      <c r="N72" s="33"/>
      <c r="O72" s="33"/>
    </row>
    <row r="73" spans="2:24" ht="12" customHeight="1" x14ac:dyDescent="0.25">
      <c r="B73" s="32"/>
      <c r="C73" s="32" t="s">
        <v>568</v>
      </c>
      <c r="D73" s="234"/>
      <c r="E73" s="234"/>
      <c r="F73" s="234"/>
      <c r="G73" s="234"/>
      <c r="H73" s="234"/>
      <c r="I73" s="234"/>
      <c r="J73" s="234"/>
      <c r="K73" s="234"/>
      <c r="L73" s="234"/>
      <c r="M73" s="234"/>
      <c r="N73" s="234"/>
      <c r="O73" s="234"/>
    </row>
    <row r="74" spans="2:24" ht="12" customHeight="1" x14ac:dyDescent="0.25">
      <c r="B74" s="84"/>
      <c r="C74" s="84" t="s">
        <v>676</v>
      </c>
      <c r="D74" s="6"/>
      <c r="E74" s="6"/>
      <c r="F74" s="6"/>
      <c r="G74" s="6"/>
      <c r="H74" s="6"/>
      <c r="I74" s="6"/>
      <c r="J74" s="6"/>
      <c r="K74" s="6"/>
      <c r="L74" s="6"/>
      <c r="M74" s="6"/>
      <c r="N74" s="6"/>
      <c r="O74" s="6"/>
    </row>
    <row r="75" spans="2:24" ht="12" customHeight="1" x14ac:dyDescent="0.25">
      <c r="C75" s="17"/>
      <c r="D75" s="6"/>
      <c r="E75" s="6"/>
      <c r="F75" s="6"/>
      <c r="G75" s="6"/>
      <c r="H75" s="6"/>
      <c r="I75" s="6"/>
      <c r="J75" s="6"/>
      <c r="K75" s="6"/>
      <c r="L75" s="6"/>
      <c r="M75" s="6"/>
      <c r="N75" s="6"/>
      <c r="O75" s="6"/>
    </row>
    <row r="76" spans="2:24" ht="12" customHeight="1" x14ac:dyDescent="0.25">
      <c r="C76" s="6"/>
      <c r="D76" s="44"/>
      <c r="E76" s="44"/>
      <c r="F76" s="44"/>
      <c r="G76" s="44"/>
      <c r="H76" s="44"/>
      <c r="I76" s="44"/>
      <c r="J76" s="44"/>
      <c r="K76" s="44"/>
      <c r="L76" s="44"/>
      <c r="M76" s="44"/>
      <c r="N76" s="44"/>
      <c r="O76" s="44"/>
      <c r="P76" s="44"/>
      <c r="Q76" s="44"/>
      <c r="R76" s="44"/>
      <c r="S76" s="44"/>
      <c r="T76" s="44"/>
      <c r="U76" s="44"/>
    </row>
    <row r="77" spans="2:24" ht="12" customHeight="1" x14ac:dyDescent="0.25">
      <c r="C77" s="6"/>
      <c r="D77" s="44"/>
      <c r="E77" s="44"/>
      <c r="F77" s="44"/>
      <c r="G77" s="44"/>
      <c r="H77" s="44"/>
      <c r="I77" s="44"/>
      <c r="J77" s="44"/>
      <c r="K77" s="44"/>
      <c r="L77" s="44"/>
      <c r="M77" s="44"/>
      <c r="N77" s="44"/>
      <c r="O77" s="44"/>
      <c r="P77" s="44"/>
      <c r="Q77" s="44"/>
      <c r="R77" s="44"/>
      <c r="S77" s="44"/>
      <c r="T77" s="44"/>
      <c r="U77" s="44"/>
    </row>
    <row r="78" spans="2:24" ht="12" customHeight="1" x14ac:dyDescent="0.25">
      <c r="C78" s="6"/>
      <c r="D78" s="44"/>
      <c r="E78" s="44"/>
      <c r="F78" s="44"/>
      <c r="G78" s="44"/>
      <c r="H78" s="44"/>
      <c r="I78" s="44"/>
      <c r="J78" s="44"/>
      <c r="K78" s="44"/>
      <c r="L78" s="44"/>
      <c r="M78" s="44"/>
      <c r="N78" s="44"/>
      <c r="O78" s="44"/>
      <c r="P78" s="44"/>
      <c r="Q78" s="44"/>
      <c r="R78" s="44"/>
      <c r="S78" s="44"/>
      <c r="T78" s="44"/>
      <c r="U78" s="44"/>
    </row>
    <row r="79" spans="2:24" ht="12" customHeight="1" x14ac:dyDescent="0.25">
      <c r="C79" s="6"/>
      <c r="D79" s="6"/>
      <c r="E79" s="6"/>
      <c r="F79" s="6"/>
      <c r="G79" s="6"/>
      <c r="H79" s="6"/>
      <c r="I79" s="6"/>
      <c r="J79" s="6"/>
      <c r="K79" s="6"/>
      <c r="L79" s="6"/>
      <c r="M79" s="6"/>
      <c r="N79" s="6"/>
      <c r="O79" s="6"/>
    </row>
    <row r="80" spans="2:24" x14ac:dyDescent="0.25">
      <c r="C80" s="6"/>
      <c r="D80" s="6"/>
      <c r="E80" s="6"/>
      <c r="F80" s="6"/>
      <c r="G80" s="6"/>
      <c r="H80" s="6"/>
      <c r="I80" s="6"/>
      <c r="J80" s="6"/>
      <c r="K80" s="6"/>
      <c r="L80" s="6"/>
      <c r="M80" s="6"/>
      <c r="N80" s="6"/>
      <c r="O80" s="6"/>
    </row>
    <row r="81" spans="3:15" ht="24" customHeight="1" x14ac:dyDescent="0.25">
      <c r="C81" s="6"/>
      <c r="D81" s="6"/>
      <c r="E81" s="6"/>
      <c r="F81" s="6"/>
      <c r="G81" s="6"/>
      <c r="H81" s="6"/>
      <c r="I81" s="6"/>
      <c r="J81" s="6"/>
      <c r="K81" s="6"/>
      <c r="L81" s="6"/>
      <c r="M81" s="6"/>
      <c r="N81" s="6"/>
      <c r="O81" s="6"/>
    </row>
    <row r="82" spans="3:15" ht="12" customHeight="1" x14ac:dyDescent="0.25">
      <c r="C82" s="6"/>
      <c r="D82" s="6"/>
      <c r="E82" s="6"/>
      <c r="F82" s="6"/>
      <c r="G82" s="6"/>
      <c r="H82" s="6"/>
      <c r="I82" s="6"/>
      <c r="J82" s="6"/>
      <c r="K82" s="6"/>
      <c r="L82" s="6"/>
      <c r="M82" s="6"/>
      <c r="N82" s="6"/>
      <c r="O82" s="6"/>
    </row>
    <row r="83" spans="3:15" ht="24" customHeight="1" x14ac:dyDescent="0.25">
      <c r="C83" s="6"/>
      <c r="D83" s="6"/>
      <c r="E83" s="6"/>
      <c r="F83" s="6"/>
      <c r="G83" s="6"/>
      <c r="H83" s="6"/>
      <c r="I83" s="6"/>
      <c r="J83" s="6"/>
      <c r="K83" s="6"/>
      <c r="L83" s="6"/>
      <c r="M83" s="6"/>
      <c r="N83" s="6"/>
      <c r="O83" s="6"/>
    </row>
    <row r="84" spans="3:15" ht="24" customHeight="1" x14ac:dyDescent="0.25"/>
    <row r="85" spans="3:15" ht="24" customHeight="1" x14ac:dyDescent="0.25"/>
    <row r="87" spans="3:15" ht="24" customHeight="1" x14ac:dyDescent="0.25"/>
    <row r="88" spans="3:15" ht="24" customHeight="1" x14ac:dyDescent="0.25"/>
    <row r="89" spans="3:15" ht="12" customHeight="1" x14ac:dyDescent="0.25"/>
    <row r="90" spans="3:15" ht="12" customHeight="1" x14ac:dyDescent="0.25"/>
    <row r="91" spans="3:15" ht="12" customHeight="1" x14ac:dyDescent="0.25"/>
    <row r="92" spans="3:15" ht="12" customHeight="1" x14ac:dyDescent="0.25"/>
    <row r="93" spans="3:15" ht="24" customHeight="1" x14ac:dyDescent="0.25"/>
    <row r="94" spans="3:15" ht="12" customHeight="1" x14ac:dyDescent="0.25"/>
    <row r="95" spans="3:15" ht="12" customHeight="1" x14ac:dyDescent="0.25"/>
    <row r="96" spans="3:15" ht="24" customHeight="1" x14ac:dyDescent="0.25"/>
    <row r="98" ht="14.25" customHeight="1" x14ac:dyDescent="0.25"/>
  </sheetData>
  <mergeCells count="9">
    <mergeCell ref="B2:U2"/>
    <mergeCell ref="S4:U4"/>
    <mergeCell ref="P4:R4"/>
    <mergeCell ref="D4:F4"/>
    <mergeCell ref="M4:O4"/>
    <mergeCell ref="G4:I4"/>
    <mergeCell ref="J4:L4"/>
    <mergeCell ref="C4:C5"/>
    <mergeCell ref="B4:B5"/>
  </mergeCells>
  <phoneticPr fontId="34" type="noConversion"/>
  <hyperlinks>
    <hyperlink ref="B2:U2" location="Cuprins!B14" display="Anexa 10. Comerțul cu servicii conform clasificatorului EBOPS pentru perioada trimestrul II 2025 - tr. II 2026" xr:uid="{19012635-42E4-4A23-A09C-F6CC5AD2911D}"/>
    <hyperlink ref="C73" r:id="rId1" xr:uid="{7E8732D1-4A1B-4C38-A594-EEF029DB1D89}"/>
  </hyperlinks>
  <pageMargins left="0.31496062992125984" right="0.31496062992125984" top="0.74803149606299213" bottom="0.74803149606299213" header="0.31496062992125984" footer="0.31496062992125984"/>
  <pageSetup paperSize="9" orientation="landscape"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1:P464"/>
  <sheetViews>
    <sheetView showGridLines="0" showRowColHeaders="0" showZeros="0" tabSelected="1" zoomScaleNormal="100" workbookViewId="0">
      <pane xSplit="3" ySplit="4" topLeftCell="D5" activePane="bottomRight" state="frozen"/>
      <selection pane="topRight"/>
      <selection pane="bottomLeft"/>
      <selection pane="bottomRight"/>
    </sheetView>
  </sheetViews>
  <sheetFormatPr defaultColWidth="9.140625" defaultRowHeight="11.25" x14ac:dyDescent="0.2"/>
  <cols>
    <col min="1" max="1" width="1.28515625" style="12" customWidth="1"/>
    <col min="2" max="2" width="9.28515625" style="12" hidden="1" customWidth="1"/>
    <col min="3" max="3" width="44.42578125" style="12" customWidth="1"/>
    <col min="4" max="9" width="8.42578125" style="12" customWidth="1"/>
    <col min="10" max="16384" width="9.140625" style="12"/>
  </cols>
  <sheetData>
    <row r="1" spans="2:16" ht="5.0999999999999996" customHeight="1" x14ac:dyDescent="0.2"/>
    <row r="2" spans="2:16" s="13" customFormat="1" ht="30" customHeight="1" x14ac:dyDescent="0.25">
      <c r="B2" s="293" t="s">
        <v>668</v>
      </c>
      <c r="C2" s="293"/>
      <c r="D2" s="293"/>
      <c r="E2" s="293"/>
      <c r="F2" s="293"/>
      <c r="G2" s="293"/>
      <c r="H2" s="293"/>
      <c r="I2" s="293"/>
    </row>
    <row r="3" spans="2:16" ht="11.25" customHeight="1" x14ac:dyDescent="0.2">
      <c r="G3" s="29"/>
      <c r="I3" s="29" t="s">
        <v>464</v>
      </c>
    </row>
    <row r="4" spans="2:16" ht="27" customHeight="1" x14ac:dyDescent="0.2">
      <c r="B4" s="173"/>
      <c r="C4" s="173"/>
      <c r="D4" s="97" t="s">
        <v>702</v>
      </c>
      <c r="E4" s="97" t="s">
        <v>703</v>
      </c>
      <c r="F4" s="97" t="s">
        <v>704</v>
      </c>
      <c r="G4" s="97" t="s">
        <v>705</v>
      </c>
      <c r="H4" s="97" t="s">
        <v>706</v>
      </c>
      <c r="I4" s="97" t="s">
        <v>667</v>
      </c>
    </row>
    <row r="5" spans="2:16" s="15" customFormat="1" ht="12" x14ac:dyDescent="0.2">
      <c r="B5" s="98" t="s">
        <v>6</v>
      </c>
      <c r="C5" s="98" t="s">
        <v>393</v>
      </c>
      <c r="D5" s="235">
        <v>-6324.2711816700003</v>
      </c>
      <c r="E5" s="235">
        <v>-6409.75668855</v>
      </c>
      <c r="F5" s="235">
        <v>-6447.8453129099998</v>
      </c>
      <c r="G5" s="235">
        <v>-6287.1187331199999</v>
      </c>
      <c r="H5" s="235">
        <v>-6147.0566376500001</v>
      </c>
      <c r="I5" s="235">
        <v>-6586.8608427299996</v>
      </c>
    </row>
    <row r="6" spans="2:16" s="15" customFormat="1" ht="12" x14ac:dyDescent="0.2">
      <c r="B6" s="98" t="s">
        <v>1956</v>
      </c>
      <c r="C6" s="98" t="s">
        <v>394</v>
      </c>
      <c r="D6" s="235">
        <v>7251.8658060600001</v>
      </c>
      <c r="E6" s="235">
        <v>7071.2040662400004</v>
      </c>
      <c r="F6" s="235">
        <v>7251.04731455</v>
      </c>
      <c r="G6" s="235">
        <v>7267.6507960400004</v>
      </c>
      <c r="H6" s="235">
        <v>7670.5888914400002</v>
      </c>
      <c r="I6" s="235">
        <v>7526.7589716800003</v>
      </c>
    </row>
    <row r="7" spans="2:16" s="15" customFormat="1" ht="12" x14ac:dyDescent="0.2">
      <c r="B7" s="99" t="s">
        <v>1957</v>
      </c>
      <c r="C7" s="99" t="s">
        <v>395</v>
      </c>
      <c r="D7" s="187">
        <v>581.20109687000001</v>
      </c>
      <c r="E7" s="187">
        <v>552.00913833000004</v>
      </c>
      <c r="F7" s="187">
        <v>657.02568020000001</v>
      </c>
      <c r="G7" s="187">
        <v>601.87472138999999</v>
      </c>
      <c r="H7" s="187">
        <v>639.05815601999996</v>
      </c>
      <c r="I7" s="187">
        <v>677.54485979000003</v>
      </c>
    </row>
    <row r="8" spans="2:16" s="11" customFormat="1" ht="12" x14ac:dyDescent="0.2">
      <c r="B8" s="69" t="s">
        <v>1958</v>
      </c>
      <c r="C8" s="69" t="s">
        <v>396</v>
      </c>
      <c r="D8" s="188">
        <v>455.47049963000001</v>
      </c>
      <c r="E8" s="188">
        <v>437.76741607000002</v>
      </c>
      <c r="F8" s="188">
        <v>452.53174604999998</v>
      </c>
      <c r="G8" s="188">
        <v>467.22534495999997</v>
      </c>
      <c r="H8" s="188">
        <v>491.7467747</v>
      </c>
      <c r="I8" s="188">
        <v>508.92540451999997</v>
      </c>
      <c r="J8" s="15"/>
      <c r="K8" s="15"/>
      <c r="L8" s="15"/>
      <c r="M8" s="15"/>
      <c r="N8" s="15"/>
      <c r="O8" s="15"/>
      <c r="P8" s="15"/>
    </row>
    <row r="9" spans="2:16" s="11" customFormat="1" ht="12" x14ac:dyDescent="0.2">
      <c r="B9" s="69" t="s">
        <v>1959</v>
      </c>
      <c r="C9" s="69" t="s">
        <v>146</v>
      </c>
      <c r="D9" s="188">
        <v>455.47049963000001</v>
      </c>
      <c r="E9" s="188">
        <v>437.76741607000002</v>
      </c>
      <c r="F9" s="188">
        <v>452.53174604999998</v>
      </c>
      <c r="G9" s="188">
        <v>467.22534495999997</v>
      </c>
      <c r="H9" s="188">
        <v>491.7467747</v>
      </c>
      <c r="I9" s="188">
        <v>508.92540451999997</v>
      </c>
      <c r="J9" s="15"/>
      <c r="K9" s="15"/>
      <c r="L9" s="15"/>
      <c r="M9" s="15"/>
      <c r="N9" s="15"/>
      <c r="O9" s="15"/>
      <c r="P9" s="15"/>
    </row>
    <row r="10" spans="2:16" ht="22.5" hidden="1" x14ac:dyDescent="0.2">
      <c r="B10" s="69" t="s">
        <v>1960</v>
      </c>
      <c r="C10" s="69" t="s">
        <v>147</v>
      </c>
      <c r="D10" s="188">
        <v>0</v>
      </c>
      <c r="E10" s="188">
        <v>0</v>
      </c>
      <c r="F10" s="188">
        <v>0</v>
      </c>
      <c r="G10" s="188">
        <v>0</v>
      </c>
      <c r="H10" s="188">
        <v>0</v>
      </c>
      <c r="I10" s="188">
        <v>0</v>
      </c>
      <c r="J10" s="15"/>
      <c r="K10" s="15"/>
      <c r="L10" s="15"/>
      <c r="M10" s="15"/>
      <c r="N10" s="15"/>
      <c r="O10" s="15"/>
      <c r="P10" s="15"/>
    </row>
    <row r="11" spans="2:16" ht="12" hidden="1" x14ac:dyDescent="0.2">
      <c r="B11" s="69" t="s">
        <v>1961</v>
      </c>
      <c r="C11" s="69" t="s">
        <v>148</v>
      </c>
      <c r="D11" s="188">
        <v>0</v>
      </c>
      <c r="E11" s="188">
        <v>0</v>
      </c>
      <c r="F11" s="188">
        <v>0</v>
      </c>
      <c r="G11" s="188">
        <v>0</v>
      </c>
      <c r="H11" s="188">
        <v>0</v>
      </c>
      <c r="I11" s="188">
        <v>0</v>
      </c>
      <c r="J11" s="15"/>
      <c r="K11" s="15"/>
      <c r="L11" s="15"/>
      <c r="M11" s="15"/>
      <c r="N11" s="15"/>
      <c r="O11" s="15"/>
      <c r="P11" s="15"/>
    </row>
    <row r="12" spans="2:16" ht="12" hidden="1" x14ac:dyDescent="0.2">
      <c r="B12" s="69" t="s">
        <v>1962</v>
      </c>
      <c r="C12" s="69" t="s">
        <v>149</v>
      </c>
      <c r="D12" s="188">
        <v>0</v>
      </c>
      <c r="E12" s="188">
        <v>0</v>
      </c>
      <c r="F12" s="188">
        <v>0</v>
      </c>
      <c r="G12" s="188">
        <v>0</v>
      </c>
      <c r="H12" s="188">
        <v>0</v>
      </c>
      <c r="I12" s="188">
        <v>0</v>
      </c>
      <c r="J12" s="15"/>
      <c r="K12" s="15"/>
      <c r="L12" s="15"/>
      <c r="M12" s="15"/>
      <c r="N12" s="15"/>
      <c r="O12" s="15"/>
      <c r="P12" s="15"/>
    </row>
    <row r="13" spans="2:16" ht="12" hidden="1" x14ac:dyDescent="0.2">
      <c r="B13" s="69" t="s">
        <v>1963</v>
      </c>
      <c r="C13" s="69" t="s">
        <v>150</v>
      </c>
      <c r="D13" s="188">
        <v>0</v>
      </c>
      <c r="E13" s="188">
        <v>0</v>
      </c>
      <c r="F13" s="188">
        <v>0</v>
      </c>
      <c r="G13" s="188">
        <v>0</v>
      </c>
      <c r="H13" s="188">
        <v>0</v>
      </c>
      <c r="I13" s="188">
        <v>0</v>
      </c>
      <c r="J13" s="15"/>
      <c r="K13" s="15"/>
      <c r="L13" s="15"/>
      <c r="M13" s="15"/>
      <c r="N13" s="15"/>
      <c r="O13" s="15"/>
      <c r="P13" s="15"/>
    </row>
    <row r="14" spans="2:16" ht="12" hidden="1" x14ac:dyDescent="0.2">
      <c r="B14" s="69" t="s">
        <v>1964</v>
      </c>
      <c r="C14" s="69" t="s">
        <v>151</v>
      </c>
      <c r="D14" s="188">
        <v>0</v>
      </c>
      <c r="E14" s="188">
        <v>0</v>
      </c>
      <c r="F14" s="188">
        <v>0</v>
      </c>
      <c r="G14" s="188">
        <v>0</v>
      </c>
      <c r="H14" s="188">
        <v>0</v>
      </c>
      <c r="I14" s="188">
        <v>0</v>
      </c>
      <c r="J14" s="15"/>
      <c r="K14" s="15"/>
      <c r="L14" s="15"/>
      <c r="M14" s="15"/>
      <c r="N14" s="15"/>
      <c r="O14" s="15"/>
      <c r="P14" s="15"/>
    </row>
    <row r="15" spans="2:16" ht="12" hidden="1" x14ac:dyDescent="0.2">
      <c r="B15" s="69" t="s">
        <v>1965</v>
      </c>
      <c r="C15" s="69" t="s">
        <v>153</v>
      </c>
      <c r="D15" s="188">
        <v>3.434E-5</v>
      </c>
      <c r="E15" s="188">
        <v>3.1590000000000001E-5</v>
      </c>
      <c r="F15" s="188">
        <v>3.1569999999999998E-5</v>
      </c>
      <c r="G15" s="188">
        <v>3.1439999999999997E-5</v>
      </c>
      <c r="H15" s="188">
        <v>3.2199999999999997E-5</v>
      </c>
      <c r="I15" s="188">
        <v>3.2440000000000001E-5</v>
      </c>
      <c r="J15" s="15"/>
      <c r="K15" s="15"/>
      <c r="L15" s="15"/>
      <c r="M15" s="15"/>
      <c r="N15" s="15"/>
      <c r="O15" s="15"/>
      <c r="P15" s="15"/>
    </row>
    <row r="16" spans="2:16" ht="12" hidden="1" x14ac:dyDescent="0.2">
      <c r="B16" s="69" t="s">
        <v>1966</v>
      </c>
      <c r="C16" s="69" t="s">
        <v>154</v>
      </c>
      <c r="D16" s="188">
        <v>0</v>
      </c>
      <c r="E16" s="188">
        <v>0</v>
      </c>
      <c r="F16" s="188">
        <v>0</v>
      </c>
      <c r="G16" s="188">
        <v>0</v>
      </c>
      <c r="H16" s="188">
        <v>0</v>
      </c>
      <c r="I16" s="188">
        <v>0</v>
      </c>
      <c r="J16" s="15"/>
      <c r="K16" s="15"/>
      <c r="L16" s="15"/>
      <c r="M16" s="15"/>
      <c r="N16" s="15"/>
      <c r="O16" s="15"/>
      <c r="P16" s="15"/>
    </row>
    <row r="17" spans="2:16" s="11" customFormat="1" ht="12" x14ac:dyDescent="0.2">
      <c r="B17" s="69" t="s">
        <v>1967</v>
      </c>
      <c r="C17" s="69" t="s">
        <v>336</v>
      </c>
      <c r="D17" s="188">
        <v>125.73059723999999</v>
      </c>
      <c r="E17" s="188">
        <v>114.24172226</v>
      </c>
      <c r="F17" s="188">
        <v>204.49393415</v>
      </c>
      <c r="G17" s="188">
        <v>134.64937642999999</v>
      </c>
      <c r="H17" s="188">
        <v>147.31138132000001</v>
      </c>
      <c r="I17" s="188">
        <v>168.61945527</v>
      </c>
      <c r="J17" s="15"/>
      <c r="K17" s="15"/>
      <c r="L17" s="15"/>
      <c r="M17" s="15"/>
      <c r="N17" s="15"/>
      <c r="O17" s="15"/>
      <c r="P17" s="15"/>
    </row>
    <row r="18" spans="2:16" s="11" customFormat="1" ht="12" x14ac:dyDescent="0.2">
      <c r="B18" s="69" t="s">
        <v>1968</v>
      </c>
      <c r="C18" s="69" t="s">
        <v>337</v>
      </c>
      <c r="D18" s="188">
        <v>99.153291339999996</v>
      </c>
      <c r="E18" s="188">
        <v>89.894339119999998</v>
      </c>
      <c r="F18" s="188">
        <v>102.24072982</v>
      </c>
      <c r="G18" s="188">
        <v>113.68532924</v>
      </c>
      <c r="H18" s="188">
        <v>128.0521569</v>
      </c>
      <c r="I18" s="188">
        <v>146.27419291000001</v>
      </c>
      <c r="J18" s="15"/>
      <c r="K18" s="15"/>
      <c r="L18" s="15"/>
      <c r="M18" s="15"/>
      <c r="N18" s="15"/>
      <c r="O18" s="15"/>
      <c r="P18" s="15"/>
    </row>
    <row r="19" spans="2:16" s="11" customFormat="1" ht="22.5" x14ac:dyDescent="0.2">
      <c r="B19" s="69" t="s">
        <v>1969</v>
      </c>
      <c r="C19" s="69" t="s">
        <v>338</v>
      </c>
      <c r="D19" s="188">
        <v>26.577305899999999</v>
      </c>
      <c r="E19" s="188">
        <v>24.347383140000002</v>
      </c>
      <c r="F19" s="188">
        <v>102.25320433</v>
      </c>
      <c r="G19" s="188">
        <v>20.964047180000001</v>
      </c>
      <c r="H19" s="188">
        <v>19.259224419999999</v>
      </c>
      <c r="I19" s="188">
        <v>22.345262349999999</v>
      </c>
      <c r="J19" s="15"/>
      <c r="K19" s="15"/>
      <c r="L19" s="15"/>
      <c r="M19" s="15"/>
      <c r="N19" s="15"/>
      <c r="O19" s="15"/>
      <c r="P19" s="15"/>
    </row>
    <row r="20" spans="2:16" ht="12" hidden="1" x14ac:dyDescent="0.2">
      <c r="B20" s="69" t="s">
        <v>1970</v>
      </c>
      <c r="C20" s="69" t="s">
        <v>339</v>
      </c>
      <c r="D20" s="188">
        <v>0</v>
      </c>
      <c r="E20" s="188">
        <v>0</v>
      </c>
      <c r="F20" s="188">
        <v>0</v>
      </c>
      <c r="G20" s="188">
        <v>0</v>
      </c>
      <c r="H20" s="188">
        <v>0</v>
      </c>
      <c r="I20" s="188">
        <v>0</v>
      </c>
      <c r="J20" s="15"/>
      <c r="K20" s="15"/>
      <c r="L20" s="15"/>
      <c r="M20" s="15"/>
      <c r="N20" s="15"/>
      <c r="O20" s="15"/>
      <c r="P20" s="15"/>
    </row>
    <row r="21" spans="2:16" ht="12" hidden="1" x14ac:dyDescent="0.2">
      <c r="B21" s="69" t="s">
        <v>1971</v>
      </c>
      <c r="C21" s="69" t="s">
        <v>340</v>
      </c>
      <c r="D21" s="188">
        <v>0</v>
      </c>
      <c r="E21" s="188">
        <v>0</v>
      </c>
      <c r="F21" s="188">
        <v>0</v>
      </c>
      <c r="G21" s="188">
        <v>0</v>
      </c>
      <c r="H21" s="188">
        <v>0</v>
      </c>
      <c r="I21" s="188">
        <v>0</v>
      </c>
      <c r="J21" s="15"/>
      <c r="K21" s="15"/>
      <c r="L21" s="15"/>
      <c r="M21" s="15"/>
      <c r="N21" s="15"/>
      <c r="O21" s="15"/>
      <c r="P21" s="15"/>
    </row>
    <row r="22" spans="2:16" ht="12" hidden="1" x14ac:dyDescent="0.2">
      <c r="B22" s="69" t="s">
        <v>1972</v>
      </c>
      <c r="C22" s="69" t="s">
        <v>341</v>
      </c>
      <c r="D22" s="188">
        <v>0</v>
      </c>
      <c r="E22" s="188">
        <v>0</v>
      </c>
      <c r="F22" s="188">
        <v>0</v>
      </c>
      <c r="G22" s="188">
        <v>0</v>
      </c>
      <c r="H22" s="188">
        <v>0</v>
      </c>
      <c r="I22" s="188">
        <v>0</v>
      </c>
      <c r="J22" s="15"/>
      <c r="K22" s="15"/>
      <c r="L22" s="15"/>
      <c r="M22" s="15"/>
      <c r="N22" s="15"/>
      <c r="O22" s="15"/>
      <c r="P22" s="15"/>
    </row>
    <row r="23" spans="2:16" ht="12" hidden="1" x14ac:dyDescent="0.2">
      <c r="B23" s="69" t="s">
        <v>1973</v>
      </c>
      <c r="C23" s="69" t="s">
        <v>342</v>
      </c>
      <c r="D23" s="188">
        <v>0</v>
      </c>
      <c r="E23" s="188">
        <v>0</v>
      </c>
      <c r="F23" s="188">
        <v>0</v>
      </c>
      <c r="G23" s="188">
        <v>0</v>
      </c>
      <c r="H23" s="188">
        <v>0</v>
      </c>
      <c r="I23" s="188">
        <v>0</v>
      </c>
      <c r="J23" s="15"/>
      <c r="K23" s="15"/>
      <c r="L23" s="15"/>
      <c r="M23" s="15"/>
      <c r="N23" s="15"/>
      <c r="O23" s="15"/>
      <c r="P23" s="15"/>
    </row>
    <row r="24" spans="2:16" ht="12" hidden="1" x14ac:dyDescent="0.2">
      <c r="B24" s="69" t="s">
        <v>1974</v>
      </c>
      <c r="C24" s="69" t="s">
        <v>343</v>
      </c>
      <c r="D24" s="188">
        <v>0</v>
      </c>
      <c r="E24" s="188">
        <v>0</v>
      </c>
      <c r="F24" s="188">
        <v>0</v>
      </c>
      <c r="G24" s="188">
        <v>0</v>
      </c>
      <c r="H24" s="188">
        <v>0</v>
      </c>
      <c r="I24" s="188">
        <v>0</v>
      </c>
      <c r="J24" s="15"/>
      <c r="K24" s="15"/>
      <c r="L24" s="15"/>
      <c r="M24" s="15"/>
      <c r="N24" s="15"/>
      <c r="O24" s="15"/>
      <c r="P24" s="15"/>
    </row>
    <row r="25" spans="2:16" ht="22.5" hidden="1" x14ac:dyDescent="0.2">
      <c r="B25" s="69" t="s">
        <v>1975</v>
      </c>
      <c r="C25" s="69" t="s">
        <v>344</v>
      </c>
      <c r="D25" s="188">
        <v>0</v>
      </c>
      <c r="E25" s="188">
        <v>0</v>
      </c>
      <c r="F25" s="188">
        <v>0</v>
      </c>
      <c r="G25" s="188">
        <v>0</v>
      </c>
      <c r="H25" s="188">
        <v>0</v>
      </c>
      <c r="I25" s="188">
        <v>0</v>
      </c>
      <c r="J25" s="15"/>
      <c r="K25" s="15"/>
      <c r="L25" s="15"/>
      <c r="M25" s="15"/>
      <c r="N25" s="15"/>
      <c r="O25" s="15"/>
      <c r="P25" s="15"/>
    </row>
    <row r="26" spans="2:16" ht="22.5" hidden="1" x14ac:dyDescent="0.2">
      <c r="B26" s="69" t="s">
        <v>1976</v>
      </c>
      <c r="C26" s="69" t="s">
        <v>345</v>
      </c>
      <c r="D26" s="188">
        <v>0</v>
      </c>
      <c r="E26" s="188">
        <v>0</v>
      </c>
      <c r="F26" s="188">
        <v>0</v>
      </c>
      <c r="G26" s="188">
        <v>0</v>
      </c>
      <c r="H26" s="188">
        <v>0</v>
      </c>
      <c r="I26" s="188">
        <v>0</v>
      </c>
      <c r="J26" s="15"/>
      <c r="K26" s="15"/>
      <c r="L26" s="15"/>
      <c r="M26" s="15"/>
      <c r="N26" s="15"/>
      <c r="O26" s="15"/>
      <c r="P26" s="15"/>
    </row>
    <row r="27" spans="2:16" ht="12" hidden="1" x14ac:dyDescent="0.2">
      <c r="B27" s="69" t="s">
        <v>1977</v>
      </c>
      <c r="C27" s="69" t="s">
        <v>346</v>
      </c>
      <c r="D27" s="188">
        <v>0</v>
      </c>
      <c r="E27" s="188">
        <v>0</v>
      </c>
      <c r="F27" s="188">
        <v>0</v>
      </c>
      <c r="G27" s="188">
        <v>0</v>
      </c>
      <c r="H27" s="188">
        <v>0</v>
      </c>
      <c r="I27" s="188">
        <v>0</v>
      </c>
      <c r="J27" s="15"/>
      <c r="K27" s="15"/>
      <c r="L27" s="15"/>
      <c r="M27" s="15"/>
      <c r="N27" s="15"/>
      <c r="O27" s="15"/>
      <c r="P27" s="15"/>
    </row>
    <row r="28" spans="2:16" ht="22.5" hidden="1" x14ac:dyDescent="0.2">
      <c r="B28" s="69" t="s">
        <v>1978</v>
      </c>
      <c r="C28" s="69" t="s">
        <v>347</v>
      </c>
      <c r="D28" s="188">
        <v>0</v>
      </c>
      <c r="E28" s="188">
        <v>0</v>
      </c>
      <c r="F28" s="188">
        <v>0</v>
      </c>
      <c r="G28" s="188">
        <v>0</v>
      </c>
      <c r="H28" s="188">
        <v>0</v>
      </c>
      <c r="I28" s="188">
        <v>0</v>
      </c>
      <c r="J28" s="15"/>
      <c r="K28" s="15"/>
      <c r="L28" s="15"/>
      <c r="M28" s="15"/>
      <c r="N28" s="15"/>
      <c r="O28" s="15"/>
      <c r="P28" s="15"/>
    </row>
    <row r="29" spans="2:16" ht="22.5" hidden="1" x14ac:dyDescent="0.2">
      <c r="B29" s="69" t="s">
        <v>1979</v>
      </c>
      <c r="C29" s="69" t="s">
        <v>348</v>
      </c>
      <c r="D29" s="188">
        <v>0</v>
      </c>
      <c r="E29" s="188">
        <v>0</v>
      </c>
      <c r="F29" s="188">
        <v>0</v>
      </c>
      <c r="G29" s="188">
        <v>0</v>
      </c>
      <c r="H29" s="188">
        <v>0</v>
      </c>
      <c r="I29" s="188">
        <v>0</v>
      </c>
      <c r="J29" s="15"/>
      <c r="K29" s="15"/>
      <c r="L29" s="15"/>
      <c r="M29" s="15"/>
      <c r="N29" s="15"/>
      <c r="O29" s="15"/>
      <c r="P29" s="15"/>
    </row>
    <row r="30" spans="2:16" ht="22.5" hidden="1" x14ac:dyDescent="0.2">
      <c r="B30" s="69" t="s">
        <v>1980</v>
      </c>
      <c r="C30" s="69" t="s">
        <v>349</v>
      </c>
      <c r="D30" s="188">
        <v>0</v>
      </c>
      <c r="E30" s="188">
        <v>0</v>
      </c>
      <c r="F30" s="188">
        <v>0</v>
      </c>
      <c r="G30" s="188">
        <v>0</v>
      </c>
      <c r="H30" s="188">
        <v>0</v>
      </c>
      <c r="I30" s="188">
        <v>0</v>
      </c>
      <c r="J30" s="15"/>
      <c r="K30" s="15"/>
      <c r="L30" s="15"/>
      <c r="M30" s="15"/>
      <c r="N30" s="15"/>
      <c r="O30" s="15"/>
      <c r="P30" s="15"/>
    </row>
    <row r="31" spans="2:16" s="11" customFormat="1" ht="12" x14ac:dyDescent="0.2">
      <c r="B31" s="69" t="s">
        <v>1981</v>
      </c>
      <c r="C31" s="69" t="s">
        <v>350</v>
      </c>
      <c r="D31" s="188">
        <v>119.52004681</v>
      </c>
      <c r="E31" s="188">
        <v>111.20634747</v>
      </c>
      <c r="F31" s="188">
        <v>201.46571532999999</v>
      </c>
      <c r="G31" s="188">
        <v>126.6823198</v>
      </c>
      <c r="H31" s="188">
        <v>140.09829672000001</v>
      </c>
      <c r="I31" s="188">
        <v>161.90422928000001</v>
      </c>
      <c r="J31" s="15"/>
      <c r="K31" s="15"/>
      <c r="L31" s="15"/>
      <c r="M31" s="15"/>
      <c r="N31" s="15"/>
      <c r="O31" s="15"/>
      <c r="P31" s="15"/>
    </row>
    <row r="32" spans="2:16" s="11" customFormat="1" ht="12" customHeight="1" x14ac:dyDescent="0.2">
      <c r="B32" s="69" t="s">
        <v>1982</v>
      </c>
      <c r="C32" s="69" t="s">
        <v>351</v>
      </c>
      <c r="D32" s="188">
        <v>92.942740900000004</v>
      </c>
      <c r="E32" s="188">
        <v>86.858964330000006</v>
      </c>
      <c r="F32" s="188">
        <v>99.212511000000006</v>
      </c>
      <c r="G32" s="188">
        <v>105.71827261999999</v>
      </c>
      <c r="H32" s="188">
        <v>120.8390723</v>
      </c>
      <c r="I32" s="188">
        <v>139.55896691999999</v>
      </c>
      <c r="J32" s="15"/>
      <c r="K32" s="15"/>
      <c r="L32" s="15"/>
      <c r="M32" s="15"/>
      <c r="N32" s="15"/>
      <c r="O32" s="15"/>
      <c r="P32" s="15"/>
    </row>
    <row r="33" spans="2:16" s="11" customFormat="1" ht="22.5" x14ac:dyDescent="0.2">
      <c r="B33" s="69" t="s">
        <v>1983</v>
      </c>
      <c r="C33" s="69" t="s">
        <v>345</v>
      </c>
      <c r="D33" s="188">
        <v>26.577305899999999</v>
      </c>
      <c r="E33" s="188">
        <v>24.347383140000002</v>
      </c>
      <c r="F33" s="188">
        <v>102.25320433</v>
      </c>
      <c r="G33" s="188">
        <v>20.964047180000001</v>
      </c>
      <c r="H33" s="188">
        <v>19.259224419999999</v>
      </c>
      <c r="I33" s="188">
        <v>22.345262349999999</v>
      </c>
      <c r="J33" s="15"/>
      <c r="K33" s="15"/>
      <c r="L33" s="15"/>
      <c r="M33" s="15"/>
      <c r="N33" s="15"/>
      <c r="O33" s="15"/>
      <c r="P33" s="15"/>
    </row>
    <row r="34" spans="2:16" ht="12" hidden="1" customHeight="1" x14ac:dyDescent="0.2">
      <c r="B34" s="69" t="s">
        <v>1984</v>
      </c>
      <c r="C34" s="69" t="s">
        <v>346</v>
      </c>
      <c r="D34" s="188">
        <v>0</v>
      </c>
      <c r="E34" s="188">
        <v>0</v>
      </c>
      <c r="F34" s="188">
        <v>0</v>
      </c>
      <c r="G34" s="188">
        <v>0</v>
      </c>
      <c r="H34" s="188">
        <v>0</v>
      </c>
      <c r="I34" s="188">
        <v>0</v>
      </c>
      <c r="J34" s="15"/>
      <c r="K34" s="15"/>
      <c r="L34" s="15"/>
      <c r="M34" s="15"/>
      <c r="N34" s="15"/>
      <c r="O34" s="15"/>
      <c r="P34" s="15"/>
    </row>
    <row r="35" spans="2:16" ht="12" hidden="1" customHeight="1" x14ac:dyDescent="0.2">
      <c r="B35" s="69" t="s">
        <v>1985</v>
      </c>
      <c r="C35" s="69" t="s">
        <v>347</v>
      </c>
      <c r="D35" s="188">
        <v>0</v>
      </c>
      <c r="E35" s="188">
        <v>0</v>
      </c>
      <c r="F35" s="188">
        <v>0</v>
      </c>
      <c r="G35" s="188">
        <v>0</v>
      </c>
      <c r="H35" s="188">
        <v>0</v>
      </c>
      <c r="I35" s="188">
        <v>0</v>
      </c>
      <c r="J35" s="15"/>
      <c r="K35" s="15"/>
      <c r="L35" s="15"/>
      <c r="M35" s="15"/>
      <c r="N35" s="15"/>
      <c r="O35" s="15"/>
      <c r="P35" s="15"/>
    </row>
    <row r="36" spans="2:16" ht="12" hidden="1" customHeight="1" x14ac:dyDescent="0.2">
      <c r="B36" s="69" t="s">
        <v>1986</v>
      </c>
      <c r="C36" s="69" t="s">
        <v>348</v>
      </c>
      <c r="D36" s="188">
        <v>0</v>
      </c>
      <c r="E36" s="188">
        <v>0</v>
      </c>
      <c r="F36" s="188">
        <v>0</v>
      </c>
      <c r="G36" s="188">
        <v>0</v>
      </c>
      <c r="H36" s="188">
        <v>0</v>
      </c>
      <c r="I36" s="188">
        <v>0</v>
      </c>
      <c r="J36" s="15"/>
      <c r="K36" s="15"/>
      <c r="L36" s="15"/>
      <c r="M36" s="15"/>
      <c r="N36" s="15"/>
      <c r="O36" s="15"/>
      <c r="P36" s="15"/>
    </row>
    <row r="37" spans="2:16" ht="12" hidden="1" customHeight="1" x14ac:dyDescent="0.2">
      <c r="B37" s="69" t="s">
        <v>1987</v>
      </c>
      <c r="C37" s="69" t="s">
        <v>349</v>
      </c>
      <c r="D37" s="188">
        <v>0</v>
      </c>
      <c r="E37" s="188">
        <v>0</v>
      </c>
      <c r="F37" s="188">
        <v>0</v>
      </c>
      <c r="G37" s="188">
        <v>0</v>
      </c>
      <c r="H37" s="188">
        <v>0</v>
      </c>
      <c r="I37" s="188">
        <v>0</v>
      </c>
      <c r="J37" s="15"/>
      <c r="K37" s="15"/>
      <c r="L37" s="15"/>
      <c r="M37" s="15"/>
      <c r="N37" s="15"/>
      <c r="O37" s="15"/>
      <c r="P37" s="15"/>
    </row>
    <row r="38" spans="2:16" s="11" customFormat="1" ht="12" x14ac:dyDescent="0.2">
      <c r="B38" s="69" t="s">
        <v>1988</v>
      </c>
      <c r="C38" s="69" t="s">
        <v>352</v>
      </c>
      <c r="D38" s="188">
        <v>6.2105504299999996</v>
      </c>
      <c r="E38" s="188">
        <v>3.0353747900000001</v>
      </c>
      <c r="F38" s="188">
        <v>3.0282188200000002</v>
      </c>
      <c r="G38" s="188">
        <v>7.9670566300000001</v>
      </c>
      <c r="H38" s="188">
        <v>7.2130846000000002</v>
      </c>
      <c r="I38" s="188">
        <v>6.7152259900000004</v>
      </c>
      <c r="J38" s="15"/>
      <c r="K38" s="15"/>
      <c r="L38" s="15"/>
      <c r="M38" s="15"/>
      <c r="N38" s="15"/>
      <c r="O38" s="15"/>
      <c r="P38" s="15"/>
    </row>
    <row r="39" spans="2:16" s="11" customFormat="1" ht="12" customHeight="1" x14ac:dyDescent="0.2">
      <c r="B39" s="69" t="s">
        <v>1989</v>
      </c>
      <c r="C39" s="69" t="s">
        <v>351</v>
      </c>
      <c r="D39" s="188">
        <v>6.2105504299999996</v>
      </c>
      <c r="E39" s="188">
        <v>3.0353747900000001</v>
      </c>
      <c r="F39" s="188">
        <v>3.0282188200000002</v>
      </c>
      <c r="G39" s="188">
        <v>7.9670566300000001</v>
      </c>
      <c r="H39" s="188">
        <v>7.2130846000000002</v>
      </c>
      <c r="I39" s="188">
        <v>6.7152259900000004</v>
      </c>
      <c r="J39" s="15"/>
      <c r="K39" s="15"/>
      <c r="L39" s="15"/>
      <c r="M39" s="15"/>
      <c r="N39" s="15"/>
      <c r="O39" s="15"/>
      <c r="P39" s="15"/>
    </row>
    <row r="40" spans="2:16" ht="12" hidden="1" customHeight="1" x14ac:dyDescent="0.2">
      <c r="B40" s="69" t="s">
        <v>1990</v>
      </c>
      <c r="C40" s="69" t="s">
        <v>345</v>
      </c>
      <c r="D40" s="188">
        <v>0</v>
      </c>
      <c r="E40" s="188">
        <v>0</v>
      </c>
      <c r="F40" s="188">
        <v>0</v>
      </c>
      <c r="G40" s="188">
        <v>0</v>
      </c>
      <c r="H40" s="188">
        <v>0</v>
      </c>
      <c r="I40" s="188">
        <v>0</v>
      </c>
      <c r="J40" s="15"/>
      <c r="K40" s="15"/>
      <c r="L40" s="15"/>
      <c r="M40" s="15"/>
      <c r="N40" s="15"/>
      <c r="O40" s="15"/>
      <c r="P40" s="15"/>
    </row>
    <row r="41" spans="2:16" ht="12" hidden="1" customHeight="1" x14ac:dyDescent="0.2">
      <c r="B41" s="69" t="s">
        <v>1991</v>
      </c>
      <c r="C41" s="69" t="s">
        <v>346</v>
      </c>
      <c r="D41" s="188">
        <v>0</v>
      </c>
      <c r="E41" s="188">
        <v>0</v>
      </c>
      <c r="F41" s="188">
        <v>0</v>
      </c>
      <c r="G41" s="188">
        <v>0</v>
      </c>
      <c r="H41" s="188">
        <v>0</v>
      </c>
      <c r="I41" s="188">
        <v>0</v>
      </c>
      <c r="J41" s="15"/>
      <c r="K41" s="15"/>
      <c r="L41" s="15"/>
      <c r="M41" s="15"/>
      <c r="N41" s="15"/>
      <c r="O41" s="15"/>
      <c r="P41" s="15"/>
    </row>
    <row r="42" spans="2:16" ht="12" hidden="1" customHeight="1" x14ac:dyDescent="0.2">
      <c r="B42" s="69" t="s">
        <v>1992</v>
      </c>
      <c r="C42" s="69" t="s">
        <v>347</v>
      </c>
      <c r="D42" s="188">
        <v>0</v>
      </c>
      <c r="E42" s="188">
        <v>0</v>
      </c>
      <c r="F42" s="188">
        <v>0</v>
      </c>
      <c r="G42" s="188">
        <v>0</v>
      </c>
      <c r="H42" s="188">
        <v>0</v>
      </c>
      <c r="I42" s="188">
        <v>0</v>
      </c>
      <c r="J42" s="15"/>
      <c r="K42" s="15"/>
      <c r="L42" s="15"/>
      <c r="M42" s="15"/>
      <c r="N42" s="15"/>
      <c r="O42" s="15"/>
      <c r="P42" s="15"/>
    </row>
    <row r="43" spans="2:16" ht="12" hidden="1" customHeight="1" x14ac:dyDescent="0.2">
      <c r="B43" s="69" t="s">
        <v>1993</v>
      </c>
      <c r="C43" s="69" t="s">
        <v>348</v>
      </c>
      <c r="D43" s="188">
        <v>0</v>
      </c>
      <c r="E43" s="188">
        <v>0</v>
      </c>
      <c r="F43" s="188">
        <v>0</v>
      </c>
      <c r="G43" s="188">
        <v>0</v>
      </c>
      <c r="H43" s="188">
        <v>0</v>
      </c>
      <c r="I43" s="188">
        <v>0</v>
      </c>
      <c r="J43" s="15"/>
      <c r="K43" s="15"/>
      <c r="L43" s="15"/>
      <c r="M43" s="15"/>
      <c r="N43" s="15"/>
      <c r="O43" s="15"/>
      <c r="P43" s="15"/>
    </row>
    <row r="44" spans="2:16" ht="12" hidden="1" customHeight="1" x14ac:dyDescent="0.2">
      <c r="B44" s="69" t="s">
        <v>1994</v>
      </c>
      <c r="C44" s="69" t="s">
        <v>349</v>
      </c>
      <c r="D44" s="188">
        <v>0</v>
      </c>
      <c r="E44" s="188">
        <v>0</v>
      </c>
      <c r="F44" s="188">
        <v>0</v>
      </c>
      <c r="G44" s="188">
        <v>0</v>
      </c>
      <c r="H44" s="188">
        <v>0</v>
      </c>
      <c r="I44" s="188">
        <v>0</v>
      </c>
      <c r="J44" s="15"/>
      <c r="K44" s="15"/>
      <c r="L44" s="15"/>
      <c r="M44" s="15"/>
      <c r="N44" s="15"/>
      <c r="O44" s="15"/>
      <c r="P44" s="15"/>
    </row>
    <row r="45" spans="2:16" ht="12" hidden="1" customHeight="1" x14ac:dyDescent="0.2">
      <c r="B45" s="69" t="s">
        <v>1995</v>
      </c>
      <c r="C45" s="69" t="s">
        <v>353</v>
      </c>
      <c r="D45" s="188">
        <v>0</v>
      </c>
      <c r="E45" s="188">
        <v>0</v>
      </c>
      <c r="F45" s="188">
        <v>0</v>
      </c>
      <c r="G45" s="188">
        <v>0</v>
      </c>
      <c r="H45" s="188">
        <v>0</v>
      </c>
      <c r="I45" s="188">
        <v>0</v>
      </c>
      <c r="J45" s="15"/>
      <c r="K45" s="15"/>
      <c r="L45" s="15"/>
      <c r="M45" s="15"/>
      <c r="N45" s="15"/>
      <c r="O45" s="15"/>
      <c r="P45" s="15"/>
    </row>
    <row r="46" spans="2:16" ht="12" hidden="1" customHeight="1" x14ac:dyDescent="0.2">
      <c r="B46" s="69" t="s">
        <v>1996</v>
      </c>
      <c r="C46" s="69" t="s">
        <v>351</v>
      </c>
      <c r="D46" s="188">
        <v>0</v>
      </c>
      <c r="E46" s="188">
        <v>0</v>
      </c>
      <c r="F46" s="188">
        <v>0</v>
      </c>
      <c r="G46" s="188">
        <v>0</v>
      </c>
      <c r="H46" s="188">
        <v>0</v>
      </c>
      <c r="I46" s="188">
        <v>0</v>
      </c>
      <c r="J46" s="15"/>
      <c r="K46" s="15"/>
      <c r="L46" s="15"/>
      <c r="M46" s="15"/>
      <c r="N46" s="15"/>
      <c r="O46" s="15"/>
      <c r="P46" s="15"/>
    </row>
    <row r="47" spans="2:16" ht="12" hidden="1" customHeight="1" x14ac:dyDescent="0.2">
      <c r="B47" s="69" t="s">
        <v>1997</v>
      </c>
      <c r="C47" s="69" t="s">
        <v>345</v>
      </c>
      <c r="D47" s="188">
        <v>0</v>
      </c>
      <c r="E47" s="188">
        <v>0</v>
      </c>
      <c r="F47" s="188">
        <v>0</v>
      </c>
      <c r="G47" s="188">
        <v>0</v>
      </c>
      <c r="H47" s="188">
        <v>0</v>
      </c>
      <c r="I47" s="188">
        <v>0</v>
      </c>
      <c r="J47" s="15"/>
      <c r="K47" s="15"/>
      <c r="L47" s="15"/>
      <c r="M47" s="15"/>
      <c r="N47" s="15"/>
      <c r="O47" s="15"/>
      <c r="P47" s="15"/>
    </row>
    <row r="48" spans="2:16" ht="12" hidden="1" customHeight="1" x14ac:dyDescent="0.2">
      <c r="B48" s="69" t="s">
        <v>1998</v>
      </c>
      <c r="C48" s="69" t="s">
        <v>346</v>
      </c>
      <c r="D48" s="188">
        <v>0</v>
      </c>
      <c r="E48" s="188">
        <v>0</v>
      </c>
      <c r="F48" s="188">
        <v>0</v>
      </c>
      <c r="G48" s="188">
        <v>0</v>
      </c>
      <c r="H48" s="188">
        <v>0</v>
      </c>
      <c r="I48" s="188">
        <v>0</v>
      </c>
      <c r="J48" s="15"/>
      <c r="K48" s="15"/>
      <c r="L48" s="15"/>
      <c r="M48" s="15"/>
      <c r="N48" s="15"/>
      <c r="O48" s="15"/>
      <c r="P48" s="15"/>
    </row>
    <row r="49" spans="2:16" ht="12" hidden="1" customHeight="1" x14ac:dyDescent="0.2">
      <c r="B49" s="69" t="s">
        <v>1999</v>
      </c>
      <c r="C49" s="69" t="s">
        <v>347</v>
      </c>
      <c r="D49" s="188">
        <v>0</v>
      </c>
      <c r="E49" s="188">
        <v>0</v>
      </c>
      <c r="F49" s="188">
        <v>0</v>
      </c>
      <c r="G49" s="188">
        <v>0</v>
      </c>
      <c r="H49" s="188">
        <v>0</v>
      </c>
      <c r="I49" s="188">
        <v>0</v>
      </c>
      <c r="J49" s="15"/>
      <c r="K49" s="15"/>
      <c r="L49" s="15"/>
      <c r="M49" s="15"/>
      <c r="N49" s="15"/>
      <c r="O49" s="15"/>
      <c r="P49" s="15"/>
    </row>
    <row r="50" spans="2:16" ht="12" hidden="1" customHeight="1" x14ac:dyDescent="0.2">
      <c r="B50" s="63" t="s">
        <v>2000</v>
      </c>
      <c r="C50" s="63" t="s">
        <v>348</v>
      </c>
      <c r="D50" s="188">
        <v>0</v>
      </c>
      <c r="E50" s="188">
        <v>0</v>
      </c>
      <c r="F50" s="188">
        <v>0</v>
      </c>
      <c r="G50" s="188">
        <v>0</v>
      </c>
      <c r="H50" s="188">
        <v>0</v>
      </c>
      <c r="I50" s="188">
        <v>0</v>
      </c>
      <c r="J50" s="15"/>
      <c r="K50" s="15"/>
      <c r="L50" s="15"/>
      <c r="M50" s="15"/>
      <c r="N50" s="15"/>
      <c r="O50" s="15"/>
      <c r="P50" s="15"/>
    </row>
    <row r="51" spans="2:16" ht="12" hidden="1" customHeight="1" x14ac:dyDescent="0.2">
      <c r="B51" s="69" t="s">
        <v>2001</v>
      </c>
      <c r="C51" s="69" t="s">
        <v>349</v>
      </c>
      <c r="D51" s="188">
        <v>0</v>
      </c>
      <c r="E51" s="188">
        <v>0</v>
      </c>
      <c r="F51" s="188">
        <v>0</v>
      </c>
      <c r="G51" s="188">
        <v>0</v>
      </c>
      <c r="H51" s="188">
        <v>0</v>
      </c>
      <c r="I51" s="188">
        <v>0</v>
      </c>
      <c r="J51" s="15"/>
      <c r="K51" s="15"/>
      <c r="L51" s="15"/>
      <c r="M51" s="15"/>
      <c r="N51" s="15"/>
      <c r="O51" s="15"/>
      <c r="P51" s="15"/>
    </row>
    <row r="52" spans="2:16" s="15" customFormat="1" ht="12" x14ac:dyDescent="0.2">
      <c r="B52" s="75" t="s">
        <v>2002</v>
      </c>
      <c r="C52" s="75" t="s">
        <v>357</v>
      </c>
      <c r="D52" s="187">
        <v>119.46073613</v>
      </c>
      <c r="E52" s="187">
        <v>108.97424205</v>
      </c>
      <c r="F52" s="187">
        <v>124.1626117</v>
      </c>
      <c r="G52" s="187">
        <v>119.94678653</v>
      </c>
      <c r="H52" s="187">
        <v>157.62599836000001</v>
      </c>
      <c r="I52" s="187">
        <v>133.41342856</v>
      </c>
    </row>
    <row r="53" spans="2:16" s="11" customFormat="1" ht="12" x14ac:dyDescent="0.2">
      <c r="B53" s="69" t="s">
        <v>2003</v>
      </c>
      <c r="C53" s="69" t="s">
        <v>144</v>
      </c>
      <c r="D53" s="188">
        <v>17.461124940000001</v>
      </c>
      <c r="E53" s="188">
        <v>16.92029986</v>
      </c>
      <c r="F53" s="188">
        <v>18.121670859999998</v>
      </c>
      <c r="G53" s="188">
        <v>19.773734359999999</v>
      </c>
      <c r="H53" s="188">
        <v>22.473409910000001</v>
      </c>
      <c r="I53" s="188">
        <v>25.153374119999999</v>
      </c>
      <c r="J53" s="15"/>
      <c r="K53" s="15"/>
      <c r="L53" s="15"/>
      <c r="M53" s="15"/>
      <c r="N53" s="15"/>
      <c r="O53" s="15"/>
      <c r="P53" s="15"/>
    </row>
    <row r="54" spans="2:16" ht="12" hidden="1" x14ac:dyDescent="0.2">
      <c r="B54" s="69" t="s">
        <v>2004</v>
      </c>
      <c r="C54" s="69" t="s">
        <v>167</v>
      </c>
      <c r="D54" s="188">
        <v>0</v>
      </c>
      <c r="E54" s="188">
        <v>0</v>
      </c>
      <c r="F54" s="188">
        <v>0</v>
      </c>
      <c r="G54" s="188">
        <v>0</v>
      </c>
      <c r="H54" s="188">
        <v>0</v>
      </c>
      <c r="I54" s="188">
        <v>0</v>
      </c>
      <c r="J54" s="15"/>
      <c r="K54" s="15"/>
      <c r="L54" s="15"/>
      <c r="M54" s="15"/>
      <c r="N54" s="15"/>
      <c r="O54" s="15"/>
      <c r="P54" s="15"/>
    </row>
    <row r="55" spans="2:16" ht="22.5" x14ac:dyDescent="0.2">
      <c r="B55" s="69" t="s">
        <v>2005</v>
      </c>
      <c r="C55" s="69" t="s">
        <v>627</v>
      </c>
      <c r="D55" s="188">
        <v>0.25060331000000002</v>
      </c>
      <c r="E55" s="188">
        <v>0.23907153</v>
      </c>
      <c r="F55" s="188">
        <v>0.23038528</v>
      </c>
      <c r="G55" s="188">
        <v>0.23942881999999999</v>
      </c>
      <c r="H55" s="188">
        <v>0.20792148999999999</v>
      </c>
      <c r="I55" s="188">
        <v>0.23833301000000001</v>
      </c>
      <c r="J55" s="15"/>
      <c r="K55" s="15"/>
      <c r="L55" s="15"/>
      <c r="M55" s="15"/>
      <c r="N55" s="15"/>
      <c r="O55" s="15"/>
      <c r="P55" s="15"/>
    </row>
    <row r="56" spans="2:16" s="11" customFormat="1" ht="12" x14ac:dyDescent="0.2">
      <c r="B56" s="69" t="s">
        <v>2006</v>
      </c>
      <c r="C56" s="69" t="s">
        <v>110</v>
      </c>
      <c r="D56" s="188">
        <v>0.36198256000000001</v>
      </c>
      <c r="E56" s="188">
        <v>0.33299248999999997</v>
      </c>
      <c r="F56" s="188">
        <v>0.33277873000000002</v>
      </c>
      <c r="G56" s="188">
        <v>0.33143594999999998</v>
      </c>
      <c r="H56" s="188">
        <v>0.33942584999999997</v>
      </c>
      <c r="I56" s="188">
        <v>0.34195526999999998</v>
      </c>
      <c r="J56" s="15"/>
      <c r="K56" s="15"/>
      <c r="L56" s="15"/>
      <c r="M56" s="15"/>
      <c r="N56" s="15"/>
      <c r="O56" s="15"/>
      <c r="P56" s="15"/>
    </row>
    <row r="57" spans="2:16" s="11" customFormat="1" ht="12" x14ac:dyDescent="0.2">
      <c r="B57" s="69" t="s">
        <v>2007</v>
      </c>
      <c r="C57" s="69" t="s">
        <v>168</v>
      </c>
      <c r="D57" s="188">
        <v>16.848539070000001</v>
      </c>
      <c r="E57" s="188">
        <v>16.348235840000001</v>
      </c>
      <c r="F57" s="188">
        <v>17.558506850000001</v>
      </c>
      <c r="G57" s="188">
        <v>19.202869580000002</v>
      </c>
      <c r="H57" s="188">
        <v>21.926062569999999</v>
      </c>
      <c r="I57" s="188">
        <v>24.573085840000001</v>
      </c>
      <c r="J57" s="15"/>
      <c r="K57" s="15"/>
      <c r="L57" s="15"/>
      <c r="M57" s="15"/>
      <c r="N57" s="15"/>
      <c r="O57" s="15"/>
      <c r="P57" s="15"/>
    </row>
    <row r="58" spans="2:16" s="11" customFormat="1" ht="12" hidden="1" x14ac:dyDescent="0.2">
      <c r="B58" s="69" t="s">
        <v>2008</v>
      </c>
      <c r="C58" s="69" t="s">
        <v>169</v>
      </c>
      <c r="D58" s="188">
        <v>0</v>
      </c>
      <c r="E58" s="188">
        <v>0</v>
      </c>
      <c r="F58" s="188">
        <v>0</v>
      </c>
      <c r="G58" s="188">
        <v>0</v>
      </c>
      <c r="H58" s="188">
        <v>0</v>
      </c>
      <c r="I58" s="188">
        <v>0</v>
      </c>
      <c r="J58" s="15"/>
      <c r="K58" s="15"/>
      <c r="L58" s="15"/>
      <c r="M58" s="15"/>
      <c r="N58" s="15"/>
      <c r="O58" s="15"/>
      <c r="P58" s="15"/>
    </row>
    <row r="59" spans="2:16" ht="12" customHeight="1" x14ac:dyDescent="0.2">
      <c r="B59" s="69" t="s">
        <v>2009</v>
      </c>
      <c r="C59" s="69" t="s">
        <v>397</v>
      </c>
      <c r="D59" s="188">
        <v>16.848539070000001</v>
      </c>
      <c r="E59" s="188">
        <v>16.348235840000001</v>
      </c>
      <c r="F59" s="188">
        <v>17.558506850000001</v>
      </c>
      <c r="G59" s="188">
        <v>19.202869580000002</v>
      </c>
      <c r="H59" s="188">
        <v>21.926062569999999</v>
      </c>
      <c r="I59" s="188">
        <v>24.573085840000001</v>
      </c>
      <c r="J59" s="15"/>
      <c r="K59" s="15"/>
      <c r="L59" s="15"/>
      <c r="M59" s="15"/>
      <c r="N59" s="15"/>
      <c r="O59" s="15"/>
      <c r="P59" s="15"/>
    </row>
    <row r="60" spans="2:16" s="11" customFormat="1" ht="12" x14ac:dyDescent="0.2">
      <c r="B60" s="100" t="s">
        <v>2010</v>
      </c>
      <c r="C60" s="100" t="s">
        <v>623</v>
      </c>
      <c r="D60" s="206">
        <v>16.848539070000001</v>
      </c>
      <c r="E60" s="206">
        <v>16.348235840000001</v>
      </c>
      <c r="F60" s="206">
        <v>17.558506850000001</v>
      </c>
      <c r="G60" s="206">
        <v>19.202869580000002</v>
      </c>
      <c r="H60" s="206">
        <v>21.926062569999999</v>
      </c>
      <c r="I60" s="206">
        <v>24.573085840000001</v>
      </c>
      <c r="J60" s="15"/>
      <c r="K60" s="15"/>
      <c r="L60" s="15"/>
      <c r="M60" s="15"/>
      <c r="N60" s="15"/>
      <c r="O60" s="15"/>
      <c r="P60" s="15"/>
    </row>
    <row r="61" spans="2:16" ht="12" hidden="1" x14ac:dyDescent="0.2">
      <c r="B61" s="100" t="s">
        <v>2011</v>
      </c>
      <c r="C61" s="100" t="s">
        <v>624</v>
      </c>
      <c r="D61" s="206">
        <v>0</v>
      </c>
      <c r="E61" s="206">
        <v>0</v>
      </c>
      <c r="F61" s="206">
        <v>0</v>
      </c>
      <c r="G61" s="206">
        <v>0</v>
      </c>
      <c r="H61" s="206">
        <v>0</v>
      </c>
      <c r="I61" s="206">
        <v>0</v>
      </c>
      <c r="J61" s="15"/>
      <c r="K61" s="15"/>
      <c r="L61" s="15"/>
      <c r="M61" s="15"/>
      <c r="N61" s="15"/>
      <c r="O61" s="15"/>
      <c r="P61" s="15"/>
    </row>
    <row r="62" spans="2:16" ht="22.5" x14ac:dyDescent="0.2">
      <c r="B62" s="69" t="s">
        <v>2012</v>
      </c>
      <c r="C62" s="69" t="s">
        <v>171</v>
      </c>
      <c r="D62" s="188">
        <v>17.461124940000001</v>
      </c>
      <c r="E62" s="188">
        <v>16.92029986</v>
      </c>
      <c r="F62" s="188">
        <v>18.121670859999998</v>
      </c>
      <c r="G62" s="188">
        <v>19.773734359999999</v>
      </c>
      <c r="H62" s="188">
        <v>22.473409910000001</v>
      </c>
      <c r="I62" s="188">
        <v>25.153374119999999</v>
      </c>
      <c r="J62" s="15"/>
      <c r="K62" s="15"/>
      <c r="L62" s="15"/>
      <c r="M62" s="15"/>
      <c r="N62" s="15"/>
      <c r="O62" s="15"/>
      <c r="P62" s="15"/>
    </row>
    <row r="63" spans="2:16" ht="12" hidden="1" x14ac:dyDescent="0.2">
      <c r="B63" s="69" t="s">
        <v>2013</v>
      </c>
      <c r="C63" s="69" t="s">
        <v>172</v>
      </c>
      <c r="D63" s="188">
        <v>0</v>
      </c>
      <c r="E63" s="188">
        <v>0</v>
      </c>
      <c r="F63" s="188">
        <v>0</v>
      </c>
      <c r="G63" s="188">
        <v>0</v>
      </c>
      <c r="H63" s="188">
        <v>0</v>
      </c>
      <c r="I63" s="188">
        <v>0</v>
      </c>
      <c r="J63" s="15"/>
      <c r="K63" s="15"/>
      <c r="L63" s="15"/>
      <c r="M63" s="15"/>
      <c r="N63" s="15"/>
      <c r="O63" s="15"/>
      <c r="P63" s="15"/>
    </row>
    <row r="64" spans="2:16" ht="12" x14ac:dyDescent="0.2">
      <c r="B64" s="69" t="s">
        <v>2014</v>
      </c>
      <c r="C64" s="69" t="s">
        <v>173</v>
      </c>
      <c r="D64" s="188">
        <v>17.461124940000001</v>
      </c>
      <c r="E64" s="188">
        <v>16.92029986</v>
      </c>
      <c r="F64" s="188">
        <v>18.121670859999998</v>
      </c>
      <c r="G64" s="188">
        <v>19.773734359999999</v>
      </c>
      <c r="H64" s="188">
        <v>22.473409910000001</v>
      </c>
      <c r="I64" s="188">
        <v>25.153374119999999</v>
      </c>
      <c r="J64" s="15"/>
      <c r="K64" s="15"/>
      <c r="L64" s="15"/>
      <c r="M64" s="15"/>
      <c r="N64" s="15"/>
      <c r="O64" s="15"/>
      <c r="P64" s="15"/>
    </row>
    <row r="65" spans="2:16" ht="12" hidden="1" x14ac:dyDescent="0.2">
      <c r="B65" s="69" t="s">
        <v>2015</v>
      </c>
      <c r="C65" s="69" t="s">
        <v>174</v>
      </c>
      <c r="D65" s="188">
        <v>0</v>
      </c>
      <c r="E65" s="188">
        <v>0</v>
      </c>
      <c r="F65" s="188">
        <v>0</v>
      </c>
      <c r="G65" s="188">
        <v>0</v>
      </c>
      <c r="H65" s="188">
        <v>0</v>
      </c>
      <c r="I65" s="188">
        <v>0</v>
      </c>
      <c r="J65" s="15"/>
      <c r="K65" s="15"/>
      <c r="L65" s="15"/>
      <c r="M65" s="15"/>
      <c r="N65" s="15"/>
      <c r="O65" s="15"/>
      <c r="P65" s="15"/>
    </row>
    <row r="66" spans="2:16" s="11" customFormat="1" ht="12" hidden="1" x14ac:dyDescent="0.2">
      <c r="B66" s="69" t="s">
        <v>2016</v>
      </c>
      <c r="C66" s="69" t="s">
        <v>176</v>
      </c>
      <c r="D66" s="188">
        <v>0</v>
      </c>
      <c r="E66" s="188">
        <v>0</v>
      </c>
      <c r="F66" s="188">
        <v>0</v>
      </c>
      <c r="G66" s="188">
        <v>0</v>
      </c>
      <c r="H66" s="188">
        <v>0</v>
      </c>
      <c r="I66" s="188">
        <v>0</v>
      </c>
      <c r="J66" s="15"/>
      <c r="K66" s="15"/>
      <c r="L66" s="15"/>
      <c r="M66" s="15"/>
      <c r="N66" s="15"/>
      <c r="O66" s="15"/>
      <c r="P66" s="15"/>
    </row>
    <row r="67" spans="2:16" ht="12" x14ac:dyDescent="0.2">
      <c r="B67" s="69" t="s">
        <v>2017</v>
      </c>
      <c r="C67" s="69" t="s">
        <v>359</v>
      </c>
      <c r="D67" s="188">
        <v>101.99961119</v>
      </c>
      <c r="E67" s="188">
        <v>92.053942190000001</v>
      </c>
      <c r="F67" s="188">
        <v>106.04094084</v>
      </c>
      <c r="G67" s="188">
        <v>100.17305218</v>
      </c>
      <c r="H67" s="188">
        <v>135.15258845</v>
      </c>
      <c r="I67" s="188">
        <v>108.26005444</v>
      </c>
      <c r="J67" s="15"/>
      <c r="K67" s="15"/>
      <c r="L67" s="15"/>
      <c r="M67" s="15"/>
      <c r="N67" s="15"/>
      <c r="O67" s="15"/>
      <c r="P67" s="15"/>
    </row>
    <row r="68" spans="2:16" ht="12" hidden="1" x14ac:dyDescent="0.2">
      <c r="B68" s="69" t="s">
        <v>2018</v>
      </c>
      <c r="C68" s="69" t="s">
        <v>167</v>
      </c>
      <c r="D68" s="188">
        <v>0</v>
      </c>
      <c r="E68" s="188">
        <v>0</v>
      </c>
      <c r="F68" s="188">
        <v>0</v>
      </c>
      <c r="G68" s="188">
        <v>0</v>
      </c>
      <c r="H68" s="188">
        <v>0</v>
      </c>
      <c r="I68" s="188">
        <v>0</v>
      </c>
      <c r="J68" s="15"/>
      <c r="K68" s="15"/>
      <c r="L68" s="15"/>
      <c r="M68" s="15"/>
      <c r="N68" s="15"/>
      <c r="O68" s="15"/>
      <c r="P68" s="15"/>
    </row>
    <row r="69" spans="2:16" ht="12" hidden="1" x14ac:dyDescent="0.2">
      <c r="B69" s="69" t="s">
        <v>2019</v>
      </c>
      <c r="C69" s="69" t="s">
        <v>179</v>
      </c>
      <c r="D69" s="188">
        <v>0</v>
      </c>
      <c r="E69" s="188">
        <v>0</v>
      </c>
      <c r="F69" s="188">
        <v>0</v>
      </c>
      <c r="G69" s="188">
        <v>0</v>
      </c>
      <c r="H69" s="188">
        <v>0</v>
      </c>
      <c r="I69" s="188">
        <v>0</v>
      </c>
      <c r="J69" s="15"/>
      <c r="K69" s="15"/>
      <c r="L69" s="15"/>
      <c r="M69" s="15"/>
      <c r="N69" s="15"/>
      <c r="O69" s="15"/>
      <c r="P69" s="15"/>
    </row>
    <row r="70" spans="2:16" ht="12" hidden="1" x14ac:dyDescent="0.2">
      <c r="B70" s="69" t="s">
        <v>2020</v>
      </c>
      <c r="C70" s="69" t="s">
        <v>180</v>
      </c>
      <c r="D70" s="188">
        <v>0</v>
      </c>
      <c r="E70" s="188">
        <v>0</v>
      </c>
      <c r="F70" s="188">
        <v>0</v>
      </c>
      <c r="G70" s="188">
        <v>0</v>
      </c>
      <c r="H70" s="188">
        <v>0</v>
      </c>
      <c r="I70" s="188">
        <v>0</v>
      </c>
      <c r="J70" s="15"/>
      <c r="K70" s="15"/>
      <c r="L70" s="15"/>
      <c r="M70" s="15"/>
      <c r="N70" s="15"/>
      <c r="O70" s="15"/>
      <c r="P70" s="15"/>
    </row>
    <row r="71" spans="2:16" ht="22.5" x14ac:dyDescent="0.2">
      <c r="B71" s="69" t="s">
        <v>2021</v>
      </c>
      <c r="C71" s="69" t="s">
        <v>627</v>
      </c>
      <c r="D71" s="188">
        <v>101.99961119</v>
      </c>
      <c r="E71" s="188">
        <v>92.053942190000001</v>
      </c>
      <c r="F71" s="188">
        <v>106.04094084</v>
      </c>
      <c r="G71" s="188">
        <v>100.17305218</v>
      </c>
      <c r="H71" s="188">
        <v>135.15258845</v>
      </c>
      <c r="I71" s="188">
        <v>108.26005444</v>
      </c>
      <c r="J71" s="15"/>
      <c r="K71" s="15"/>
      <c r="L71" s="15"/>
      <c r="M71" s="15"/>
      <c r="N71" s="15"/>
      <c r="O71" s="15"/>
      <c r="P71" s="15"/>
    </row>
    <row r="72" spans="2:16" ht="12" x14ac:dyDescent="0.2">
      <c r="B72" s="69" t="s">
        <v>2022</v>
      </c>
      <c r="C72" s="69" t="s">
        <v>179</v>
      </c>
      <c r="D72" s="188">
        <v>68.468541759999994</v>
      </c>
      <c r="E72" s="188">
        <v>60.786072339999997</v>
      </c>
      <c r="F72" s="188">
        <v>73.644861030000001</v>
      </c>
      <c r="G72" s="188">
        <v>71.083316089999997</v>
      </c>
      <c r="H72" s="188">
        <v>102.93700744</v>
      </c>
      <c r="I72" s="188">
        <v>75.133411280000004</v>
      </c>
      <c r="J72" s="15"/>
      <c r="K72" s="15"/>
      <c r="L72" s="15"/>
      <c r="M72" s="15"/>
      <c r="N72" s="15"/>
      <c r="O72" s="15"/>
      <c r="P72" s="15"/>
    </row>
    <row r="73" spans="2:16" s="11" customFormat="1" ht="12" x14ac:dyDescent="0.2">
      <c r="B73" s="69" t="s">
        <v>2023</v>
      </c>
      <c r="C73" s="69" t="s">
        <v>180</v>
      </c>
      <c r="D73" s="188">
        <v>33.531069440000003</v>
      </c>
      <c r="E73" s="188">
        <v>31.26786985</v>
      </c>
      <c r="F73" s="188">
        <v>32.396079800000003</v>
      </c>
      <c r="G73" s="188">
        <v>29.089736089999999</v>
      </c>
      <c r="H73" s="188">
        <v>32.215581010000001</v>
      </c>
      <c r="I73" s="188">
        <v>33.12664316</v>
      </c>
      <c r="J73" s="15"/>
      <c r="K73" s="15"/>
      <c r="L73" s="15"/>
      <c r="M73" s="15"/>
      <c r="N73" s="15"/>
      <c r="O73" s="15"/>
      <c r="P73" s="15"/>
    </row>
    <row r="74" spans="2:16" ht="12" hidden="1" x14ac:dyDescent="0.2">
      <c r="B74" s="69" t="s">
        <v>2024</v>
      </c>
      <c r="C74" s="69" t="s">
        <v>110</v>
      </c>
      <c r="D74" s="188">
        <v>0</v>
      </c>
      <c r="E74" s="188">
        <v>0</v>
      </c>
      <c r="F74" s="188">
        <v>0</v>
      </c>
      <c r="G74" s="188">
        <v>0</v>
      </c>
      <c r="H74" s="188">
        <v>0</v>
      </c>
      <c r="I74" s="188">
        <v>0</v>
      </c>
      <c r="J74" s="15"/>
      <c r="K74" s="15"/>
      <c r="L74" s="15"/>
      <c r="M74" s="15"/>
      <c r="N74" s="15"/>
      <c r="O74" s="15"/>
      <c r="P74" s="15"/>
    </row>
    <row r="75" spans="2:16" s="11" customFormat="1" ht="12" hidden="1" x14ac:dyDescent="0.2">
      <c r="B75" s="69" t="s">
        <v>2025</v>
      </c>
      <c r="C75" s="69" t="s">
        <v>179</v>
      </c>
      <c r="D75" s="188">
        <v>0</v>
      </c>
      <c r="E75" s="188">
        <v>0</v>
      </c>
      <c r="F75" s="188">
        <v>0</v>
      </c>
      <c r="G75" s="188">
        <v>0</v>
      </c>
      <c r="H75" s="188">
        <v>0</v>
      </c>
      <c r="I75" s="188">
        <v>0</v>
      </c>
      <c r="J75" s="15"/>
      <c r="K75" s="15"/>
      <c r="L75" s="15"/>
      <c r="M75" s="15"/>
      <c r="N75" s="15"/>
      <c r="O75" s="15"/>
      <c r="P75" s="15"/>
    </row>
    <row r="76" spans="2:16" ht="12" hidden="1" x14ac:dyDescent="0.2">
      <c r="B76" s="69" t="s">
        <v>2026</v>
      </c>
      <c r="C76" s="69" t="s">
        <v>180</v>
      </c>
      <c r="D76" s="188">
        <v>0</v>
      </c>
      <c r="E76" s="188">
        <v>0</v>
      </c>
      <c r="F76" s="188">
        <v>0</v>
      </c>
      <c r="G76" s="188">
        <v>0</v>
      </c>
      <c r="H76" s="188">
        <v>0</v>
      </c>
      <c r="I76" s="188">
        <v>0</v>
      </c>
      <c r="J76" s="15"/>
      <c r="K76" s="15"/>
      <c r="L76" s="15"/>
      <c r="M76" s="15"/>
      <c r="N76" s="15"/>
      <c r="O76" s="15"/>
      <c r="P76" s="15"/>
    </row>
    <row r="77" spans="2:16" ht="12" hidden="1" x14ac:dyDescent="0.2">
      <c r="B77" s="69" t="s">
        <v>2027</v>
      </c>
      <c r="C77" s="69" t="s">
        <v>168</v>
      </c>
      <c r="D77" s="188">
        <v>0</v>
      </c>
      <c r="E77" s="188">
        <v>0</v>
      </c>
      <c r="F77" s="188">
        <v>0</v>
      </c>
      <c r="G77" s="188">
        <v>0</v>
      </c>
      <c r="H77" s="188">
        <v>0</v>
      </c>
      <c r="I77" s="188">
        <v>0</v>
      </c>
      <c r="J77" s="15"/>
      <c r="K77" s="15"/>
      <c r="L77" s="15"/>
      <c r="M77" s="15"/>
      <c r="N77" s="15"/>
      <c r="O77" s="15"/>
      <c r="P77" s="15"/>
    </row>
    <row r="78" spans="2:16" ht="12" hidden="1" x14ac:dyDescent="0.2">
      <c r="B78" s="69" t="s">
        <v>2028</v>
      </c>
      <c r="C78" s="69" t="s">
        <v>179</v>
      </c>
      <c r="D78" s="188">
        <v>0</v>
      </c>
      <c r="E78" s="188">
        <v>0</v>
      </c>
      <c r="F78" s="188">
        <v>0</v>
      </c>
      <c r="G78" s="188">
        <v>0</v>
      </c>
      <c r="H78" s="188">
        <v>0</v>
      </c>
      <c r="I78" s="188">
        <v>0</v>
      </c>
      <c r="J78" s="15"/>
      <c r="K78" s="15"/>
      <c r="L78" s="15"/>
      <c r="M78" s="15"/>
      <c r="N78" s="15"/>
      <c r="O78" s="15"/>
      <c r="P78" s="15"/>
    </row>
    <row r="79" spans="2:16" ht="12" hidden="1" x14ac:dyDescent="0.2">
      <c r="B79" s="69" t="s">
        <v>2029</v>
      </c>
      <c r="C79" s="69" t="s">
        <v>180</v>
      </c>
      <c r="D79" s="188">
        <v>0</v>
      </c>
      <c r="E79" s="188">
        <v>0</v>
      </c>
      <c r="F79" s="188">
        <v>0</v>
      </c>
      <c r="G79" s="188">
        <v>0</v>
      </c>
      <c r="H79" s="188">
        <v>0</v>
      </c>
      <c r="I79" s="188">
        <v>0</v>
      </c>
      <c r="J79" s="15"/>
      <c r="K79" s="15"/>
      <c r="L79" s="15"/>
      <c r="M79" s="15"/>
      <c r="N79" s="15"/>
      <c r="O79" s="15"/>
      <c r="P79" s="15"/>
    </row>
    <row r="80" spans="2:16" ht="12" hidden="1" x14ac:dyDescent="0.2">
      <c r="B80" s="69" t="s">
        <v>2030</v>
      </c>
      <c r="C80" s="69" t="s">
        <v>169</v>
      </c>
      <c r="D80" s="188">
        <v>0</v>
      </c>
      <c r="E80" s="188">
        <v>0</v>
      </c>
      <c r="F80" s="188">
        <v>0</v>
      </c>
      <c r="G80" s="188">
        <v>0</v>
      </c>
      <c r="H80" s="188">
        <v>0</v>
      </c>
      <c r="I80" s="188">
        <v>0</v>
      </c>
      <c r="J80" s="15"/>
      <c r="K80" s="15"/>
      <c r="L80" s="15"/>
      <c r="M80" s="15"/>
      <c r="N80" s="15"/>
      <c r="O80" s="15"/>
      <c r="P80" s="15"/>
    </row>
    <row r="81" spans="2:16" ht="12" hidden="1" x14ac:dyDescent="0.2">
      <c r="B81" s="69" t="s">
        <v>2031</v>
      </c>
      <c r="C81" s="69" t="s">
        <v>181</v>
      </c>
      <c r="D81" s="188">
        <v>0</v>
      </c>
      <c r="E81" s="188">
        <v>0</v>
      </c>
      <c r="F81" s="188">
        <v>0</v>
      </c>
      <c r="G81" s="188">
        <v>0</v>
      </c>
      <c r="H81" s="188">
        <v>0</v>
      </c>
      <c r="I81" s="188">
        <v>0</v>
      </c>
      <c r="J81" s="15"/>
      <c r="K81" s="15"/>
      <c r="L81" s="15"/>
      <c r="M81" s="15"/>
      <c r="N81" s="15"/>
      <c r="O81" s="15"/>
      <c r="P81" s="15"/>
    </row>
    <row r="82" spans="2:16" ht="12" hidden="1" x14ac:dyDescent="0.2">
      <c r="B82" s="69" t="s">
        <v>2032</v>
      </c>
      <c r="C82" s="69" t="s">
        <v>182</v>
      </c>
      <c r="D82" s="188">
        <v>0</v>
      </c>
      <c r="E82" s="188">
        <v>0</v>
      </c>
      <c r="F82" s="188">
        <v>0</v>
      </c>
      <c r="G82" s="188">
        <v>0</v>
      </c>
      <c r="H82" s="188">
        <v>0</v>
      </c>
      <c r="I82" s="188">
        <v>0</v>
      </c>
      <c r="J82" s="15"/>
      <c r="K82" s="15"/>
      <c r="L82" s="15"/>
      <c r="M82" s="15"/>
      <c r="N82" s="15"/>
      <c r="O82" s="15"/>
      <c r="P82" s="15"/>
    </row>
    <row r="83" spans="2:16" ht="22.5" hidden="1" x14ac:dyDescent="0.2">
      <c r="B83" s="69" t="s">
        <v>2033</v>
      </c>
      <c r="C83" s="69" t="s">
        <v>397</v>
      </c>
      <c r="D83" s="188">
        <v>0</v>
      </c>
      <c r="E83" s="188">
        <v>0</v>
      </c>
      <c r="F83" s="188">
        <v>0</v>
      </c>
      <c r="G83" s="188">
        <v>0</v>
      </c>
      <c r="H83" s="188">
        <v>0</v>
      </c>
      <c r="I83" s="188">
        <v>0</v>
      </c>
      <c r="J83" s="15"/>
      <c r="K83" s="15"/>
      <c r="L83" s="15"/>
      <c r="M83" s="15"/>
      <c r="N83" s="15"/>
      <c r="O83" s="15"/>
      <c r="P83" s="15"/>
    </row>
    <row r="84" spans="2:16" ht="22.5" hidden="1" x14ac:dyDescent="0.2">
      <c r="B84" s="69" t="s">
        <v>2034</v>
      </c>
      <c r="C84" s="69" t="s">
        <v>181</v>
      </c>
      <c r="D84" s="188">
        <v>0</v>
      </c>
      <c r="E84" s="188">
        <v>0</v>
      </c>
      <c r="F84" s="188">
        <v>0</v>
      </c>
      <c r="G84" s="188">
        <v>0</v>
      </c>
      <c r="H84" s="188">
        <v>0</v>
      </c>
      <c r="I84" s="188">
        <v>0</v>
      </c>
      <c r="J84" s="15"/>
      <c r="K84" s="15"/>
      <c r="L84" s="15"/>
      <c r="M84" s="15"/>
      <c r="N84" s="15"/>
      <c r="O84" s="15"/>
      <c r="P84" s="15"/>
    </row>
    <row r="85" spans="2:16" ht="22.5" hidden="1" x14ac:dyDescent="0.2">
      <c r="B85" s="69" t="s">
        <v>2035</v>
      </c>
      <c r="C85" s="69" t="s">
        <v>182</v>
      </c>
      <c r="D85" s="188">
        <v>0</v>
      </c>
      <c r="E85" s="188">
        <v>0</v>
      </c>
      <c r="F85" s="188">
        <v>0</v>
      </c>
      <c r="G85" s="188">
        <v>0</v>
      </c>
      <c r="H85" s="188">
        <v>0</v>
      </c>
      <c r="I85" s="188">
        <v>0</v>
      </c>
      <c r="J85" s="15"/>
      <c r="K85" s="15"/>
      <c r="L85" s="15"/>
      <c r="M85" s="15"/>
      <c r="N85" s="15"/>
      <c r="O85" s="15"/>
      <c r="P85" s="15"/>
    </row>
    <row r="86" spans="2:16" ht="12" hidden="1" x14ac:dyDescent="0.2">
      <c r="B86" s="100" t="s">
        <v>2036</v>
      </c>
      <c r="C86" s="100" t="s">
        <v>623</v>
      </c>
      <c r="D86" s="206">
        <v>0</v>
      </c>
      <c r="E86" s="206">
        <v>0</v>
      </c>
      <c r="F86" s="206">
        <v>0</v>
      </c>
      <c r="G86" s="206">
        <v>0</v>
      </c>
      <c r="H86" s="206">
        <v>0</v>
      </c>
      <c r="I86" s="206">
        <v>0</v>
      </c>
      <c r="J86" s="15"/>
      <c r="K86" s="15"/>
      <c r="L86" s="15"/>
      <c r="M86" s="15"/>
      <c r="N86" s="15"/>
      <c r="O86" s="15"/>
      <c r="P86" s="15"/>
    </row>
    <row r="87" spans="2:16" ht="22.5" hidden="1" x14ac:dyDescent="0.2">
      <c r="B87" s="69" t="s">
        <v>2037</v>
      </c>
      <c r="C87" s="69" t="s">
        <v>625</v>
      </c>
      <c r="D87" s="206">
        <v>0</v>
      </c>
      <c r="E87" s="206">
        <v>0</v>
      </c>
      <c r="F87" s="206">
        <v>0</v>
      </c>
      <c r="G87" s="206">
        <v>0</v>
      </c>
      <c r="H87" s="206">
        <v>0</v>
      </c>
      <c r="I87" s="206">
        <v>0</v>
      </c>
      <c r="J87" s="15"/>
      <c r="K87" s="15"/>
      <c r="L87" s="15"/>
      <c r="M87" s="15"/>
      <c r="N87" s="15"/>
      <c r="O87" s="15"/>
      <c r="P87" s="15"/>
    </row>
    <row r="88" spans="2:16" s="16" customFormat="1" ht="22.5" hidden="1" x14ac:dyDescent="0.2">
      <c r="B88" s="69" t="s">
        <v>2038</v>
      </c>
      <c r="C88" s="69" t="s">
        <v>626</v>
      </c>
      <c r="D88" s="190">
        <v>0</v>
      </c>
      <c r="E88" s="190">
        <v>0</v>
      </c>
      <c r="F88" s="190">
        <v>0</v>
      </c>
      <c r="G88" s="190">
        <v>0</v>
      </c>
      <c r="H88" s="190">
        <v>0</v>
      </c>
      <c r="I88" s="190">
        <v>0</v>
      </c>
      <c r="J88" s="15"/>
      <c r="K88" s="15"/>
      <c r="L88" s="15"/>
      <c r="M88" s="15"/>
      <c r="N88" s="15"/>
      <c r="O88" s="15"/>
      <c r="P88" s="15"/>
    </row>
    <row r="89" spans="2:16" s="16" customFormat="1" ht="12" hidden="1" x14ac:dyDescent="0.2">
      <c r="B89" s="100" t="s">
        <v>2039</v>
      </c>
      <c r="C89" s="100" t="s">
        <v>624</v>
      </c>
      <c r="D89" s="190">
        <v>0</v>
      </c>
      <c r="E89" s="190">
        <v>0</v>
      </c>
      <c r="F89" s="190">
        <v>0</v>
      </c>
      <c r="G89" s="190">
        <v>0</v>
      </c>
      <c r="H89" s="190">
        <v>0</v>
      </c>
      <c r="I89" s="190">
        <v>0</v>
      </c>
      <c r="J89" s="15"/>
      <c r="K89" s="15"/>
      <c r="L89" s="15"/>
      <c r="M89" s="15"/>
      <c r="N89" s="15"/>
      <c r="O89" s="15"/>
      <c r="P89" s="15"/>
    </row>
    <row r="90" spans="2:16" s="16" customFormat="1" ht="22.5" hidden="1" x14ac:dyDescent="0.2">
      <c r="B90" s="69" t="s">
        <v>2040</v>
      </c>
      <c r="C90" s="69" t="s">
        <v>625</v>
      </c>
      <c r="D90" s="190">
        <v>0</v>
      </c>
      <c r="E90" s="190">
        <v>0</v>
      </c>
      <c r="F90" s="190">
        <v>0</v>
      </c>
      <c r="G90" s="190">
        <v>0</v>
      </c>
      <c r="H90" s="190">
        <v>0</v>
      </c>
      <c r="I90" s="190">
        <v>0</v>
      </c>
      <c r="J90" s="15"/>
      <c r="K90" s="15"/>
      <c r="L90" s="15"/>
      <c r="M90" s="15"/>
      <c r="N90" s="15"/>
      <c r="O90" s="15"/>
      <c r="P90" s="15"/>
    </row>
    <row r="91" spans="2:16" s="16" customFormat="1" ht="22.5" hidden="1" x14ac:dyDescent="0.2">
      <c r="B91" s="69" t="s">
        <v>2041</v>
      </c>
      <c r="C91" s="69" t="s">
        <v>626</v>
      </c>
      <c r="D91" s="190">
        <v>0</v>
      </c>
      <c r="E91" s="190">
        <v>0</v>
      </c>
      <c r="F91" s="190">
        <v>0</v>
      </c>
      <c r="G91" s="190">
        <v>0</v>
      </c>
      <c r="H91" s="190">
        <v>0</v>
      </c>
      <c r="I91" s="190">
        <v>0</v>
      </c>
      <c r="J91" s="15"/>
      <c r="K91" s="15"/>
      <c r="L91" s="15"/>
      <c r="M91" s="15"/>
      <c r="N91" s="15"/>
      <c r="O91" s="15"/>
      <c r="P91" s="15"/>
    </row>
    <row r="92" spans="2:16" s="16" customFormat="1" ht="22.5" hidden="1" x14ac:dyDescent="0.2">
      <c r="B92" s="75" t="s">
        <v>2042</v>
      </c>
      <c r="C92" s="75" t="s">
        <v>184</v>
      </c>
      <c r="D92" s="187">
        <v>0</v>
      </c>
      <c r="E92" s="187">
        <v>0</v>
      </c>
      <c r="F92" s="187">
        <v>0</v>
      </c>
      <c r="G92" s="187">
        <v>0</v>
      </c>
      <c r="H92" s="187">
        <v>0</v>
      </c>
      <c r="I92" s="187">
        <v>0</v>
      </c>
      <c r="J92" s="15"/>
      <c r="K92" s="15"/>
      <c r="L92" s="15"/>
      <c r="M92" s="15"/>
      <c r="N92" s="15"/>
      <c r="O92" s="15"/>
      <c r="P92" s="15"/>
    </row>
    <row r="93" spans="2:16" s="16" customFormat="1" ht="12" hidden="1" x14ac:dyDescent="0.2">
      <c r="B93" s="69" t="s">
        <v>1159</v>
      </c>
      <c r="C93" s="69" t="s">
        <v>195</v>
      </c>
      <c r="D93" s="187">
        <v>0</v>
      </c>
      <c r="E93" s="187">
        <v>0</v>
      </c>
      <c r="F93" s="187">
        <v>0</v>
      </c>
      <c r="G93" s="187">
        <v>0</v>
      </c>
      <c r="H93" s="187">
        <v>0</v>
      </c>
      <c r="I93" s="187">
        <v>0</v>
      </c>
      <c r="J93" s="15"/>
      <c r="K93" s="15"/>
      <c r="L93" s="15"/>
      <c r="M93" s="15"/>
      <c r="N93" s="15"/>
      <c r="O93" s="15"/>
      <c r="P93" s="15"/>
    </row>
    <row r="94" spans="2:16" s="16" customFormat="1" ht="22.5" hidden="1" x14ac:dyDescent="0.2">
      <c r="B94" s="69" t="s">
        <v>1254</v>
      </c>
      <c r="C94" s="69" t="s">
        <v>629</v>
      </c>
      <c r="D94" s="187">
        <v>0</v>
      </c>
      <c r="E94" s="187">
        <v>0</v>
      </c>
      <c r="F94" s="187">
        <v>0</v>
      </c>
      <c r="G94" s="187">
        <v>0</v>
      </c>
      <c r="H94" s="187">
        <v>0</v>
      </c>
      <c r="I94" s="187">
        <v>0</v>
      </c>
      <c r="J94" s="15"/>
      <c r="K94" s="15"/>
      <c r="L94" s="15"/>
      <c r="M94" s="15"/>
      <c r="N94" s="15"/>
      <c r="O94" s="15"/>
      <c r="P94" s="15"/>
    </row>
    <row r="95" spans="2:16" s="16" customFormat="1" ht="12" hidden="1" x14ac:dyDescent="0.2">
      <c r="B95" s="69" t="s">
        <v>1331</v>
      </c>
      <c r="C95" s="69" t="s">
        <v>186</v>
      </c>
      <c r="D95" s="187">
        <v>0</v>
      </c>
      <c r="E95" s="187">
        <v>0</v>
      </c>
      <c r="F95" s="187">
        <v>0</v>
      </c>
      <c r="G95" s="187">
        <v>0</v>
      </c>
      <c r="H95" s="187">
        <v>0</v>
      </c>
      <c r="I95" s="187">
        <v>0</v>
      </c>
      <c r="J95" s="15"/>
      <c r="K95" s="15"/>
      <c r="L95" s="15"/>
      <c r="M95" s="15"/>
      <c r="N95" s="15"/>
      <c r="O95" s="15"/>
      <c r="P95" s="15"/>
    </row>
    <row r="96" spans="2:16" ht="12" hidden="1" x14ac:dyDescent="0.2">
      <c r="B96" s="69" t="s">
        <v>1354</v>
      </c>
      <c r="C96" s="69" t="s">
        <v>187</v>
      </c>
      <c r="D96" s="187">
        <v>0</v>
      </c>
      <c r="E96" s="187">
        <v>0</v>
      </c>
      <c r="F96" s="187">
        <v>0</v>
      </c>
      <c r="G96" s="187">
        <v>0</v>
      </c>
      <c r="H96" s="187">
        <v>0</v>
      </c>
      <c r="I96" s="187">
        <v>0</v>
      </c>
      <c r="J96" s="15"/>
      <c r="K96" s="15"/>
      <c r="L96" s="15"/>
      <c r="M96" s="15"/>
      <c r="N96" s="15"/>
      <c r="O96" s="15"/>
      <c r="P96" s="15"/>
    </row>
    <row r="97" spans="2:16" ht="12" hidden="1" x14ac:dyDescent="0.2">
      <c r="B97" s="69" t="s">
        <v>1357</v>
      </c>
      <c r="C97" s="69" t="s">
        <v>188</v>
      </c>
      <c r="D97" s="187">
        <v>0</v>
      </c>
      <c r="E97" s="187">
        <v>0</v>
      </c>
      <c r="F97" s="187">
        <v>0</v>
      </c>
      <c r="G97" s="187">
        <v>0</v>
      </c>
      <c r="H97" s="187">
        <v>0</v>
      </c>
      <c r="I97" s="187">
        <v>0</v>
      </c>
      <c r="J97" s="15"/>
      <c r="K97" s="15"/>
      <c r="L97" s="15"/>
      <c r="M97" s="15"/>
      <c r="N97" s="15"/>
      <c r="O97" s="15"/>
      <c r="P97" s="15"/>
    </row>
    <row r="98" spans="2:16" ht="22.5" hidden="1" x14ac:dyDescent="0.2">
      <c r="B98" s="69" t="s">
        <v>1360</v>
      </c>
      <c r="C98" s="69" t="s">
        <v>398</v>
      </c>
      <c r="D98" s="187">
        <v>0</v>
      </c>
      <c r="E98" s="187">
        <v>0</v>
      </c>
      <c r="F98" s="187">
        <v>0</v>
      </c>
      <c r="G98" s="187">
        <v>0</v>
      </c>
      <c r="H98" s="187">
        <v>0</v>
      </c>
      <c r="I98" s="187">
        <v>0</v>
      </c>
      <c r="J98" s="15"/>
      <c r="K98" s="15"/>
      <c r="L98" s="15"/>
      <c r="M98" s="15"/>
      <c r="N98" s="15"/>
      <c r="O98" s="15"/>
      <c r="P98" s="15"/>
    </row>
    <row r="99" spans="2:16" ht="12" hidden="1" x14ac:dyDescent="0.2">
      <c r="B99" s="100" t="s">
        <v>1361</v>
      </c>
      <c r="C99" s="100" t="s">
        <v>623</v>
      </c>
      <c r="D99" s="206">
        <v>0</v>
      </c>
      <c r="E99" s="206">
        <v>0</v>
      </c>
      <c r="F99" s="206">
        <v>0</v>
      </c>
      <c r="G99" s="206">
        <v>0</v>
      </c>
      <c r="H99" s="206">
        <v>0</v>
      </c>
      <c r="I99" s="206">
        <v>0</v>
      </c>
      <c r="J99" s="15"/>
      <c r="K99" s="15"/>
      <c r="L99" s="15"/>
      <c r="M99" s="15"/>
      <c r="N99" s="15"/>
      <c r="O99" s="15"/>
      <c r="P99" s="15"/>
    </row>
    <row r="100" spans="2:16" s="15" customFormat="1" ht="12" hidden="1" x14ac:dyDescent="0.2">
      <c r="B100" s="100" t="s">
        <v>1364</v>
      </c>
      <c r="C100" s="100" t="s">
        <v>624</v>
      </c>
      <c r="D100" s="190">
        <v>0</v>
      </c>
      <c r="E100" s="190">
        <v>0</v>
      </c>
      <c r="F100" s="190">
        <v>0</v>
      </c>
      <c r="G100" s="190">
        <v>0</v>
      </c>
      <c r="H100" s="190">
        <v>0</v>
      </c>
      <c r="I100" s="190">
        <v>0</v>
      </c>
    </row>
    <row r="101" spans="2:16" s="15" customFormat="1" ht="12" hidden="1" x14ac:dyDescent="0.2">
      <c r="B101" s="69" t="s">
        <v>2043</v>
      </c>
      <c r="C101" s="69" t="s">
        <v>190</v>
      </c>
      <c r="D101" s="188">
        <v>0</v>
      </c>
      <c r="E101" s="188">
        <v>0</v>
      </c>
      <c r="F101" s="188">
        <v>0</v>
      </c>
      <c r="G101" s="188">
        <v>0</v>
      </c>
      <c r="H101" s="188">
        <v>0</v>
      </c>
      <c r="I101" s="188">
        <v>0</v>
      </c>
    </row>
    <row r="102" spans="2:16" s="11" customFormat="1" ht="12" hidden="1" x14ac:dyDescent="0.2">
      <c r="B102" s="69" t="s">
        <v>2044</v>
      </c>
      <c r="C102" s="69" t="s">
        <v>191</v>
      </c>
      <c r="D102" s="188">
        <v>0</v>
      </c>
      <c r="E102" s="188">
        <v>0</v>
      </c>
      <c r="F102" s="188">
        <v>0</v>
      </c>
      <c r="G102" s="188">
        <v>0</v>
      </c>
      <c r="H102" s="188">
        <v>0</v>
      </c>
      <c r="I102" s="188">
        <v>0</v>
      </c>
      <c r="J102" s="15"/>
      <c r="K102" s="15"/>
      <c r="L102" s="15"/>
      <c r="M102" s="15"/>
      <c r="N102" s="15"/>
      <c r="O102" s="15"/>
      <c r="P102" s="15"/>
    </row>
    <row r="103" spans="2:16" ht="12" hidden="1" x14ac:dyDescent="0.2">
      <c r="B103" s="69" t="s">
        <v>2045</v>
      </c>
      <c r="C103" s="69" t="s">
        <v>192</v>
      </c>
      <c r="D103" s="188">
        <v>0</v>
      </c>
      <c r="E103" s="188">
        <v>0</v>
      </c>
      <c r="F103" s="188">
        <v>0</v>
      </c>
      <c r="G103" s="188">
        <v>0</v>
      </c>
      <c r="H103" s="188">
        <v>0</v>
      </c>
      <c r="I103" s="188">
        <v>0</v>
      </c>
      <c r="J103" s="15"/>
      <c r="K103" s="15"/>
      <c r="L103" s="15"/>
      <c r="M103" s="15"/>
      <c r="N103" s="15"/>
      <c r="O103" s="15"/>
      <c r="P103" s="15"/>
    </row>
    <row r="104" spans="2:16" ht="12" hidden="1" x14ac:dyDescent="0.2">
      <c r="B104" s="69" t="s">
        <v>2046</v>
      </c>
      <c r="C104" s="69" t="s">
        <v>193</v>
      </c>
      <c r="D104" s="188">
        <v>0</v>
      </c>
      <c r="E104" s="188">
        <v>0</v>
      </c>
      <c r="F104" s="188">
        <v>0</v>
      </c>
      <c r="G104" s="188">
        <v>0</v>
      </c>
      <c r="H104" s="188">
        <v>0</v>
      </c>
      <c r="I104" s="188">
        <v>0</v>
      </c>
      <c r="J104" s="15"/>
      <c r="K104" s="15"/>
      <c r="L104" s="15"/>
      <c r="M104" s="15"/>
      <c r="N104" s="15"/>
      <c r="O104" s="15"/>
      <c r="P104" s="15"/>
    </row>
    <row r="105" spans="2:16" ht="12" x14ac:dyDescent="0.2">
      <c r="B105" s="75" t="s">
        <v>2047</v>
      </c>
      <c r="C105" s="75" t="s">
        <v>196</v>
      </c>
      <c r="D105" s="187">
        <v>1500.3388101600001</v>
      </c>
      <c r="E105" s="187">
        <v>1339.9849346599999</v>
      </c>
      <c r="F105" s="187">
        <v>1306.1712300300001</v>
      </c>
      <c r="G105" s="187">
        <v>1441.56276813</v>
      </c>
      <c r="H105" s="187">
        <v>1607.3598096400001</v>
      </c>
      <c r="I105" s="187">
        <v>1499.71022118</v>
      </c>
      <c r="J105" s="15"/>
      <c r="K105" s="15"/>
      <c r="L105" s="15"/>
      <c r="M105" s="15"/>
      <c r="N105" s="15"/>
      <c r="O105" s="15"/>
      <c r="P105" s="15"/>
    </row>
    <row r="106" spans="2:16" ht="12" x14ac:dyDescent="0.2">
      <c r="B106" s="75" t="s">
        <v>2048</v>
      </c>
      <c r="C106" s="75" t="s">
        <v>197</v>
      </c>
      <c r="D106" s="187">
        <v>7.3205510800000004</v>
      </c>
      <c r="E106" s="187">
        <v>9.9344833700000006</v>
      </c>
      <c r="F106" s="187">
        <v>10.22675375</v>
      </c>
      <c r="G106" s="187">
        <v>10.98320389</v>
      </c>
      <c r="H106" s="187">
        <v>11.24797513</v>
      </c>
      <c r="I106" s="187">
        <v>12.15814731</v>
      </c>
      <c r="J106" s="15"/>
      <c r="K106" s="15"/>
      <c r="L106" s="15"/>
      <c r="M106" s="15"/>
      <c r="N106" s="15"/>
      <c r="O106" s="15"/>
      <c r="P106" s="15"/>
    </row>
    <row r="107" spans="2:16" ht="12" x14ac:dyDescent="0.2">
      <c r="B107" s="75" t="s">
        <v>2049</v>
      </c>
      <c r="C107" s="75" t="s">
        <v>198</v>
      </c>
      <c r="D107" s="187">
        <v>1001.37911617</v>
      </c>
      <c r="E107" s="187">
        <v>967.38161710999998</v>
      </c>
      <c r="F107" s="187">
        <v>1012.49958572</v>
      </c>
      <c r="G107" s="187">
        <v>905.25531665000005</v>
      </c>
      <c r="H107" s="187">
        <v>1103.0221609600001</v>
      </c>
      <c r="I107" s="187">
        <v>1023.40111251</v>
      </c>
      <c r="J107" s="15"/>
      <c r="K107" s="15"/>
      <c r="L107" s="15"/>
      <c r="M107" s="15"/>
      <c r="N107" s="15"/>
      <c r="O107" s="15"/>
      <c r="P107" s="15"/>
    </row>
    <row r="108" spans="2:16" ht="12" hidden="1" x14ac:dyDescent="0.2">
      <c r="B108" s="69" t="s">
        <v>2050</v>
      </c>
      <c r="C108" s="69" t="s">
        <v>167</v>
      </c>
      <c r="D108" s="188">
        <v>0</v>
      </c>
      <c r="E108" s="188">
        <v>0</v>
      </c>
      <c r="F108" s="188">
        <v>0</v>
      </c>
      <c r="G108" s="188">
        <v>0</v>
      </c>
      <c r="H108" s="188">
        <v>0</v>
      </c>
      <c r="I108" s="188">
        <v>0</v>
      </c>
      <c r="J108" s="15"/>
      <c r="K108" s="15"/>
      <c r="L108" s="15"/>
      <c r="M108" s="15"/>
      <c r="N108" s="15"/>
      <c r="O108" s="15"/>
      <c r="P108" s="15"/>
    </row>
    <row r="109" spans="2:16" s="11" customFormat="1" ht="12" hidden="1" x14ac:dyDescent="0.2">
      <c r="B109" s="69" t="s">
        <v>2051</v>
      </c>
      <c r="C109" s="69" t="s">
        <v>179</v>
      </c>
      <c r="D109" s="188">
        <v>0</v>
      </c>
      <c r="E109" s="188">
        <v>0</v>
      </c>
      <c r="F109" s="188">
        <v>0</v>
      </c>
      <c r="G109" s="188">
        <v>0</v>
      </c>
      <c r="H109" s="188">
        <v>0</v>
      </c>
      <c r="I109" s="188">
        <v>0</v>
      </c>
      <c r="J109" s="15"/>
      <c r="K109" s="15"/>
      <c r="L109" s="15"/>
      <c r="M109" s="15"/>
      <c r="N109" s="15"/>
      <c r="O109" s="15"/>
      <c r="P109" s="15"/>
    </row>
    <row r="110" spans="2:16" s="11" customFormat="1" ht="12" hidden="1" x14ac:dyDescent="0.2">
      <c r="B110" s="69" t="s">
        <v>2052</v>
      </c>
      <c r="C110" s="69" t="s">
        <v>180</v>
      </c>
      <c r="D110" s="188">
        <v>0</v>
      </c>
      <c r="E110" s="188">
        <v>0</v>
      </c>
      <c r="F110" s="188">
        <v>0</v>
      </c>
      <c r="G110" s="188">
        <v>0</v>
      </c>
      <c r="H110" s="188">
        <v>0</v>
      </c>
      <c r="I110" s="188">
        <v>0</v>
      </c>
      <c r="J110" s="15"/>
      <c r="K110" s="15"/>
      <c r="L110" s="15"/>
      <c r="M110" s="15"/>
      <c r="N110" s="15"/>
      <c r="O110" s="15"/>
      <c r="P110" s="15"/>
    </row>
    <row r="111" spans="2:16" ht="22.5" x14ac:dyDescent="0.2">
      <c r="B111" s="69" t="s">
        <v>2053</v>
      </c>
      <c r="C111" s="69" t="s">
        <v>627</v>
      </c>
      <c r="D111" s="188">
        <v>825.38742307999996</v>
      </c>
      <c r="E111" s="188">
        <v>789.41107324999996</v>
      </c>
      <c r="F111" s="188">
        <v>843.19750705000001</v>
      </c>
      <c r="G111" s="188">
        <v>726.89726796000002</v>
      </c>
      <c r="H111" s="188">
        <v>881.42275275999998</v>
      </c>
      <c r="I111" s="188">
        <v>814.32114981999996</v>
      </c>
      <c r="J111" s="15"/>
      <c r="K111" s="15"/>
      <c r="L111" s="15"/>
      <c r="M111" s="15"/>
      <c r="N111" s="15"/>
      <c r="O111" s="15"/>
      <c r="P111" s="15"/>
    </row>
    <row r="112" spans="2:16" ht="12" x14ac:dyDescent="0.2">
      <c r="B112" s="69" t="s">
        <v>2054</v>
      </c>
      <c r="C112" s="69" t="s">
        <v>200</v>
      </c>
      <c r="D112" s="188">
        <v>825.38742307999996</v>
      </c>
      <c r="E112" s="188">
        <v>789.41107324999996</v>
      </c>
      <c r="F112" s="188">
        <v>843.19750705000001</v>
      </c>
      <c r="G112" s="188">
        <v>726.89726796000002</v>
      </c>
      <c r="H112" s="188">
        <v>881.42275275999998</v>
      </c>
      <c r="I112" s="188">
        <v>814.32114981999996</v>
      </c>
      <c r="J112" s="15"/>
      <c r="K112" s="15"/>
      <c r="L112" s="15"/>
      <c r="M112" s="15"/>
      <c r="N112" s="15"/>
      <c r="O112" s="15"/>
      <c r="P112" s="15"/>
    </row>
    <row r="113" spans="2:16" ht="12" hidden="1" x14ac:dyDescent="0.2">
      <c r="B113" s="69" t="s">
        <v>2055</v>
      </c>
      <c r="C113" s="69" t="s">
        <v>179</v>
      </c>
      <c r="D113" s="188">
        <v>0</v>
      </c>
      <c r="E113" s="188">
        <v>0</v>
      </c>
      <c r="F113" s="188">
        <v>0</v>
      </c>
      <c r="G113" s="188">
        <v>0</v>
      </c>
      <c r="H113" s="188">
        <v>0</v>
      </c>
      <c r="I113" s="188">
        <v>0</v>
      </c>
      <c r="J113" s="15"/>
      <c r="K113" s="15"/>
      <c r="L113" s="15"/>
      <c r="M113" s="15"/>
      <c r="N113" s="15"/>
      <c r="O113" s="15"/>
      <c r="P113" s="15"/>
    </row>
    <row r="114" spans="2:16" ht="12" hidden="1" x14ac:dyDescent="0.2">
      <c r="B114" s="69" t="s">
        <v>2056</v>
      </c>
      <c r="C114" s="69" t="s">
        <v>180</v>
      </c>
      <c r="D114" s="188">
        <v>0</v>
      </c>
      <c r="E114" s="188">
        <v>0</v>
      </c>
      <c r="F114" s="188">
        <v>0</v>
      </c>
      <c r="G114" s="188">
        <v>0</v>
      </c>
      <c r="H114" s="188">
        <v>0</v>
      </c>
      <c r="I114" s="188">
        <v>0</v>
      </c>
      <c r="J114" s="15"/>
      <c r="K114" s="15"/>
      <c r="L114" s="15"/>
      <c r="M114" s="15"/>
      <c r="N114" s="15"/>
      <c r="O114" s="15"/>
      <c r="P114" s="15"/>
    </row>
    <row r="115" spans="2:16" ht="12" hidden="1" x14ac:dyDescent="0.2">
      <c r="B115" s="69" t="s">
        <v>2057</v>
      </c>
      <c r="C115" s="69" t="s">
        <v>110</v>
      </c>
      <c r="D115" s="188">
        <v>0</v>
      </c>
      <c r="E115" s="188">
        <v>0</v>
      </c>
      <c r="F115" s="188">
        <v>0</v>
      </c>
      <c r="G115" s="188">
        <v>0</v>
      </c>
      <c r="H115" s="188">
        <v>0</v>
      </c>
      <c r="I115" s="188">
        <v>0</v>
      </c>
      <c r="J115" s="15"/>
      <c r="K115" s="15"/>
      <c r="L115" s="15"/>
      <c r="M115" s="15"/>
      <c r="N115" s="15"/>
      <c r="O115" s="15"/>
      <c r="P115" s="15"/>
    </row>
    <row r="116" spans="2:16" s="11" customFormat="1" ht="12" hidden="1" x14ac:dyDescent="0.2">
      <c r="B116" s="69" t="s">
        <v>2058</v>
      </c>
      <c r="C116" s="69" t="s">
        <v>179</v>
      </c>
      <c r="D116" s="188">
        <v>0</v>
      </c>
      <c r="E116" s="188">
        <v>0</v>
      </c>
      <c r="F116" s="188">
        <v>0</v>
      </c>
      <c r="G116" s="188">
        <v>0</v>
      </c>
      <c r="H116" s="188">
        <v>0</v>
      </c>
      <c r="I116" s="188">
        <v>0</v>
      </c>
      <c r="J116" s="15"/>
      <c r="K116" s="15"/>
      <c r="L116" s="15"/>
      <c r="M116" s="15"/>
      <c r="N116" s="15"/>
      <c r="O116" s="15"/>
      <c r="P116" s="15"/>
    </row>
    <row r="117" spans="2:16" s="11" customFormat="1" ht="12" hidden="1" x14ac:dyDescent="0.2">
      <c r="B117" s="69" t="s">
        <v>2059</v>
      </c>
      <c r="C117" s="69" t="s">
        <v>180</v>
      </c>
      <c r="D117" s="188">
        <v>0</v>
      </c>
      <c r="E117" s="188">
        <v>0</v>
      </c>
      <c r="F117" s="188">
        <v>0</v>
      </c>
      <c r="G117" s="188">
        <v>0</v>
      </c>
      <c r="H117" s="188">
        <v>0</v>
      </c>
      <c r="I117" s="188">
        <v>0</v>
      </c>
      <c r="J117" s="15"/>
      <c r="K117" s="15"/>
      <c r="L117" s="15"/>
      <c r="M117" s="15"/>
      <c r="N117" s="15"/>
      <c r="O117" s="15"/>
      <c r="P117" s="15"/>
    </row>
    <row r="118" spans="2:16" ht="12" x14ac:dyDescent="0.2">
      <c r="B118" s="69" t="s">
        <v>2060</v>
      </c>
      <c r="C118" s="69" t="s">
        <v>168</v>
      </c>
      <c r="D118" s="188">
        <v>175.99169309000001</v>
      </c>
      <c r="E118" s="188">
        <v>177.97054385999999</v>
      </c>
      <c r="F118" s="188">
        <v>169.30207866999999</v>
      </c>
      <c r="G118" s="188">
        <v>178.35804869</v>
      </c>
      <c r="H118" s="188">
        <v>221.5994082</v>
      </c>
      <c r="I118" s="188">
        <v>209.07996269</v>
      </c>
      <c r="J118" s="15"/>
      <c r="K118" s="15"/>
      <c r="L118" s="15"/>
      <c r="M118" s="15"/>
      <c r="N118" s="15"/>
      <c r="O118" s="15"/>
      <c r="P118" s="15"/>
    </row>
    <row r="119" spans="2:16" ht="12" x14ac:dyDescent="0.2">
      <c r="B119" s="69" t="s">
        <v>2061</v>
      </c>
      <c r="C119" s="69" t="s">
        <v>179</v>
      </c>
      <c r="D119" s="188">
        <v>175.99169309000001</v>
      </c>
      <c r="E119" s="188">
        <v>177.97054385999999</v>
      </c>
      <c r="F119" s="188">
        <v>169.30207866999999</v>
      </c>
      <c r="G119" s="188">
        <v>178.35804869</v>
      </c>
      <c r="H119" s="188">
        <v>221.5994082</v>
      </c>
      <c r="I119" s="188">
        <v>209.07996269</v>
      </c>
      <c r="J119" s="15"/>
      <c r="K119" s="15"/>
      <c r="L119" s="15"/>
      <c r="M119" s="15"/>
      <c r="N119" s="15"/>
      <c r="O119" s="15"/>
      <c r="P119" s="15"/>
    </row>
    <row r="120" spans="2:16" ht="12" hidden="1" x14ac:dyDescent="0.2">
      <c r="B120" s="69" t="s">
        <v>2062</v>
      </c>
      <c r="C120" s="69" t="s">
        <v>180</v>
      </c>
      <c r="D120" s="188">
        <v>0</v>
      </c>
      <c r="E120" s="188">
        <v>0</v>
      </c>
      <c r="F120" s="188">
        <v>0</v>
      </c>
      <c r="G120" s="188">
        <v>0</v>
      </c>
      <c r="H120" s="188">
        <v>0</v>
      </c>
      <c r="I120" s="188">
        <v>0</v>
      </c>
      <c r="J120" s="15"/>
      <c r="K120" s="15"/>
      <c r="L120" s="15"/>
      <c r="M120" s="15"/>
      <c r="N120" s="15"/>
      <c r="O120" s="15"/>
      <c r="P120" s="15"/>
    </row>
    <row r="121" spans="2:16" ht="12" hidden="1" x14ac:dyDescent="0.2">
      <c r="B121" s="69" t="s">
        <v>2063</v>
      </c>
      <c r="C121" s="69" t="s">
        <v>169</v>
      </c>
      <c r="D121" s="188">
        <v>4.0000000000000001E-8</v>
      </c>
      <c r="E121" s="188">
        <v>2.9999999999999997E-8</v>
      </c>
      <c r="F121" s="188">
        <v>2.9999999999999997E-8</v>
      </c>
      <c r="G121" s="188">
        <v>2.9999999999999997E-8</v>
      </c>
      <c r="H121" s="188">
        <v>2.9999999999999997E-8</v>
      </c>
      <c r="I121" s="188">
        <v>4.0000000000000001E-8</v>
      </c>
      <c r="J121" s="15"/>
      <c r="K121" s="15"/>
      <c r="L121" s="15"/>
      <c r="M121" s="15"/>
      <c r="N121" s="15"/>
      <c r="O121" s="15"/>
      <c r="P121" s="15"/>
    </row>
    <row r="122" spans="2:16" s="11" customFormat="1" ht="12" hidden="1" x14ac:dyDescent="0.2">
      <c r="B122" s="69" t="s">
        <v>2064</v>
      </c>
      <c r="C122" s="69" t="s">
        <v>181</v>
      </c>
      <c r="D122" s="188">
        <v>4.0000000000000001E-8</v>
      </c>
      <c r="E122" s="188">
        <v>2.9999999999999997E-8</v>
      </c>
      <c r="F122" s="188">
        <v>2.9999999999999997E-8</v>
      </c>
      <c r="G122" s="188">
        <v>2.9999999999999997E-8</v>
      </c>
      <c r="H122" s="188">
        <v>2.9999999999999997E-8</v>
      </c>
      <c r="I122" s="188">
        <v>4.0000000000000001E-8</v>
      </c>
      <c r="J122" s="15"/>
      <c r="K122" s="15"/>
      <c r="L122" s="15"/>
      <c r="M122" s="15"/>
      <c r="N122" s="15"/>
      <c r="O122" s="15"/>
      <c r="P122" s="15"/>
    </row>
    <row r="123" spans="2:16" s="11" customFormat="1" ht="12" hidden="1" x14ac:dyDescent="0.2">
      <c r="B123" s="69" t="s">
        <v>2065</v>
      </c>
      <c r="C123" s="69" t="s">
        <v>182</v>
      </c>
      <c r="D123" s="188">
        <v>0</v>
      </c>
      <c r="E123" s="188">
        <v>0</v>
      </c>
      <c r="F123" s="188">
        <v>0</v>
      </c>
      <c r="G123" s="188">
        <v>0</v>
      </c>
      <c r="H123" s="188">
        <v>0</v>
      </c>
      <c r="I123" s="188">
        <v>0</v>
      </c>
      <c r="J123" s="15"/>
      <c r="K123" s="15"/>
      <c r="L123" s="15"/>
      <c r="M123" s="15"/>
      <c r="N123" s="15"/>
      <c r="O123" s="15"/>
      <c r="P123" s="15"/>
    </row>
    <row r="124" spans="2:16" ht="12" customHeight="1" x14ac:dyDescent="0.2">
      <c r="B124" s="69" t="s">
        <v>2066</v>
      </c>
      <c r="C124" s="69" t="s">
        <v>397</v>
      </c>
      <c r="D124" s="188">
        <v>175.99169305000001</v>
      </c>
      <c r="E124" s="188">
        <v>177.97054383</v>
      </c>
      <c r="F124" s="188">
        <v>169.30207863000001</v>
      </c>
      <c r="G124" s="188">
        <v>178.35804865</v>
      </c>
      <c r="H124" s="188">
        <v>221.59940816</v>
      </c>
      <c r="I124" s="188">
        <v>209.07996266000001</v>
      </c>
      <c r="J124" s="15"/>
      <c r="K124" s="15"/>
      <c r="L124" s="15"/>
      <c r="M124" s="15"/>
      <c r="N124" s="15"/>
      <c r="O124" s="15"/>
      <c r="P124" s="15"/>
    </row>
    <row r="125" spans="2:16" s="11" customFormat="1" ht="12" customHeight="1" x14ac:dyDescent="0.2">
      <c r="B125" s="69" t="s">
        <v>2067</v>
      </c>
      <c r="C125" s="69" t="s">
        <v>181</v>
      </c>
      <c r="D125" s="188">
        <v>175.99169305000001</v>
      </c>
      <c r="E125" s="188">
        <v>177.97054383</v>
      </c>
      <c r="F125" s="188">
        <v>169.30207863000001</v>
      </c>
      <c r="G125" s="188">
        <v>178.35804865</v>
      </c>
      <c r="H125" s="188">
        <v>221.59940816</v>
      </c>
      <c r="I125" s="188">
        <v>209.07996266000001</v>
      </c>
      <c r="J125" s="15"/>
      <c r="K125" s="15"/>
      <c r="L125" s="15"/>
      <c r="M125" s="15"/>
      <c r="N125" s="15"/>
      <c r="O125" s="15"/>
      <c r="P125" s="15"/>
    </row>
    <row r="126" spans="2:16" ht="12" hidden="1" customHeight="1" x14ac:dyDescent="0.2">
      <c r="B126" s="69" t="s">
        <v>2068</v>
      </c>
      <c r="C126" s="69" t="s">
        <v>182</v>
      </c>
      <c r="D126" s="188">
        <v>0</v>
      </c>
      <c r="E126" s="188">
        <v>0</v>
      </c>
      <c r="F126" s="188">
        <v>0</v>
      </c>
      <c r="G126" s="188">
        <v>0</v>
      </c>
      <c r="H126" s="188">
        <v>0</v>
      </c>
      <c r="I126" s="188">
        <v>0</v>
      </c>
      <c r="J126" s="15"/>
      <c r="K126" s="15"/>
      <c r="L126" s="15"/>
      <c r="M126" s="15"/>
      <c r="N126" s="15"/>
      <c r="O126" s="15"/>
      <c r="P126" s="15"/>
    </row>
    <row r="127" spans="2:16" ht="12" x14ac:dyDescent="0.2">
      <c r="B127" s="100" t="s">
        <v>2069</v>
      </c>
      <c r="C127" s="100" t="s">
        <v>623</v>
      </c>
      <c r="D127" s="206">
        <v>5.2949792599999999</v>
      </c>
      <c r="E127" s="206">
        <v>5.2833976600000003</v>
      </c>
      <c r="F127" s="206">
        <v>5.2937241300000002</v>
      </c>
      <c r="G127" s="206">
        <v>5.3050295600000004</v>
      </c>
      <c r="H127" s="206">
        <v>5.2840830900000002</v>
      </c>
      <c r="I127" s="206">
        <v>5.2830241300000003</v>
      </c>
      <c r="J127" s="15"/>
      <c r="K127" s="15"/>
      <c r="L127" s="15"/>
      <c r="M127" s="15"/>
      <c r="N127" s="15"/>
      <c r="O127" s="15"/>
      <c r="P127" s="15"/>
    </row>
    <row r="128" spans="2:16" ht="12" customHeight="1" x14ac:dyDescent="0.2">
      <c r="B128" s="69" t="s">
        <v>2070</v>
      </c>
      <c r="C128" s="69" t="s">
        <v>625</v>
      </c>
      <c r="D128" s="206">
        <v>5.2949792599999999</v>
      </c>
      <c r="E128" s="206">
        <v>5.2833976600000003</v>
      </c>
      <c r="F128" s="206">
        <v>5.2937241300000002</v>
      </c>
      <c r="G128" s="206">
        <v>5.3050295600000004</v>
      </c>
      <c r="H128" s="206">
        <v>5.2840830900000002</v>
      </c>
      <c r="I128" s="206">
        <v>5.2830241300000003</v>
      </c>
      <c r="J128" s="15"/>
      <c r="K128" s="15"/>
      <c r="L128" s="15"/>
      <c r="M128" s="15"/>
      <c r="N128" s="15"/>
      <c r="O128" s="15"/>
      <c r="P128" s="15"/>
    </row>
    <row r="129" spans="2:16" ht="12" hidden="1" customHeight="1" x14ac:dyDescent="0.2">
      <c r="B129" s="69" t="s">
        <v>2071</v>
      </c>
      <c r="C129" s="69" t="s">
        <v>626</v>
      </c>
      <c r="D129" s="206">
        <v>0</v>
      </c>
      <c r="E129" s="206">
        <v>0</v>
      </c>
      <c r="F129" s="206">
        <v>0</v>
      </c>
      <c r="G129" s="206">
        <v>0</v>
      </c>
      <c r="H129" s="206">
        <v>0</v>
      </c>
      <c r="I129" s="206">
        <v>0</v>
      </c>
      <c r="J129" s="15"/>
      <c r="K129" s="15"/>
      <c r="L129" s="15"/>
      <c r="M129" s="15"/>
      <c r="N129" s="15"/>
      <c r="O129" s="15"/>
      <c r="P129" s="15"/>
    </row>
    <row r="130" spans="2:16" ht="12" x14ac:dyDescent="0.2">
      <c r="B130" s="100" t="s">
        <v>2072</v>
      </c>
      <c r="C130" s="100" t="s">
        <v>624</v>
      </c>
      <c r="D130" s="206">
        <v>170.6967138</v>
      </c>
      <c r="E130" s="206">
        <v>172.68714617000001</v>
      </c>
      <c r="F130" s="206">
        <v>164.0083545</v>
      </c>
      <c r="G130" s="206">
        <v>173.05301908999999</v>
      </c>
      <c r="H130" s="206">
        <v>216.31532507</v>
      </c>
      <c r="I130" s="206">
        <v>203.79693853000001</v>
      </c>
      <c r="J130" s="15"/>
      <c r="K130" s="15"/>
      <c r="L130" s="15"/>
      <c r="M130" s="15"/>
      <c r="N130" s="15"/>
      <c r="O130" s="15"/>
      <c r="P130" s="15"/>
    </row>
    <row r="131" spans="2:16" ht="12" customHeight="1" x14ac:dyDescent="0.2">
      <c r="B131" s="69" t="s">
        <v>2073</v>
      </c>
      <c r="C131" s="69" t="s">
        <v>625</v>
      </c>
      <c r="D131" s="206">
        <v>170.6967138</v>
      </c>
      <c r="E131" s="206">
        <v>172.68714617000001</v>
      </c>
      <c r="F131" s="206">
        <v>164.0083545</v>
      </c>
      <c r="G131" s="206">
        <v>173.05301908999999</v>
      </c>
      <c r="H131" s="206">
        <v>216.31532507</v>
      </c>
      <c r="I131" s="206">
        <v>203.79693853000001</v>
      </c>
      <c r="J131" s="15"/>
      <c r="K131" s="15"/>
      <c r="L131" s="15"/>
      <c r="M131" s="15"/>
      <c r="N131" s="15"/>
      <c r="O131" s="15"/>
      <c r="P131" s="15"/>
    </row>
    <row r="132" spans="2:16" ht="12" hidden="1" customHeight="1" x14ac:dyDescent="0.2">
      <c r="B132" s="69" t="s">
        <v>2074</v>
      </c>
      <c r="C132" s="69" t="s">
        <v>626</v>
      </c>
      <c r="D132" s="206">
        <v>0</v>
      </c>
      <c r="E132" s="206">
        <v>0</v>
      </c>
      <c r="F132" s="206">
        <v>0</v>
      </c>
      <c r="G132" s="206">
        <v>0</v>
      </c>
      <c r="H132" s="206">
        <v>0</v>
      </c>
      <c r="I132" s="206">
        <v>0</v>
      </c>
      <c r="J132" s="15"/>
      <c r="K132" s="15"/>
      <c r="L132" s="15"/>
      <c r="M132" s="15"/>
      <c r="N132" s="15"/>
      <c r="O132" s="15"/>
      <c r="P132" s="15"/>
    </row>
    <row r="133" spans="2:16" ht="12" x14ac:dyDescent="0.2">
      <c r="B133" s="75" t="s">
        <v>2075</v>
      </c>
      <c r="C133" s="75" t="s">
        <v>201</v>
      </c>
      <c r="D133" s="187">
        <v>134.12428550000001</v>
      </c>
      <c r="E133" s="187">
        <v>119.29949882</v>
      </c>
      <c r="F133" s="187">
        <v>128.42535472</v>
      </c>
      <c r="G133" s="187">
        <v>128.50899530000001</v>
      </c>
      <c r="H133" s="187">
        <v>132.15879813999999</v>
      </c>
      <c r="I133" s="187">
        <v>127.31097549</v>
      </c>
      <c r="J133" s="15"/>
      <c r="K133" s="15"/>
      <c r="L133" s="15"/>
      <c r="M133" s="15"/>
      <c r="N133" s="15"/>
      <c r="O133" s="15"/>
      <c r="P133" s="15"/>
    </row>
    <row r="134" spans="2:16" s="11" customFormat="1" ht="12" hidden="1" x14ac:dyDescent="0.2">
      <c r="B134" s="69" t="s">
        <v>2076</v>
      </c>
      <c r="C134" s="69" t="s">
        <v>167</v>
      </c>
      <c r="D134" s="188">
        <v>0</v>
      </c>
      <c r="E134" s="188">
        <v>0</v>
      </c>
      <c r="F134" s="188">
        <v>0</v>
      </c>
      <c r="G134" s="188">
        <v>0</v>
      </c>
      <c r="H134" s="188">
        <v>0</v>
      </c>
      <c r="I134" s="188">
        <v>0</v>
      </c>
      <c r="J134" s="15"/>
      <c r="K134" s="15"/>
      <c r="L134" s="15"/>
      <c r="M134" s="15"/>
      <c r="N134" s="15"/>
      <c r="O134" s="15"/>
      <c r="P134" s="15"/>
    </row>
    <row r="135" spans="2:16" s="11" customFormat="1" ht="12" hidden="1" x14ac:dyDescent="0.2">
      <c r="B135" s="69" t="s">
        <v>2077</v>
      </c>
      <c r="C135" s="69" t="s">
        <v>202</v>
      </c>
      <c r="D135" s="188">
        <v>0</v>
      </c>
      <c r="E135" s="188">
        <v>0</v>
      </c>
      <c r="F135" s="188">
        <v>0</v>
      </c>
      <c r="G135" s="188">
        <v>0</v>
      </c>
      <c r="H135" s="188">
        <v>0</v>
      </c>
      <c r="I135" s="188">
        <v>0</v>
      </c>
      <c r="J135" s="15"/>
      <c r="K135" s="15"/>
      <c r="L135" s="15"/>
      <c r="M135" s="15"/>
      <c r="N135" s="15"/>
      <c r="O135" s="15"/>
      <c r="P135" s="15"/>
    </row>
    <row r="136" spans="2:16" s="11" customFormat="1" ht="12" hidden="1" x14ac:dyDescent="0.2">
      <c r="B136" s="69" t="s">
        <v>2078</v>
      </c>
      <c r="C136" s="69" t="s">
        <v>203</v>
      </c>
      <c r="D136" s="188">
        <v>0</v>
      </c>
      <c r="E136" s="188">
        <v>0</v>
      </c>
      <c r="F136" s="188">
        <v>0</v>
      </c>
      <c r="G136" s="188">
        <v>0</v>
      </c>
      <c r="H136" s="188">
        <v>0</v>
      </c>
      <c r="I136" s="188">
        <v>0</v>
      </c>
      <c r="J136" s="15"/>
      <c r="K136" s="15"/>
      <c r="L136" s="15"/>
      <c r="M136" s="15"/>
      <c r="N136" s="15"/>
      <c r="O136" s="15"/>
      <c r="P136" s="15"/>
    </row>
    <row r="137" spans="2:16" ht="12" hidden="1" x14ac:dyDescent="0.2">
      <c r="B137" s="69" t="s">
        <v>2079</v>
      </c>
      <c r="C137" s="69" t="s">
        <v>204</v>
      </c>
      <c r="D137" s="188">
        <v>0</v>
      </c>
      <c r="E137" s="188">
        <v>0</v>
      </c>
      <c r="F137" s="188">
        <v>0</v>
      </c>
      <c r="G137" s="188">
        <v>0</v>
      </c>
      <c r="H137" s="188">
        <v>0</v>
      </c>
      <c r="I137" s="188">
        <v>0</v>
      </c>
      <c r="J137" s="15"/>
      <c r="K137" s="15"/>
      <c r="L137" s="15"/>
      <c r="M137" s="15"/>
      <c r="N137" s="15"/>
      <c r="O137" s="15"/>
      <c r="P137" s="15"/>
    </row>
    <row r="138" spans="2:16" ht="22.5" x14ac:dyDescent="0.2">
      <c r="B138" s="69" t="s">
        <v>2080</v>
      </c>
      <c r="C138" s="69" t="s">
        <v>627</v>
      </c>
      <c r="D138" s="188">
        <v>19.66967696</v>
      </c>
      <c r="E138" s="188">
        <v>12.087506380000001</v>
      </c>
      <c r="F138" s="188">
        <v>18.355222059999999</v>
      </c>
      <c r="G138" s="188">
        <v>17.48161863</v>
      </c>
      <c r="H138" s="188">
        <v>17.911025380000002</v>
      </c>
      <c r="I138" s="188">
        <v>13.32943369</v>
      </c>
      <c r="J138" s="15"/>
      <c r="K138" s="15"/>
      <c r="L138" s="15"/>
      <c r="M138" s="15"/>
      <c r="N138" s="15"/>
      <c r="O138" s="15"/>
      <c r="P138" s="15"/>
    </row>
    <row r="139" spans="2:16" ht="12" hidden="1" x14ac:dyDescent="0.2">
      <c r="B139" s="69" t="s">
        <v>2081</v>
      </c>
      <c r="C139" s="69" t="s">
        <v>179</v>
      </c>
      <c r="D139" s="188">
        <v>0</v>
      </c>
      <c r="E139" s="188">
        <v>0</v>
      </c>
      <c r="F139" s="188">
        <v>0</v>
      </c>
      <c r="G139" s="188">
        <v>0</v>
      </c>
      <c r="H139" s="188">
        <v>0</v>
      </c>
      <c r="I139" s="188">
        <v>0</v>
      </c>
      <c r="J139" s="15"/>
      <c r="K139" s="15"/>
      <c r="L139" s="15"/>
      <c r="M139" s="15"/>
      <c r="N139" s="15"/>
      <c r="O139" s="15"/>
      <c r="P139" s="15"/>
    </row>
    <row r="140" spans="2:16" ht="12" x14ac:dyDescent="0.2">
      <c r="B140" s="69" t="s">
        <v>2082</v>
      </c>
      <c r="C140" s="69" t="s">
        <v>180</v>
      </c>
      <c r="D140" s="188">
        <v>19.66967696</v>
      </c>
      <c r="E140" s="188">
        <v>12.087506380000001</v>
      </c>
      <c r="F140" s="188">
        <v>18.355222059999999</v>
      </c>
      <c r="G140" s="188">
        <v>17.48161863</v>
      </c>
      <c r="H140" s="188">
        <v>17.911025380000002</v>
      </c>
      <c r="I140" s="188">
        <v>13.32943369</v>
      </c>
      <c r="J140" s="15"/>
      <c r="K140" s="15"/>
      <c r="L140" s="15"/>
      <c r="M140" s="15"/>
      <c r="N140" s="15"/>
      <c r="O140" s="15"/>
      <c r="P140" s="15"/>
    </row>
    <row r="141" spans="2:16" s="11" customFormat="1" ht="12" hidden="1" x14ac:dyDescent="0.2">
      <c r="B141" s="69" t="s">
        <v>2083</v>
      </c>
      <c r="C141" s="69" t="s">
        <v>110</v>
      </c>
      <c r="D141" s="188">
        <v>0</v>
      </c>
      <c r="E141" s="188">
        <v>0</v>
      </c>
      <c r="F141" s="188">
        <v>0</v>
      </c>
      <c r="G141" s="188">
        <v>0</v>
      </c>
      <c r="H141" s="188">
        <v>0</v>
      </c>
      <c r="I141" s="188">
        <v>0</v>
      </c>
      <c r="J141" s="15"/>
      <c r="K141" s="15"/>
      <c r="L141" s="15"/>
      <c r="M141" s="15"/>
      <c r="N141" s="15"/>
      <c r="O141" s="15"/>
      <c r="P141" s="15"/>
    </row>
    <row r="142" spans="2:16" s="11" customFormat="1" ht="12" hidden="1" x14ac:dyDescent="0.2">
      <c r="B142" s="69" t="s">
        <v>2084</v>
      </c>
      <c r="C142" s="69" t="s">
        <v>202</v>
      </c>
      <c r="D142" s="188">
        <v>0</v>
      </c>
      <c r="E142" s="188">
        <v>0</v>
      </c>
      <c r="F142" s="188">
        <v>0</v>
      </c>
      <c r="G142" s="188">
        <v>0</v>
      </c>
      <c r="H142" s="188">
        <v>0</v>
      </c>
      <c r="I142" s="188">
        <v>0</v>
      </c>
      <c r="J142" s="15"/>
      <c r="K142" s="15"/>
      <c r="L142" s="15"/>
      <c r="M142" s="15"/>
      <c r="N142" s="15"/>
      <c r="O142" s="15"/>
      <c r="P142" s="15"/>
    </row>
    <row r="143" spans="2:16" s="11" customFormat="1" ht="12" hidden="1" x14ac:dyDescent="0.2">
      <c r="B143" s="69" t="s">
        <v>2085</v>
      </c>
      <c r="C143" s="69" t="s">
        <v>203</v>
      </c>
      <c r="D143" s="188">
        <v>0</v>
      </c>
      <c r="E143" s="188">
        <v>0</v>
      </c>
      <c r="F143" s="188">
        <v>0</v>
      </c>
      <c r="G143" s="188">
        <v>0</v>
      </c>
      <c r="H143" s="188">
        <v>0</v>
      </c>
      <c r="I143" s="188">
        <v>0</v>
      </c>
      <c r="J143" s="15"/>
      <c r="K143" s="15"/>
      <c r="L143" s="15"/>
      <c r="M143" s="15"/>
      <c r="N143" s="15"/>
      <c r="O143" s="15"/>
      <c r="P143" s="15"/>
    </row>
    <row r="144" spans="2:16" ht="12" hidden="1" x14ac:dyDescent="0.2">
      <c r="B144" s="69" t="s">
        <v>2086</v>
      </c>
      <c r="C144" s="69" t="s">
        <v>204</v>
      </c>
      <c r="D144" s="188">
        <v>0</v>
      </c>
      <c r="E144" s="188">
        <v>0</v>
      </c>
      <c r="F144" s="188">
        <v>0</v>
      </c>
      <c r="G144" s="188">
        <v>0</v>
      </c>
      <c r="H144" s="188">
        <v>0</v>
      </c>
      <c r="I144" s="188">
        <v>0</v>
      </c>
      <c r="J144" s="15"/>
      <c r="K144" s="15"/>
      <c r="L144" s="15"/>
      <c r="M144" s="15"/>
      <c r="N144" s="15"/>
      <c r="O144" s="15"/>
      <c r="P144" s="15"/>
    </row>
    <row r="145" spans="2:16" ht="12" x14ac:dyDescent="0.2">
      <c r="B145" s="69" t="s">
        <v>2087</v>
      </c>
      <c r="C145" s="69" t="s">
        <v>168</v>
      </c>
      <c r="D145" s="188">
        <v>114.45460854</v>
      </c>
      <c r="E145" s="188">
        <v>107.21199244</v>
      </c>
      <c r="F145" s="188">
        <v>110.07013266</v>
      </c>
      <c r="G145" s="188">
        <v>111.02737667</v>
      </c>
      <c r="H145" s="188">
        <v>114.24777276</v>
      </c>
      <c r="I145" s="188">
        <v>113.9815418</v>
      </c>
      <c r="J145" s="15"/>
      <c r="K145" s="15"/>
      <c r="L145" s="15"/>
      <c r="M145" s="15"/>
      <c r="N145" s="15"/>
      <c r="O145" s="15"/>
      <c r="P145" s="15"/>
    </row>
    <row r="146" spans="2:16" ht="12" x14ac:dyDescent="0.2">
      <c r="B146" s="69" t="s">
        <v>2088</v>
      </c>
      <c r="C146" s="69" t="s">
        <v>179</v>
      </c>
      <c r="D146" s="188">
        <v>10.112806859999999</v>
      </c>
      <c r="E146" s="188">
        <v>9.3452766300000008</v>
      </c>
      <c r="F146" s="188">
        <v>8.7455208300000002</v>
      </c>
      <c r="G146" s="188">
        <v>9.3839046600000007</v>
      </c>
      <c r="H146" s="188">
        <v>9.9846436199999999</v>
      </c>
      <c r="I146" s="188">
        <v>10.394204589999999</v>
      </c>
      <c r="J146" s="15"/>
      <c r="K146" s="15"/>
      <c r="L146" s="15"/>
      <c r="M146" s="15"/>
      <c r="N146" s="15"/>
      <c r="O146" s="15"/>
      <c r="P146" s="15"/>
    </row>
    <row r="147" spans="2:16" s="11" customFormat="1" ht="12" x14ac:dyDescent="0.2">
      <c r="B147" s="69" t="s">
        <v>2089</v>
      </c>
      <c r="C147" s="69" t="s">
        <v>180</v>
      </c>
      <c r="D147" s="188">
        <v>104.34180168</v>
      </c>
      <c r="E147" s="188">
        <v>97.866715810000002</v>
      </c>
      <c r="F147" s="188">
        <v>101.32461182999999</v>
      </c>
      <c r="G147" s="188">
        <v>101.64347201</v>
      </c>
      <c r="H147" s="188">
        <v>104.26312915</v>
      </c>
      <c r="I147" s="188">
        <v>103.58733721</v>
      </c>
      <c r="J147" s="15"/>
      <c r="K147" s="15"/>
      <c r="L147" s="15"/>
      <c r="M147" s="15"/>
      <c r="N147" s="15"/>
      <c r="O147" s="15"/>
      <c r="P147" s="15"/>
    </row>
    <row r="148" spans="2:16" s="11" customFormat="1" ht="12" hidden="1" x14ac:dyDescent="0.2">
      <c r="B148" s="69" t="s">
        <v>2090</v>
      </c>
      <c r="C148" s="69" t="s">
        <v>169</v>
      </c>
      <c r="D148" s="188">
        <v>0</v>
      </c>
      <c r="E148" s="188">
        <v>0</v>
      </c>
      <c r="F148" s="188">
        <v>0</v>
      </c>
      <c r="G148" s="188">
        <v>0</v>
      </c>
      <c r="H148" s="188">
        <v>0</v>
      </c>
      <c r="I148" s="188">
        <v>0</v>
      </c>
      <c r="J148" s="15"/>
      <c r="K148" s="15"/>
      <c r="L148" s="15"/>
      <c r="M148" s="15"/>
      <c r="N148" s="15"/>
      <c r="O148" s="15"/>
      <c r="P148" s="15"/>
    </row>
    <row r="149" spans="2:16" s="11" customFormat="1" ht="12" hidden="1" x14ac:dyDescent="0.2">
      <c r="B149" s="69" t="s">
        <v>2091</v>
      </c>
      <c r="C149" s="69" t="s">
        <v>181</v>
      </c>
      <c r="D149" s="188">
        <v>0</v>
      </c>
      <c r="E149" s="188">
        <v>0</v>
      </c>
      <c r="F149" s="188">
        <v>0</v>
      </c>
      <c r="G149" s="188">
        <v>0</v>
      </c>
      <c r="H149" s="188">
        <v>0</v>
      </c>
      <c r="I149" s="188">
        <v>0</v>
      </c>
      <c r="J149" s="15"/>
      <c r="K149" s="15"/>
      <c r="L149" s="15"/>
      <c r="M149" s="15"/>
      <c r="N149" s="15"/>
      <c r="O149" s="15"/>
      <c r="P149" s="15"/>
    </row>
    <row r="150" spans="2:16" ht="12" hidden="1" x14ac:dyDescent="0.2">
      <c r="B150" s="69" t="s">
        <v>2092</v>
      </c>
      <c r="C150" s="69" t="s">
        <v>182</v>
      </c>
      <c r="D150" s="188">
        <v>0</v>
      </c>
      <c r="E150" s="188">
        <v>0</v>
      </c>
      <c r="F150" s="188">
        <v>0</v>
      </c>
      <c r="G150" s="188">
        <v>0</v>
      </c>
      <c r="H150" s="188">
        <v>0</v>
      </c>
      <c r="I150" s="188">
        <v>0</v>
      </c>
      <c r="J150" s="15"/>
      <c r="K150" s="15"/>
      <c r="L150" s="15"/>
      <c r="M150" s="15"/>
      <c r="N150" s="15"/>
      <c r="O150" s="15"/>
      <c r="P150" s="15"/>
    </row>
    <row r="151" spans="2:16" ht="12" customHeight="1" x14ac:dyDescent="0.2">
      <c r="B151" s="69" t="s">
        <v>2093</v>
      </c>
      <c r="C151" s="69" t="s">
        <v>397</v>
      </c>
      <c r="D151" s="188">
        <v>114.45460854</v>
      </c>
      <c r="E151" s="188">
        <v>107.21199244</v>
      </c>
      <c r="F151" s="188">
        <v>110.07013266</v>
      </c>
      <c r="G151" s="188">
        <v>111.02737667</v>
      </c>
      <c r="H151" s="188">
        <v>114.24777276</v>
      </c>
      <c r="I151" s="188">
        <v>113.9815418</v>
      </c>
      <c r="J151" s="15"/>
      <c r="K151" s="15"/>
      <c r="L151" s="15"/>
      <c r="M151" s="15"/>
      <c r="N151" s="15"/>
      <c r="O151" s="15"/>
      <c r="P151" s="15"/>
    </row>
    <row r="152" spans="2:16" ht="12" customHeight="1" x14ac:dyDescent="0.2">
      <c r="B152" s="69" t="s">
        <v>2094</v>
      </c>
      <c r="C152" s="69" t="s">
        <v>181</v>
      </c>
      <c r="D152" s="188">
        <v>10.112806859999999</v>
      </c>
      <c r="E152" s="188">
        <v>9.3452766300000008</v>
      </c>
      <c r="F152" s="188">
        <v>8.7455208300000002</v>
      </c>
      <c r="G152" s="188">
        <v>9.3839046600000007</v>
      </c>
      <c r="H152" s="188">
        <v>9.9846436199999999</v>
      </c>
      <c r="I152" s="188">
        <v>10.394204589999999</v>
      </c>
      <c r="J152" s="15"/>
      <c r="K152" s="15"/>
      <c r="L152" s="15"/>
      <c r="M152" s="15"/>
      <c r="N152" s="15"/>
      <c r="O152" s="15"/>
      <c r="P152" s="15"/>
    </row>
    <row r="153" spans="2:16" ht="12" customHeight="1" x14ac:dyDescent="0.2">
      <c r="B153" s="69" t="s">
        <v>2095</v>
      </c>
      <c r="C153" s="69" t="s">
        <v>182</v>
      </c>
      <c r="D153" s="188">
        <v>104.34180168</v>
      </c>
      <c r="E153" s="188">
        <v>97.866715810000002</v>
      </c>
      <c r="F153" s="188">
        <v>101.32461182999999</v>
      </c>
      <c r="G153" s="188">
        <v>101.64347201</v>
      </c>
      <c r="H153" s="188">
        <v>104.26312915</v>
      </c>
      <c r="I153" s="188">
        <v>103.58733721</v>
      </c>
      <c r="J153" s="15"/>
      <c r="K153" s="15"/>
      <c r="L153" s="15"/>
      <c r="M153" s="15"/>
      <c r="N153" s="15"/>
      <c r="O153" s="15"/>
      <c r="P153" s="15"/>
    </row>
    <row r="154" spans="2:16" ht="12" customHeight="1" x14ac:dyDescent="0.2">
      <c r="B154" s="100" t="s">
        <v>2096</v>
      </c>
      <c r="C154" s="100" t="s">
        <v>623</v>
      </c>
      <c r="D154" s="206">
        <v>114.45460854</v>
      </c>
      <c r="E154" s="206">
        <v>107.21199244</v>
      </c>
      <c r="F154" s="206">
        <v>110.07013266</v>
      </c>
      <c r="G154" s="206">
        <v>111.02737667</v>
      </c>
      <c r="H154" s="206">
        <v>114.24777276</v>
      </c>
      <c r="I154" s="206">
        <v>113.9815418</v>
      </c>
      <c r="J154" s="15"/>
      <c r="K154" s="15"/>
      <c r="L154" s="15"/>
      <c r="M154" s="15"/>
      <c r="N154" s="15"/>
      <c r="O154" s="15"/>
      <c r="P154" s="15"/>
    </row>
    <row r="155" spans="2:16" ht="12" customHeight="1" x14ac:dyDescent="0.2">
      <c r="B155" s="69" t="s">
        <v>2097</v>
      </c>
      <c r="C155" s="69" t="s">
        <v>625</v>
      </c>
      <c r="D155" s="206">
        <v>10.112806859999999</v>
      </c>
      <c r="E155" s="206">
        <v>9.3452766300000008</v>
      </c>
      <c r="F155" s="206">
        <v>8.7455208300000002</v>
      </c>
      <c r="G155" s="206">
        <v>9.3839046600000007</v>
      </c>
      <c r="H155" s="206">
        <v>9.9846436199999999</v>
      </c>
      <c r="I155" s="206">
        <v>10.394204589999999</v>
      </c>
      <c r="J155" s="15"/>
      <c r="K155" s="15"/>
      <c r="L155" s="15"/>
      <c r="M155" s="15"/>
      <c r="N155" s="15"/>
      <c r="O155" s="15"/>
      <c r="P155" s="15"/>
    </row>
    <row r="156" spans="2:16" ht="12" customHeight="1" x14ac:dyDescent="0.2">
      <c r="B156" s="69" t="s">
        <v>2098</v>
      </c>
      <c r="C156" s="69" t="s">
        <v>626</v>
      </c>
      <c r="D156" s="206">
        <v>104.34180168</v>
      </c>
      <c r="E156" s="206">
        <v>97.866715810000002</v>
      </c>
      <c r="F156" s="206">
        <v>101.32461182999999</v>
      </c>
      <c r="G156" s="206">
        <v>101.64347201</v>
      </c>
      <c r="H156" s="206">
        <v>104.26312915</v>
      </c>
      <c r="I156" s="206">
        <v>103.58733721</v>
      </c>
      <c r="J156" s="15"/>
      <c r="K156" s="15"/>
      <c r="L156" s="15"/>
      <c r="M156" s="15"/>
      <c r="N156" s="15"/>
      <c r="O156" s="15"/>
      <c r="P156" s="15"/>
    </row>
    <row r="157" spans="2:16" ht="12" hidden="1" customHeight="1" x14ac:dyDescent="0.2">
      <c r="B157" s="100" t="s">
        <v>2099</v>
      </c>
      <c r="C157" s="100" t="s">
        <v>624</v>
      </c>
      <c r="D157" s="206">
        <v>0</v>
      </c>
      <c r="E157" s="206">
        <v>0</v>
      </c>
      <c r="F157" s="206">
        <v>0</v>
      </c>
      <c r="G157" s="206">
        <v>0</v>
      </c>
      <c r="H157" s="206">
        <v>0</v>
      </c>
      <c r="I157" s="206">
        <v>0</v>
      </c>
      <c r="J157" s="15"/>
      <c r="K157" s="15"/>
      <c r="L157" s="15"/>
      <c r="M157" s="15"/>
      <c r="N157" s="15"/>
      <c r="O157" s="15"/>
      <c r="P157" s="15"/>
    </row>
    <row r="158" spans="2:16" ht="12" hidden="1" customHeight="1" x14ac:dyDescent="0.2">
      <c r="B158" s="69" t="s">
        <v>2100</v>
      </c>
      <c r="C158" s="69" t="s">
        <v>625</v>
      </c>
      <c r="D158" s="206">
        <v>0</v>
      </c>
      <c r="E158" s="206">
        <v>0</v>
      </c>
      <c r="F158" s="206">
        <v>0</v>
      </c>
      <c r="G158" s="206">
        <v>0</v>
      </c>
      <c r="H158" s="206">
        <v>0</v>
      </c>
      <c r="I158" s="206">
        <v>0</v>
      </c>
      <c r="J158" s="15"/>
      <c r="K158" s="15"/>
      <c r="L158" s="15"/>
      <c r="M158" s="15"/>
      <c r="N158" s="15"/>
      <c r="O158" s="15"/>
      <c r="P158" s="15"/>
    </row>
    <row r="159" spans="2:16" ht="12" hidden="1" customHeight="1" x14ac:dyDescent="0.2">
      <c r="B159" s="69" t="s">
        <v>2101</v>
      </c>
      <c r="C159" s="69" t="s">
        <v>626</v>
      </c>
      <c r="D159" s="206">
        <v>0</v>
      </c>
      <c r="E159" s="206">
        <v>0</v>
      </c>
      <c r="F159" s="206">
        <v>0</v>
      </c>
      <c r="G159" s="206">
        <v>0</v>
      </c>
      <c r="H159" s="206">
        <v>0</v>
      </c>
      <c r="I159" s="206">
        <v>0</v>
      </c>
      <c r="J159" s="15"/>
      <c r="K159" s="15"/>
      <c r="L159" s="15"/>
      <c r="M159" s="15"/>
      <c r="N159" s="15"/>
      <c r="O159" s="15"/>
      <c r="P159" s="15"/>
    </row>
    <row r="160" spans="2:16" ht="22.5" hidden="1" x14ac:dyDescent="0.2">
      <c r="B160" s="75" t="s">
        <v>2102</v>
      </c>
      <c r="C160" s="75" t="s">
        <v>362</v>
      </c>
      <c r="D160" s="188">
        <v>0</v>
      </c>
      <c r="E160" s="188">
        <v>0</v>
      </c>
      <c r="F160" s="188">
        <v>0</v>
      </c>
      <c r="G160" s="188">
        <v>0</v>
      </c>
      <c r="H160" s="188">
        <v>0</v>
      </c>
      <c r="I160" s="188">
        <v>0</v>
      </c>
      <c r="J160" s="15"/>
      <c r="K160" s="15"/>
      <c r="L160" s="15"/>
      <c r="M160" s="15"/>
      <c r="N160" s="15"/>
      <c r="O160" s="15"/>
      <c r="P160" s="15"/>
    </row>
    <row r="161" spans="2:16" ht="12" hidden="1" x14ac:dyDescent="0.2">
      <c r="B161" s="69" t="s">
        <v>2103</v>
      </c>
      <c r="C161" s="69" t="s">
        <v>217</v>
      </c>
      <c r="D161" s="188">
        <v>0</v>
      </c>
      <c r="E161" s="188">
        <v>0</v>
      </c>
      <c r="F161" s="188">
        <v>0</v>
      </c>
      <c r="G161" s="188">
        <v>0</v>
      </c>
      <c r="H161" s="188">
        <v>0</v>
      </c>
      <c r="I161" s="188">
        <v>0</v>
      </c>
      <c r="J161" s="15"/>
      <c r="K161" s="15"/>
      <c r="L161" s="15"/>
      <c r="M161" s="15"/>
      <c r="N161" s="15"/>
      <c r="O161" s="15"/>
      <c r="P161" s="15"/>
    </row>
    <row r="162" spans="2:16" ht="22.5" hidden="1" x14ac:dyDescent="0.2">
      <c r="B162" s="69" t="s">
        <v>2104</v>
      </c>
      <c r="C162" s="69" t="s">
        <v>628</v>
      </c>
      <c r="D162" s="188">
        <v>0</v>
      </c>
      <c r="E162" s="188">
        <v>0</v>
      </c>
      <c r="F162" s="188">
        <v>0</v>
      </c>
      <c r="G162" s="188">
        <v>0</v>
      </c>
      <c r="H162" s="188">
        <v>0</v>
      </c>
      <c r="I162" s="188">
        <v>0</v>
      </c>
      <c r="J162" s="15"/>
      <c r="K162" s="15"/>
      <c r="L162" s="15"/>
      <c r="M162" s="15"/>
      <c r="N162" s="15"/>
      <c r="O162" s="15"/>
      <c r="P162" s="15"/>
    </row>
    <row r="163" spans="2:16" ht="12" hidden="1" x14ac:dyDescent="0.2">
      <c r="B163" s="69" t="s">
        <v>2105</v>
      </c>
      <c r="C163" s="69" t="s">
        <v>207</v>
      </c>
      <c r="D163" s="188">
        <v>0</v>
      </c>
      <c r="E163" s="188">
        <v>0</v>
      </c>
      <c r="F163" s="188">
        <v>0</v>
      </c>
      <c r="G163" s="188">
        <v>0</v>
      </c>
      <c r="H163" s="188">
        <v>0</v>
      </c>
      <c r="I163" s="188">
        <v>0</v>
      </c>
      <c r="J163" s="15"/>
      <c r="K163" s="15"/>
      <c r="L163" s="15"/>
      <c r="M163" s="15"/>
      <c r="N163" s="15"/>
      <c r="O163" s="15"/>
      <c r="P163" s="15"/>
    </row>
    <row r="164" spans="2:16" s="11" customFormat="1" ht="12" hidden="1" x14ac:dyDescent="0.2">
      <c r="B164" s="69" t="s">
        <v>2106</v>
      </c>
      <c r="C164" s="69" t="s">
        <v>208</v>
      </c>
      <c r="D164" s="188">
        <v>0</v>
      </c>
      <c r="E164" s="188">
        <v>0</v>
      </c>
      <c r="F164" s="188">
        <v>0</v>
      </c>
      <c r="G164" s="188">
        <v>0</v>
      </c>
      <c r="H164" s="188">
        <v>0</v>
      </c>
      <c r="I164" s="188">
        <v>0</v>
      </c>
      <c r="J164" s="15"/>
      <c r="K164" s="15"/>
      <c r="L164" s="15"/>
      <c r="M164" s="15"/>
      <c r="N164" s="15"/>
      <c r="O164" s="15"/>
      <c r="P164" s="15"/>
    </row>
    <row r="165" spans="2:16" ht="12" hidden="1" x14ac:dyDescent="0.2">
      <c r="B165" s="69" t="s">
        <v>2107</v>
      </c>
      <c r="C165" s="69" t="s">
        <v>209</v>
      </c>
      <c r="D165" s="188">
        <v>0</v>
      </c>
      <c r="E165" s="188">
        <v>0</v>
      </c>
      <c r="F165" s="188">
        <v>0</v>
      </c>
      <c r="G165" s="188">
        <v>0</v>
      </c>
      <c r="H165" s="188">
        <v>0</v>
      </c>
      <c r="I165" s="188">
        <v>0</v>
      </c>
      <c r="J165" s="15"/>
      <c r="K165" s="15"/>
      <c r="L165" s="15"/>
      <c r="M165" s="15"/>
      <c r="N165" s="15"/>
      <c r="O165" s="15"/>
      <c r="P165" s="15"/>
    </row>
    <row r="166" spans="2:16" ht="22.5" hidden="1" x14ac:dyDescent="0.2">
      <c r="B166" s="69" t="s">
        <v>2108</v>
      </c>
      <c r="C166" s="69" t="s">
        <v>399</v>
      </c>
      <c r="D166" s="188">
        <v>0</v>
      </c>
      <c r="E166" s="188">
        <v>0</v>
      </c>
      <c r="F166" s="188">
        <v>0</v>
      </c>
      <c r="G166" s="188">
        <v>0</v>
      </c>
      <c r="H166" s="188">
        <v>0</v>
      </c>
      <c r="I166" s="188">
        <v>0</v>
      </c>
      <c r="J166" s="15"/>
      <c r="K166" s="15"/>
      <c r="L166" s="15"/>
      <c r="M166" s="15"/>
      <c r="N166" s="15"/>
      <c r="O166" s="15"/>
      <c r="P166" s="15"/>
    </row>
    <row r="167" spans="2:16" ht="12" hidden="1" x14ac:dyDescent="0.2">
      <c r="B167" s="100" t="s">
        <v>2109</v>
      </c>
      <c r="C167" s="100" t="s">
        <v>623</v>
      </c>
      <c r="D167" s="206">
        <v>0</v>
      </c>
      <c r="E167" s="206">
        <v>0</v>
      </c>
      <c r="F167" s="206">
        <v>0</v>
      </c>
      <c r="G167" s="206">
        <v>0</v>
      </c>
      <c r="H167" s="206">
        <v>0</v>
      </c>
      <c r="I167" s="206">
        <v>0</v>
      </c>
      <c r="J167" s="15"/>
      <c r="K167" s="15"/>
      <c r="L167" s="15"/>
      <c r="M167" s="15"/>
      <c r="N167" s="15"/>
      <c r="O167" s="15"/>
      <c r="P167" s="15"/>
    </row>
    <row r="168" spans="2:16" ht="12" hidden="1" x14ac:dyDescent="0.2">
      <c r="B168" s="100" t="s">
        <v>2110</v>
      </c>
      <c r="C168" s="100" t="s">
        <v>624</v>
      </c>
      <c r="D168" s="206">
        <v>0</v>
      </c>
      <c r="E168" s="206">
        <v>0</v>
      </c>
      <c r="F168" s="206">
        <v>0</v>
      </c>
      <c r="G168" s="206">
        <v>0</v>
      </c>
      <c r="H168" s="206">
        <v>0</v>
      </c>
      <c r="I168" s="206">
        <v>0</v>
      </c>
      <c r="J168" s="15"/>
      <c r="K168" s="15"/>
      <c r="L168" s="15"/>
      <c r="M168" s="15"/>
      <c r="N168" s="15"/>
      <c r="O168" s="15"/>
      <c r="P168" s="15"/>
    </row>
    <row r="169" spans="2:16" ht="22.5" hidden="1" x14ac:dyDescent="0.2">
      <c r="B169" s="69" t="s">
        <v>2111</v>
      </c>
      <c r="C169" s="69" t="s">
        <v>211</v>
      </c>
      <c r="D169" s="188">
        <v>0</v>
      </c>
      <c r="E169" s="188">
        <v>0</v>
      </c>
      <c r="F169" s="188">
        <v>0</v>
      </c>
      <c r="G169" s="188">
        <v>0</v>
      </c>
      <c r="H169" s="188">
        <v>0</v>
      </c>
      <c r="I169" s="188">
        <v>0</v>
      </c>
      <c r="J169" s="15"/>
      <c r="K169" s="15"/>
      <c r="L169" s="15"/>
      <c r="M169" s="15"/>
      <c r="N169" s="15"/>
      <c r="O169" s="15"/>
      <c r="P169" s="15"/>
    </row>
    <row r="170" spans="2:16" ht="12" hidden="1" x14ac:dyDescent="0.2">
      <c r="B170" s="69" t="s">
        <v>2112</v>
      </c>
      <c r="C170" s="69" t="s">
        <v>363</v>
      </c>
      <c r="D170" s="188">
        <v>0</v>
      </c>
      <c r="E170" s="188">
        <v>0</v>
      </c>
      <c r="F170" s="188">
        <v>0</v>
      </c>
      <c r="G170" s="188">
        <v>0</v>
      </c>
      <c r="H170" s="188">
        <v>0</v>
      </c>
      <c r="I170" s="188">
        <v>0</v>
      </c>
      <c r="J170" s="15"/>
      <c r="K170" s="15"/>
      <c r="L170" s="15"/>
      <c r="M170" s="15"/>
      <c r="N170" s="15"/>
      <c r="O170" s="15"/>
      <c r="P170" s="15"/>
    </row>
    <row r="171" spans="2:16" ht="12" hidden="1" x14ac:dyDescent="0.2">
      <c r="B171" s="69" t="s">
        <v>2113</v>
      </c>
      <c r="C171" s="69" t="s">
        <v>213</v>
      </c>
      <c r="D171" s="188">
        <v>0</v>
      </c>
      <c r="E171" s="188">
        <v>0</v>
      </c>
      <c r="F171" s="188">
        <v>0</v>
      </c>
      <c r="G171" s="188">
        <v>0</v>
      </c>
      <c r="H171" s="188">
        <v>0</v>
      </c>
      <c r="I171" s="188">
        <v>0</v>
      </c>
      <c r="J171" s="15"/>
      <c r="K171" s="15"/>
      <c r="L171" s="15"/>
      <c r="M171" s="15"/>
      <c r="N171" s="15"/>
      <c r="O171" s="15"/>
      <c r="P171" s="15"/>
    </row>
    <row r="172" spans="2:16" ht="22.5" hidden="1" x14ac:dyDescent="0.2">
      <c r="B172" s="69" t="s">
        <v>2114</v>
      </c>
      <c r="C172" s="69" t="s">
        <v>214</v>
      </c>
      <c r="D172" s="188">
        <v>0</v>
      </c>
      <c r="E172" s="188">
        <v>0</v>
      </c>
      <c r="F172" s="188">
        <v>0</v>
      </c>
      <c r="G172" s="188">
        <v>0</v>
      </c>
      <c r="H172" s="188">
        <v>0</v>
      </c>
      <c r="I172" s="188">
        <v>0</v>
      </c>
      <c r="J172" s="15"/>
      <c r="K172" s="15"/>
      <c r="L172" s="15"/>
      <c r="M172" s="15"/>
      <c r="N172" s="15"/>
      <c r="O172" s="15"/>
      <c r="P172" s="15"/>
    </row>
    <row r="173" spans="2:16" ht="12" hidden="1" x14ac:dyDescent="0.2">
      <c r="B173" s="69" t="s">
        <v>2115</v>
      </c>
      <c r="C173" s="69" t="s">
        <v>215</v>
      </c>
      <c r="D173" s="188">
        <v>0</v>
      </c>
      <c r="E173" s="188">
        <v>0</v>
      </c>
      <c r="F173" s="188">
        <v>0</v>
      </c>
      <c r="G173" s="188">
        <v>0</v>
      </c>
      <c r="H173" s="188">
        <v>0</v>
      </c>
      <c r="I173" s="188">
        <v>0</v>
      </c>
      <c r="J173" s="15"/>
      <c r="K173" s="15"/>
      <c r="L173" s="15"/>
      <c r="M173" s="15"/>
      <c r="N173" s="15"/>
      <c r="O173" s="15"/>
      <c r="P173" s="15"/>
    </row>
    <row r="174" spans="2:16" ht="12" hidden="1" x14ac:dyDescent="0.2">
      <c r="B174" s="69" t="s">
        <v>2116</v>
      </c>
      <c r="C174" s="69" t="s">
        <v>364</v>
      </c>
      <c r="D174" s="188">
        <v>0</v>
      </c>
      <c r="E174" s="188">
        <v>0</v>
      </c>
      <c r="F174" s="188">
        <v>0</v>
      </c>
      <c r="G174" s="188">
        <v>0</v>
      </c>
      <c r="H174" s="188">
        <v>0</v>
      </c>
      <c r="I174" s="188">
        <v>0</v>
      </c>
      <c r="J174" s="15"/>
      <c r="K174" s="15"/>
      <c r="L174" s="15"/>
      <c r="M174" s="15"/>
      <c r="N174" s="15"/>
      <c r="O174" s="15"/>
      <c r="P174" s="15"/>
    </row>
    <row r="175" spans="2:16" ht="12" x14ac:dyDescent="0.2">
      <c r="B175" s="75" t="s">
        <v>2117</v>
      </c>
      <c r="C175" s="75" t="s">
        <v>218</v>
      </c>
      <c r="D175" s="187">
        <v>349.14285058000002</v>
      </c>
      <c r="E175" s="187">
        <v>235.66781677</v>
      </c>
      <c r="F175" s="187">
        <v>147.32296106999999</v>
      </c>
      <c r="G175" s="187">
        <v>389.14973357000002</v>
      </c>
      <c r="H175" s="187">
        <v>353.08056463999998</v>
      </c>
      <c r="I175" s="187">
        <v>328.93117417000002</v>
      </c>
      <c r="J175" s="15"/>
      <c r="K175" s="15"/>
      <c r="L175" s="15"/>
      <c r="M175" s="15"/>
      <c r="N175" s="15"/>
      <c r="O175" s="15"/>
      <c r="P175" s="15"/>
    </row>
    <row r="176" spans="2:16" ht="12" hidden="1" x14ac:dyDescent="0.2">
      <c r="B176" s="69" t="s">
        <v>2118</v>
      </c>
      <c r="C176" s="69" t="s">
        <v>167</v>
      </c>
      <c r="D176" s="188">
        <v>0</v>
      </c>
      <c r="E176" s="188">
        <v>0</v>
      </c>
      <c r="F176" s="188">
        <v>0</v>
      </c>
      <c r="G176" s="188">
        <v>0</v>
      </c>
      <c r="H176" s="188">
        <v>0</v>
      </c>
      <c r="I176" s="188">
        <v>0</v>
      </c>
      <c r="J176" s="15"/>
      <c r="K176" s="15"/>
      <c r="L176" s="15"/>
      <c r="M176" s="15"/>
      <c r="N176" s="15"/>
      <c r="O176" s="15"/>
      <c r="P176" s="15"/>
    </row>
    <row r="177" spans="2:16" s="11" customFormat="1" ht="12" hidden="1" x14ac:dyDescent="0.2">
      <c r="B177" s="69" t="s">
        <v>2119</v>
      </c>
      <c r="C177" s="69" t="s">
        <v>179</v>
      </c>
      <c r="D177" s="188">
        <v>0</v>
      </c>
      <c r="E177" s="188">
        <v>0</v>
      </c>
      <c r="F177" s="188">
        <v>0</v>
      </c>
      <c r="G177" s="188">
        <v>0</v>
      </c>
      <c r="H177" s="188">
        <v>0</v>
      </c>
      <c r="I177" s="188">
        <v>0</v>
      </c>
      <c r="J177" s="15"/>
      <c r="K177" s="15"/>
      <c r="L177" s="15"/>
      <c r="M177" s="15"/>
      <c r="N177" s="15"/>
      <c r="O177" s="15"/>
      <c r="P177" s="15"/>
    </row>
    <row r="178" spans="2:16" s="11" customFormat="1" ht="12" hidden="1" x14ac:dyDescent="0.2">
      <c r="B178" s="69" t="s">
        <v>2120</v>
      </c>
      <c r="C178" s="69" t="s">
        <v>180</v>
      </c>
      <c r="D178" s="188">
        <v>0</v>
      </c>
      <c r="E178" s="188">
        <v>0</v>
      </c>
      <c r="F178" s="188">
        <v>0</v>
      </c>
      <c r="G178" s="188">
        <v>0</v>
      </c>
      <c r="H178" s="188">
        <v>0</v>
      </c>
      <c r="I178" s="188">
        <v>0</v>
      </c>
      <c r="J178" s="15"/>
      <c r="K178" s="15"/>
      <c r="L178" s="15"/>
      <c r="M178" s="15"/>
      <c r="N178" s="15"/>
      <c r="O178" s="15"/>
      <c r="P178" s="15"/>
    </row>
    <row r="179" spans="2:16" s="11" customFormat="1" ht="22.5" hidden="1" x14ac:dyDescent="0.2">
      <c r="B179" s="69" t="s">
        <v>2121</v>
      </c>
      <c r="C179" s="69" t="s">
        <v>627</v>
      </c>
      <c r="D179" s="188">
        <v>0</v>
      </c>
      <c r="E179" s="188">
        <v>0</v>
      </c>
      <c r="F179" s="188">
        <v>0</v>
      </c>
      <c r="G179" s="188">
        <v>0</v>
      </c>
      <c r="H179" s="188">
        <v>0</v>
      </c>
      <c r="I179" s="188">
        <v>0</v>
      </c>
      <c r="J179" s="15"/>
      <c r="K179" s="15"/>
      <c r="L179" s="15"/>
      <c r="M179" s="15"/>
      <c r="N179" s="15"/>
      <c r="O179" s="15"/>
      <c r="P179" s="15"/>
    </row>
    <row r="180" spans="2:16" s="11" customFormat="1" ht="12" hidden="1" x14ac:dyDescent="0.2">
      <c r="B180" s="69" t="s">
        <v>2122</v>
      </c>
      <c r="C180" s="69" t="s">
        <v>179</v>
      </c>
      <c r="D180" s="188">
        <v>0</v>
      </c>
      <c r="E180" s="188">
        <v>0</v>
      </c>
      <c r="F180" s="188">
        <v>0</v>
      </c>
      <c r="G180" s="188">
        <v>0</v>
      </c>
      <c r="H180" s="188">
        <v>0</v>
      </c>
      <c r="I180" s="188">
        <v>0</v>
      </c>
      <c r="J180" s="15"/>
      <c r="K180" s="15"/>
      <c r="L180" s="15"/>
      <c r="M180" s="15"/>
      <c r="N180" s="15"/>
      <c r="O180" s="15"/>
      <c r="P180" s="15"/>
    </row>
    <row r="181" spans="2:16" s="11" customFormat="1" ht="12" hidden="1" x14ac:dyDescent="0.2">
      <c r="B181" s="69" t="s">
        <v>2123</v>
      </c>
      <c r="C181" s="69" t="s">
        <v>180</v>
      </c>
      <c r="D181" s="188">
        <v>0</v>
      </c>
      <c r="E181" s="188">
        <v>0</v>
      </c>
      <c r="F181" s="188">
        <v>0</v>
      </c>
      <c r="G181" s="188">
        <v>0</v>
      </c>
      <c r="H181" s="188">
        <v>0</v>
      </c>
      <c r="I181" s="188">
        <v>0</v>
      </c>
      <c r="J181" s="15"/>
      <c r="K181" s="15"/>
      <c r="L181" s="15"/>
      <c r="M181" s="15"/>
      <c r="N181" s="15"/>
      <c r="O181" s="15"/>
      <c r="P181" s="15"/>
    </row>
    <row r="182" spans="2:16" ht="12" hidden="1" x14ac:dyDescent="0.2">
      <c r="B182" s="69" t="s">
        <v>2124</v>
      </c>
      <c r="C182" s="69" t="s">
        <v>110</v>
      </c>
      <c r="D182" s="188">
        <v>0</v>
      </c>
      <c r="E182" s="188">
        <v>0</v>
      </c>
      <c r="F182" s="188">
        <v>0</v>
      </c>
      <c r="G182" s="188">
        <v>0</v>
      </c>
      <c r="H182" s="188">
        <v>0</v>
      </c>
      <c r="I182" s="188">
        <v>0</v>
      </c>
      <c r="J182" s="15"/>
      <c r="K182" s="15"/>
      <c r="L182" s="15"/>
      <c r="M182" s="15"/>
      <c r="N182" s="15"/>
      <c r="O182" s="15"/>
      <c r="P182" s="15"/>
    </row>
    <row r="183" spans="2:16" s="11" customFormat="1" ht="12" hidden="1" x14ac:dyDescent="0.2">
      <c r="B183" s="69" t="s">
        <v>2125</v>
      </c>
      <c r="C183" s="69" t="s">
        <v>179</v>
      </c>
      <c r="D183" s="188">
        <v>0</v>
      </c>
      <c r="E183" s="188">
        <v>0</v>
      </c>
      <c r="F183" s="188">
        <v>0</v>
      </c>
      <c r="G183" s="188">
        <v>0</v>
      </c>
      <c r="H183" s="188">
        <v>0</v>
      </c>
      <c r="I183" s="188">
        <v>0</v>
      </c>
      <c r="J183" s="15"/>
      <c r="K183" s="15"/>
      <c r="L183" s="15"/>
      <c r="M183" s="15"/>
      <c r="N183" s="15"/>
      <c r="O183" s="15"/>
      <c r="P183" s="15"/>
    </row>
    <row r="184" spans="2:16" s="11" customFormat="1" ht="12" hidden="1" x14ac:dyDescent="0.2">
      <c r="B184" s="69" t="s">
        <v>2126</v>
      </c>
      <c r="C184" s="69" t="s">
        <v>180</v>
      </c>
      <c r="D184" s="188">
        <v>0</v>
      </c>
      <c r="E184" s="188">
        <v>0</v>
      </c>
      <c r="F184" s="188">
        <v>0</v>
      </c>
      <c r="G184" s="188">
        <v>0</v>
      </c>
      <c r="H184" s="188">
        <v>0</v>
      </c>
      <c r="I184" s="188">
        <v>0</v>
      </c>
      <c r="J184" s="15"/>
      <c r="K184" s="15"/>
      <c r="L184" s="15"/>
      <c r="M184" s="15"/>
      <c r="N184" s="15"/>
      <c r="O184" s="15"/>
      <c r="P184" s="15"/>
    </row>
    <row r="185" spans="2:16" s="11" customFormat="1" ht="12" x14ac:dyDescent="0.2">
      <c r="B185" s="69" t="s">
        <v>2127</v>
      </c>
      <c r="C185" s="69" t="s">
        <v>168</v>
      </c>
      <c r="D185" s="188">
        <v>349.14285058000002</v>
      </c>
      <c r="E185" s="188">
        <v>235.66781677</v>
      </c>
      <c r="F185" s="188">
        <v>147.32296106999999</v>
      </c>
      <c r="G185" s="188">
        <v>389.14973357000002</v>
      </c>
      <c r="H185" s="188">
        <v>353.08056463999998</v>
      </c>
      <c r="I185" s="188">
        <v>328.93117417000002</v>
      </c>
      <c r="J185" s="15"/>
      <c r="K185" s="15"/>
      <c r="L185" s="15"/>
      <c r="M185" s="15"/>
      <c r="N185" s="15"/>
      <c r="O185" s="15"/>
      <c r="P185" s="15"/>
    </row>
    <row r="186" spans="2:16" s="11" customFormat="1" ht="12" x14ac:dyDescent="0.2">
      <c r="B186" s="69" t="s">
        <v>2128</v>
      </c>
      <c r="C186" s="69" t="s">
        <v>179</v>
      </c>
      <c r="D186" s="188">
        <v>308.68399088000001</v>
      </c>
      <c r="E186" s="188">
        <v>199.8880824</v>
      </c>
      <c r="F186" s="188">
        <v>115.02911749</v>
      </c>
      <c r="G186" s="188">
        <v>347.23747952000002</v>
      </c>
      <c r="H186" s="188">
        <v>312.30124761000002</v>
      </c>
      <c r="I186" s="188">
        <v>301.50881369000001</v>
      </c>
      <c r="J186" s="15"/>
      <c r="K186" s="15"/>
      <c r="L186" s="15"/>
      <c r="M186" s="15"/>
      <c r="N186" s="15"/>
      <c r="O186" s="15"/>
      <c r="P186" s="15"/>
    </row>
    <row r="187" spans="2:16" ht="12" x14ac:dyDescent="0.2">
      <c r="B187" s="69" t="s">
        <v>2129</v>
      </c>
      <c r="C187" s="69" t="s">
        <v>180</v>
      </c>
      <c r="D187" s="188">
        <v>40.458859699999998</v>
      </c>
      <c r="E187" s="188">
        <v>35.77973437</v>
      </c>
      <c r="F187" s="188">
        <v>32.29384357</v>
      </c>
      <c r="G187" s="188">
        <v>41.912254060000002</v>
      </c>
      <c r="H187" s="188">
        <v>40.779317030000001</v>
      </c>
      <c r="I187" s="188">
        <v>27.422360479999998</v>
      </c>
      <c r="J187" s="15"/>
      <c r="K187" s="15"/>
      <c r="L187" s="15"/>
      <c r="M187" s="15"/>
      <c r="N187" s="15"/>
      <c r="O187" s="15"/>
      <c r="P187" s="15"/>
    </row>
    <row r="188" spans="2:16" ht="12" x14ac:dyDescent="0.2">
      <c r="B188" s="69" t="s">
        <v>2130</v>
      </c>
      <c r="C188" s="69" t="s">
        <v>169</v>
      </c>
      <c r="D188" s="188">
        <v>9.1978807499999995</v>
      </c>
      <c r="E188" s="188">
        <v>8.3382355700000002</v>
      </c>
      <c r="F188" s="188">
        <v>8.6654597300000002</v>
      </c>
      <c r="G188" s="188">
        <v>8.3500483400000007</v>
      </c>
      <c r="H188" s="188">
        <v>8.2758550900000003</v>
      </c>
      <c r="I188" s="188">
        <v>8.0599870500000002</v>
      </c>
      <c r="J188" s="15"/>
      <c r="K188" s="15"/>
      <c r="L188" s="15"/>
      <c r="M188" s="15"/>
      <c r="N188" s="15"/>
      <c r="O188" s="15"/>
      <c r="P188" s="15"/>
    </row>
    <row r="189" spans="2:16" ht="12" x14ac:dyDescent="0.2">
      <c r="B189" s="69" t="s">
        <v>2131</v>
      </c>
      <c r="C189" s="69" t="s">
        <v>181</v>
      </c>
      <c r="D189" s="188">
        <v>9.1978807499999995</v>
      </c>
      <c r="E189" s="188">
        <v>8.3382355700000002</v>
      </c>
      <c r="F189" s="188">
        <v>8.6654597300000002</v>
      </c>
      <c r="G189" s="188">
        <v>8.3500483400000007</v>
      </c>
      <c r="H189" s="188">
        <v>8.2758550900000003</v>
      </c>
      <c r="I189" s="188">
        <v>8.0599870500000002</v>
      </c>
      <c r="J189" s="15"/>
      <c r="K189" s="15"/>
      <c r="L189" s="15"/>
      <c r="M189" s="15"/>
      <c r="N189" s="15"/>
      <c r="O189" s="15"/>
      <c r="P189" s="15"/>
    </row>
    <row r="190" spans="2:16" ht="12" hidden="1" x14ac:dyDescent="0.2">
      <c r="B190" s="69" t="s">
        <v>2132</v>
      </c>
      <c r="C190" s="69" t="s">
        <v>182</v>
      </c>
      <c r="D190" s="188">
        <v>0</v>
      </c>
      <c r="E190" s="188">
        <v>0</v>
      </c>
      <c r="F190" s="188">
        <v>0</v>
      </c>
      <c r="G190" s="188">
        <v>0</v>
      </c>
      <c r="H190" s="188">
        <v>0</v>
      </c>
      <c r="I190" s="188">
        <v>0</v>
      </c>
      <c r="J190" s="15"/>
      <c r="K190" s="15"/>
      <c r="L190" s="15"/>
      <c r="M190" s="15"/>
      <c r="N190" s="15"/>
      <c r="O190" s="15"/>
      <c r="P190" s="15"/>
    </row>
    <row r="191" spans="2:16" ht="12" customHeight="1" x14ac:dyDescent="0.2">
      <c r="B191" s="69" t="s">
        <v>2133</v>
      </c>
      <c r="C191" s="69" t="s">
        <v>397</v>
      </c>
      <c r="D191" s="188">
        <v>339.94496982999999</v>
      </c>
      <c r="E191" s="188">
        <v>227.32958120000001</v>
      </c>
      <c r="F191" s="188">
        <v>138.65750134000001</v>
      </c>
      <c r="G191" s="188">
        <v>380.79968523999997</v>
      </c>
      <c r="H191" s="188">
        <v>344.80470954999998</v>
      </c>
      <c r="I191" s="188">
        <v>320.87118712</v>
      </c>
      <c r="J191" s="15"/>
      <c r="K191" s="15"/>
      <c r="L191" s="15"/>
      <c r="M191" s="15"/>
      <c r="N191" s="15"/>
      <c r="O191" s="15"/>
      <c r="P191" s="15"/>
    </row>
    <row r="192" spans="2:16" ht="12" customHeight="1" x14ac:dyDescent="0.2">
      <c r="B192" s="69" t="s">
        <v>2134</v>
      </c>
      <c r="C192" s="69" t="s">
        <v>181</v>
      </c>
      <c r="D192" s="188">
        <v>299.48611011999998</v>
      </c>
      <c r="E192" s="188">
        <v>191.54984683000001</v>
      </c>
      <c r="F192" s="188">
        <v>106.36365777</v>
      </c>
      <c r="G192" s="188">
        <v>338.88743118000002</v>
      </c>
      <c r="H192" s="188">
        <v>304.02539252000003</v>
      </c>
      <c r="I192" s="188">
        <v>293.44882663999999</v>
      </c>
      <c r="J192" s="15"/>
      <c r="K192" s="15"/>
      <c r="L192" s="15"/>
      <c r="M192" s="15"/>
      <c r="N192" s="15"/>
      <c r="O192" s="15"/>
      <c r="P192" s="15"/>
    </row>
    <row r="193" spans="2:16" ht="12" customHeight="1" x14ac:dyDescent="0.2">
      <c r="B193" s="69" t="s">
        <v>2135</v>
      </c>
      <c r="C193" s="69" t="s">
        <v>182</v>
      </c>
      <c r="D193" s="188">
        <v>40.458859699999998</v>
      </c>
      <c r="E193" s="188">
        <v>35.77973437</v>
      </c>
      <c r="F193" s="188">
        <v>32.29384357</v>
      </c>
      <c r="G193" s="188">
        <v>41.912254060000002</v>
      </c>
      <c r="H193" s="188">
        <v>40.779317030000001</v>
      </c>
      <c r="I193" s="188">
        <v>27.422360479999998</v>
      </c>
      <c r="J193" s="15"/>
      <c r="K193" s="15"/>
      <c r="L193" s="15"/>
      <c r="M193" s="15"/>
      <c r="N193" s="15"/>
      <c r="O193" s="15"/>
      <c r="P193" s="15"/>
    </row>
    <row r="194" spans="2:16" ht="12" customHeight="1" x14ac:dyDescent="0.2">
      <c r="B194" s="100" t="s">
        <v>2136</v>
      </c>
      <c r="C194" s="100" t="s">
        <v>623</v>
      </c>
      <c r="D194" s="206">
        <v>339.94496982999999</v>
      </c>
      <c r="E194" s="206">
        <v>227.32958120000001</v>
      </c>
      <c r="F194" s="206">
        <v>138.65750134000001</v>
      </c>
      <c r="G194" s="206">
        <v>380.79968523999997</v>
      </c>
      <c r="H194" s="206">
        <v>344.80470954999998</v>
      </c>
      <c r="I194" s="206">
        <v>320.87118712</v>
      </c>
      <c r="J194" s="15"/>
      <c r="K194" s="15"/>
      <c r="L194" s="15"/>
      <c r="M194" s="15"/>
      <c r="N194" s="15"/>
      <c r="O194" s="15"/>
      <c r="P194" s="15"/>
    </row>
    <row r="195" spans="2:16" ht="12" customHeight="1" x14ac:dyDescent="0.2">
      <c r="B195" s="69" t="s">
        <v>2137</v>
      </c>
      <c r="C195" s="69" t="s">
        <v>625</v>
      </c>
      <c r="D195" s="206">
        <v>299.48611011999998</v>
      </c>
      <c r="E195" s="206">
        <v>191.54984683000001</v>
      </c>
      <c r="F195" s="206">
        <v>106.36365777</v>
      </c>
      <c r="G195" s="206">
        <v>338.88743118000002</v>
      </c>
      <c r="H195" s="206">
        <v>304.02539252000003</v>
      </c>
      <c r="I195" s="206">
        <v>293.44882663999999</v>
      </c>
      <c r="J195" s="15"/>
      <c r="K195" s="15"/>
      <c r="L195" s="15"/>
      <c r="M195" s="15"/>
      <c r="N195" s="15"/>
      <c r="O195" s="15"/>
      <c r="P195" s="15"/>
    </row>
    <row r="196" spans="2:16" ht="12" customHeight="1" x14ac:dyDescent="0.2">
      <c r="B196" s="69" t="s">
        <v>2138</v>
      </c>
      <c r="C196" s="69" t="s">
        <v>626</v>
      </c>
      <c r="D196" s="206">
        <v>40.458859699999998</v>
      </c>
      <c r="E196" s="206">
        <v>35.77973437</v>
      </c>
      <c r="F196" s="206">
        <v>32.29384357</v>
      </c>
      <c r="G196" s="206">
        <v>41.912254060000002</v>
      </c>
      <c r="H196" s="206">
        <v>40.779317030000001</v>
      </c>
      <c r="I196" s="206">
        <v>27.422360479999998</v>
      </c>
      <c r="J196" s="15"/>
      <c r="K196" s="15"/>
      <c r="L196" s="15"/>
      <c r="M196" s="15"/>
      <c r="N196" s="15"/>
      <c r="O196" s="15"/>
      <c r="P196" s="15"/>
    </row>
    <row r="197" spans="2:16" ht="12" hidden="1" customHeight="1" x14ac:dyDescent="0.2">
      <c r="B197" s="100" t="s">
        <v>2139</v>
      </c>
      <c r="C197" s="100" t="s">
        <v>624</v>
      </c>
      <c r="D197" s="206">
        <v>0</v>
      </c>
      <c r="E197" s="206">
        <v>0</v>
      </c>
      <c r="F197" s="206">
        <v>0</v>
      </c>
      <c r="G197" s="206">
        <v>0</v>
      </c>
      <c r="H197" s="206">
        <v>0</v>
      </c>
      <c r="I197" s="206">
        <v>0</v>
      </c>
      <c r="J197" s="15"/>
      <c r="K197" s="15"/>
      <c r="L197" s="15"/>
      <c r="M197" s="15"/>
      <c r="N197" s="15"/>
      <c r="O197" s="15"/>
      <c r="P197" s="15"/>
    </row>
    <row r="198" spans="2:16" ht="12" hidden="1" customHeight="1" x14ac:dyDescent="0.2">
      <c r="B198" s="69" t="s">
        <v>2140</v>
      </c>
      <c r="C198" s="69" t="s">
        <v>625</v>
      </c>
      <c r="D198" s="206">
        <v>0</v>
      </c>
      <c r="E198" s="206">
        <v>0</v>
      </c>
      <c r="F198" s="206">
        <v>0</v>
      </c>
      <c r="G198" s="206">
        <v>0</v>
      </c>
      <c r="H198" s="206">
        <v>0</v>
      </c>
      <c r="I198" s="206">
        <v>0</v>
      </c>
      <c r="J198" s="15"/>
      <c r="K198" s="15"/>
      <c r="L198" s="15"/>
      <c r="M198" s="15"/>
      <c r="N198" s="15"/>
      <c r="O198" s="15"/>
      <c r="P198" s="15"/>
    </row>
    <row r="199" spans="2:16" s="11" customFormat="1" ht="12" hidden="1" customHeight="1" x14ac:dyDescent="0.2">
      <c r="B199" s="69" t="s">
        <v>2141</v>
      </c>
      <c r="C199" s="69" t="s">
        <v>626</v>
      </c>
      <c r="D199" s="206">
        <v>0</v>
      </c>
      <c r="E199" s="206">
        <v>0</v>
      </c>
      <c r="F199" s="206">
        <v>0</v>
      </c>
      <c r="G199" s="206">
        <v>0</v>
      </c>
      <c r="H199" s="206">
        <v>0</v>
      </c>
      <c r="I199" s="206">
        <v>0</v>
      </c>
      <c r="J199" s="15"/>
      <c r="K199" s="15"/>
      <c r="L199" s="15"/>
      <c r="M199" s="15"/>
      <c r="N199" s="15"/>
      <c r="O199" s="15"/>
      <c r="P199" s="15"/>
    </row>
    <row r="200" spans="2:16" ht="12" x14ac:dyDescent="0.2">
      <c r="B200" s="75" t="s">
        <v>2142</v>
      </c>
      <c r="C200" s="75" t="s">
        <v>400</v>
      </c>
      <c r="D200" s="187">
        <v>8.3720068300000001</v>
      </c>
      <c r="E200" s="187">
        <v>7.7015185900000001</v>
      </c>
      <c r="F200" s="187">
        <v>7.6965747899999997</v>
      </c>
      <c r="G200" s="187">
        <v>7.6655187099999997</v>
      </c>
      <c r="H200" s="187">
        <v>7.8503107700000001</v>
      </c>
      <c r="I200" s="187">
        <v>7.9088117100000002</v>
      </c>
      <c r="J200" s="15"/>
      <c r="K200" s="15"/>
      <c r="L200" s="15"/>
      <c r="M200" s="15"/>
      <c r="N200" s="15"/>
      <c r="O200" s="15"/>
      <c r="P200" s="15"/>
    </row>
    <row r="201" spans="2:16" s="11" customFormat="1" ht="12" hidden="1" customHeight="1" x14ac:dyDescent="0.2">
      <c r="B201" s="69" t="s">
        <v>2143</v>
      </c>
      <c r="C201" s="69" t="s">
        <v>167</v>
      </c>
      <c r="D201" s="188">
        <v>0</v>
      </c>
      <c r="E201" s="188">
        <v>0</v>
      </c>
      <c r="F201" s="188">
        <v>0</v>
      </c>
      <c r="G201" s="188">
        <v>0</v>
      </c>
      <c r="H201" s="188">
        <v>0</v>
      </c>
      <c r="I201" s="188">
        <v>0</v>
      </c>
      <c r="J201" s="15"/>
      <c r="K201" s="15"/>
      <c r="L201" s="15"/>
      <c r="M201" s="15"/>
      <c r="N201" s="15"/>
      <c r="O201" s="15"/>
      <c r="P201" s="15"/>
    </row>
    <row r="202" spans="2:16" ht="12" hidden="1" customHeight="1" x14ac:dyDescent="0.2">
      <c r="B202" s="69" t="s">
        <v>2144</v>
      </c>
      <c r="C202" s="69" t="s">
        <v>179</v>
      </c>
      <c r="D202" s="188">
        <v>0</v>
      </c>
      <c r="E202" s="188">
        <v>0</v>
      </c>
      <c r="F202" s="188">
        <v>0</v>
      </c>
      <c r="G202" s="188">
        <v>0</v>
      </c>
      <c r="H202" s="188">
        <v>0</v>
      </c>
      <c r="I202" s="188">
        <v>0</v>
      </c>
      <c r="J202" s="15"/>
      <c r="K202" s="15"/>
      <c r="L202" s="15"/>
      <c r="M202" s="15"/>
      <c r="N202" s="15"/>
      <c r="O202" s="15"/>
      <c r="P202" s="15"/>
    </row>
    <row r="203" spans="2:16" ht="12" hidden="1" customHeight="1" x14ac:dyDescent="0.2">
      <c r="B203" s="69" t="s">
        <v>2145</v>
      </c>
      <c r="C203" s="69" t="s">
        <v>180</v>
      </c>
      <c r="D203" s="188">
        <v>0</v>
      </c>
      <c r="E203" s="188">
        <v>0</v>
      </c>
      <c r="F203" s="188">
        <v>0</v>
      </c>
      <c r="G203" s="188">
        <v>0</v>
      </c>
      <c r="H203" s="188">
        <v>0</v>
      </c>
      <c r="I203" s="188">
        <v>0</v>
      </c>
      <c r="J203" s="15"/>
      <c r="K203" s="15"/>
      <c r="L203" s="15"/>
      <c r="M203" s="15"/>
      <c r="N203" s="15"/>
      <c r="O203" s="15"/>
      <c r="P203" s="15"/>
    </row>
    <row r="204" spans="2:16" ht="12" hidden="1" customHeight="1" x14ac:dyDescent="0.2">
      <c r="B204" s="69" t="s">
        <v>2146</v>
      </c>
      <c r="C204" s="69" t="s">
        <v>627</v>
      </c>
      <c r="D204" s="188">
        <v>0</v>
      </c>
      <c r="E204" s="188">
        <v>0</v>
      </c>
      <c r="F204" s="188">
        <v>0</v>
      </c>
      <c r="G204" s="188">
        <v>0</v>
      </c>
      <c r="H204" s="188">
        <v>0</v>
      </c>
      <c r="I204" s="188">
        <v>0</v>
      </c>
      <c r="J204" s="15"/>
      <c r="K204" s="15"/>
      <c r="L204" s="15"/>
      <c r="M204" s="15"/>
      <c r="N204" s="15"/>
      <c r="O204" s="15"/>
      <c r="P204" s="15"/>
    </row>
    <row r="205" spans="2:16" s="11" customFormat="1" ht="12" hidden="1" customHeight="1" x14ac:dyDescent="0.2">
      <c r="B205" s="69" t="s">
        <v>2147</v>
      </c>
      <c r="C205" s="69" t="s">
        <v>179</v>
      </c>
      <c r="D205" s="188">
        <v>0</v>
      </c>
      <c r="E205" s="188">
        <v>0</v>
      </c>
      <c r="F205" s="188">
        <v>0</v>
      </c>
      <c r="G205" s="188">
        <v>0</v>
      </c>
      <c r="H205" s="188">
        <v>0</v>
      </c>
      <c r="I205" s="188">
        <v>0</v>
      </c>
      <c r="J205" s="15"/>
      <c r="K205" s="15"/>
      <c r="L205" s="15"/>
      <c r="M205" s="15"/>
      <c r="N205" s="15"/>
      <c r="O205" s="15"/>
      <c r="P205" s="15"/>
    </row>
    <row r="206" spans="2:16" ht="12" hidden="1" customHeight="1" x14ac:dyDescent="0.2">
      <c r="B206" s="69" t="s">
        <v>2148</v>
      </c>
      <c r="C206" s="69" t="s">
        <v>180</v>
      </c>
      <c r="D206" s="188">
        <v>0</v>
      </c>
      <c r="E206" s="188">
        <v>0</v>
      </c>
      <c r="F206" s="188">
        <v>0</v>
      </c>
      <c r="G206" s="188">
        <v>0</v>
      </c>
      <c r="H206" s="188">
        <v>0</v>
      </c>
      <c r="I206" s="188">
        <v>0</v>
      </c>
      <c r="J206" s="15"/>
      <c r="K206" s="15"/>
      <c r="L206" s="15"/>
      <c r="M206" s="15"/>
      <c r="N206" s="15"/>
      <c r="O206" s="15"/>
      <c r="P206" s="15"/>
    </row>
    <row r="207" spans="2:16" s="11" customFormat="1" ht="12" hidden="1" customHeight="1" x14ac:dyDescent="0.2">
      <c r="B207" s="69" t="s">
        <v>2149</v>
      </c>
      <c r="C207" s="69" t="s">
        <v>110</v>
      </c>
      <c r="D207" s="188">
        <v>0</v>
      </c>
      <c r="E207" s="188">
        <v>0</v>
      </c>
      <c r="F207" s="188">
        <v>0</v>
      </c>
      <c r="G207" s="188">
        <v>0</v>
      </c>
      <c r="H207" s="188">
        <v>0</v>
      </c>
      <c r="I207" s="188">
        <v>0</v>
      </c>
      <c r="J207" s="15"/>
      <c r="K207" s="15"/>
      <c r="L207" s="15"/>
      <c r="M207" s="15"/>
      <c r="N207" s="15"/>
      <c r="O207" s="15"/>
      <c r="P207" s="15"/>
    </row>
    <row r="208" spans="2:16" s="15" customFormat="1" ht="12" hidden="1" customHeight="1" x14ac:dyDescent="0.2">
      <c r="B208" s="69" t="s">
        <v>2150</v>
      </c>
      <c r="C208" s="69" t="s">
        <v>179</v>
      </c>
      <c r="D208" s="188">
        <v>0</v>
      </c>
      <c r="E208" s="188">
        <v>0</v>
      </c>
      <c r="F208" s="188">
        <v>0</v>
      </c>
      <c r="G208" s="188">
        <v>0</v>
      </c>
      <c r="H208" s="188">
        <v>0</v>
      </c>
      <c r="I208" s="188">
        <v>0</v>
      </c>
    </row>
    <row r="209" spans="2:16" s="11" customFormat="1" ht="12" hidden="1" customHeight="1" x14ac:dyDescent="0.2">
      <c r="B209" s="69" t="s">
        <v>2151</v>
      </c>
      <c r="C209" s="69" t="s">
        <v>180</v>
      </c>
      <c r="D209" s="188">
        <v>0</v>
      </c>
      <c r="E209" s="188">
        <v>0</v>
      </c>
      <c r="F209" s="188">
        <v>0</v>
      </c>
      <c r="G209" s="188">
        <v>0</v>
      </c>
      <c r="H209" s="188">
        <v>0</v>
      </c>
      <c r="I209" s="188">
        <v>0</v>
      </c>
      <c r="J209" s="15"/>
      <c r="K209" s="15"/>
      <c r="L209" s="15"/>
      <c r="M209" s="15"/>
      <c r="N209" s="15"/>
      <c r="O209" s="15"/>
      <c r="P209" s="15"/>
    </row>
    <row r="210" spans="2:16" s="11" customFormat="1" ht="12" customHeight="1" x14ac:dyDescent="0.2">
      <c r="B210" s="69" t="s">
        <v>2152</v>
      </c>
      <c r="C210" s="69" t="s">
        <v>168</v>
      </c>
      <c r="D210" s="188">
        <v>8.3720068300000001</v>
      </c>
      <c r="E210" s="188">
        <v>7.7015185900000001</v>
      </c>
      <c r="F210" s="188">
        <v>7.6965747899999997</v>
      </c>
      <c r="G210" s="188">
        <v>7.6655187099999997</v>
      </c>
      <c r="H210" s="188">
        <v>7.8503107700000001</v>
      </c>
      <c r="I210" s="188">
        <v>7.9088117100000002</v>
      </c>
      <c r="J210" s="15"/>
      <c r="K210" s="15"/>
      <c r="L210" s="15"/>
      <c r="M210" s="15"/>
      <c r="N210" s="15"/>
      <c r="O210" s="15"/>
      <c r="P210" s="15"/>
    </row>
    <row r="211" spans="2:16" ht="12" hidden="1" customHeight="1" x14ac:dyDescent="0.2">
      <c r="B211" s="69" t="s">
        <v>2153</v>
      </c>
      <c r="C211" s="69" t="s">
        <v>179</v>
      </c>
      <c r="D211" s="188">
        <v>0</v>
      </c>
      <c r="E211" s="188">
        <v>0</v>
      </c>
      <c r="F211" s="188">
        <v>0</v>
      </c>
      <c r="G211" s="188">
        <v>0</v>
      </c>
      <c r="H211" s="188">
        <v>0</v>
      </c>
      <c r="I211" s="188">
        <v>0</v>
      </c>
      <c r="J211" s="15"/>
      <c r="K211" s="15"/>
      <c r="L211" s="15"/>
      <c r="M211" s="15"/>
      <c r="N211" s="15"/>
      <c r="O211" s="15"/>
      <c r="P211" s="15"/>
    </row>
    <row r="212" spans="2:16" ht="12" customHeight="1" x14ac:dyDescent="0.2">
      <c r="B212" s="69" t="s">
        <v>2154</v>
      </c>
      <c r="C212" s="69" t="s">
        <v>180</v>
      </c>
      <c r="D212" s="188">
        <v>8.3720068300000001</v>
      </c>
      <c r="E212" s="188">
        <v>7.7015185900000001</v>
      </c>
      <c r="F212" s="188">
        <v>7.6965747899999997</v>
      </c>
      <c r="G212" s="188">
        <v>7.6655187099999997</v>
      </c>
      <c r="H212" s="188">
        <v>7.8503107700000001</v>
      </c>
      <c r="I212" s="188">
        <v>7.9088117100000002</v>
      </c>
      <c r="J212" s="15"/>
      <c r="K212" s="15"/>
      <c r="L212" s="15"/>
      <c r="M212" s="15"/>
      <c r="N212" s="15"/>
      <c r="O212" s="15"/>
      <c r="P212" s="15"/>
    </row>
    <row r="213" spans="2:16" s="11" customFormat="1" ht="12" hidden="1" customHeight="1" x14ac:dyDescent="0.2">
      <c r="B213" s="69" t="s">
        <v>2155</v>
      </c>
      <c r="C213" s="69" t="s">
        <v>169</v>
      </c>
      <c r="D213" s="188">
        <v>0</v>
      </c>
      <c r="E213" s="188">
        <v>0</v>
      </c>
      <c r="F213" s="188">
        <v>0</v>
      </c>
      <c r="G213" s="188">
        <v>0</v>
      </c>
      <c r="H213" s="188">
        <v>0</v>
      </c>
      <c r="I213" s="188">
        <v>0</v>
      </c>
      <c r="J213" s="15"/>
      <c r="K213" s="15"/>
      <c r="L213" s="15"/>
      <c r="M213" s="15"/>
      <c r="N213" s="15"/>
      <c r="O213" s="15"/>
      <c r="P213" s="15"/>
    </row>
    <row r="214" spans="2:16" s="11" customFormat="1" ht="12" hidden="1" customHeight="1" x14ac:dyDescent="0.2">
      <c r="B214" s="69" t="s">
        <v>2156</v>
      </c>
      <c r="C214" s="69" t="s">
        <v>181</v>
      </c>
      <c r="D214" s="188">
        <v>0</v>
      </c>
      <c r="E214" s="188">
        <v>0</v>
      </c>
      <c r="F214" s="188">
        <v>0</v>
      </c>
      <c r="G214" s="188">
        <v>0</v>
      </c>
      <c r="H214" s="188">
        <v>0</v>
      </c>
      <c r="I214" s="188">
        <v>0</v>
      </c>
      <c r="J214" s="15"/>
      <c r="K214" s="15"/>
      <c r="L214" s="15"/>
      <c r="M214" s="15"/>
      <c r="N214" s="15"/>
      <c r="O214" s="15"/>
      <c r="P214" s="15"/>
    </row>
    <row r="215" spans="2:16" s="11" customFormat="1" ht="12" hidden="1" customHeight="1" x14ac:dyDescent="0.2">
      <c r="B215" s="69" t="s">
        <v>2157</v>
      </c>
      <c r="C215" s="69" t="s">
        <v>182</v>
      </c>
      <c r="D215" s="188">
        <v>0</v>
      </c>
      <c r="E215" s="188">
        <v>0</v>
      </c>
      <c r="F215" s="188">
        <v>0</v>
      </c>
      <c r="G215" s="188">
        <v>0</v>
      </c>
      <c r="H215" s="188">
        <v>0</v>
      </c>
      <c r="I215" s="188">
        <v>0</v>
      </c>
      <c r="J215" s="15"/>
      <c r="K215" s="15"/>
      <c r="L215" s="15"/>
      <c r="M215" s="15"/>
      <c r="N215" s="15"/>
      <c r="O215" s="15"/>
      <c r="P215" s="15"/>
    </row>
    <row r="216" spans="2:16" s="11" customFormat="1" ht="12" customHeight="1" x14ac:dyDescent="0.2">
      <c r="B216" s="69" t="s">
        <v>2158</v>
      </c>
      <c r="C216" s="69" t="s">
        <v>397</v>
      </c>
      <c r="D216" s="188">
        <v>8.3720068300000001</v>
      </c>
      <c r="E216" s="188">
        <v>7.7015185900000001</v>
      </c>
      <c r="F216" s="188">
        <v>7.6965747899999997</v>
      </c>
      <c r="G216" s="188">
        <v>7.6655187099999997</v>
      </c>
      <c r="H216" s="188">
        <v>7.8503107700000001</v>
      </c>
      <c r="I216" s="188">
        <v>7.9088117100000002</v>
      </c>
      <c r="J216" s="15"/>
      <c r="K216" s="15"/>
      <c r="L216" s="15"/>
      <c r="M216" s="15"/>
      <c r="N216" s="15"/>
      <c r="O216" s="15"/>
      <c r="P216" s="15"/>
    </row>
    <row r="217" spans="2:16" s="11" customFormat="1" ht="12" hidden="1" customHeight="1" x14ac:dyDescent="0.2">
      <c r="B217" s="69" t="s">
        <v>2159</v>
      </c>
      <c r="C217" s="69" t="s">
        <v>181</v>
      </c>
      <c r="D217" s="188">
        <v>0</v>
      </c>
      <c r="E217" s="188">
        <v>0</v>
      </c>
      <c r="F217" s="188">
        <v>0</v>
      </c>
      <c r="G217" s="188">
        <v>0</v>
      </c>
      <c r="H217" s="188">
        <v>0</v>
      </c>
      <c r="I217" s="188">
        <v>0</v>
      </c>
      <c r="J217" s="15"/>
      <c r="K217" s="15"/>
      <c r="L217" s="15"/>
      <c r="M217" s="15"/>
      <c r="N217" s="15"/>
      <c r="O217" s="15"/>
      <c r="P217" s="15"/>
    </row>
    <row r="218" spans="2:16" s="11" customFormat="1" ht="12" customHeight="1" x14ac:dyDescent="0.2">
      <c r="B218" s="69" t="s">
        <v>2160</v>
      </c>
      <c r="C218" s="69" t="s">
        <v>182</v>
      </c>
      <c r="D218" s="188">
        <v>8.3720068300000001</v>
      </c>
      <c r="E218" s="188">
        <v>7.7015185900000001</v>
      </c>
      <c r="F218" s="188">
        <v>7.6965747899999997</v>
      </c>
      <c r="G218" s="188">
        <v>7.6655187099999997</v>
      </c>
      <c r="H218" s="188">
        <v>7.8503107700000001</v>
      </c>
      <c r="I218" s="188">
        <v>7.9088117100000002</v>
      </c>
      <c r="J218" s="15"/>
      <c r="K218" s="15"/>
      <c r="L218" s="15"/>
      <c r="M218" s="15"/>
      <c r="N218" s="15"/>
      <c r="O218" s="15"/>
      <c r="P218" s="15"/>
    </row>
    <row r="219" spans="2:16" s="11" customFormat="1" ht="12" customHeight="1" x14ac:dyDescent="0.2">
      <c r="B219" s="100" t="s">
        <v>2161</v>
      </c>
      <c r="C219" s="100" t="s">
        <v>623</v>
      </c>
      <c r="D219" s="206">
        <v>8.3720068300000001</v>
      </c>
      <c r="E219" s="206">
        <v>7.7015185900000001</v>
      </c>
      <c r="F219" s="206">
        <v>7.6965747899999997</v>
      </c>
      <c r="G219" s="206">
        <v>7.6655187099999997</v>
      </c>
      <c r="H219" s="206">
        <v>7.8503107700000001</v>
      </c>
      <c r="I219" s="206">
        <v>7.9088117100000002</v>
      </c>
      <c r="J219" s="15"/>
      <c r="K219" s="15"/>
      <c r="L219" s="15"/>
      <c r="M219" s="15"/>
      <c r="N219" s="15"/>
      <c r="O219" s="15"/>
      <c r="P219" s="15"/>
    </row>
    <row r="220" spans="2:16" s="11" customFormat="1" ht="12" hidden="1" customHeight="1" x14ac:dyDescent="0.2">
      <c r="B220" s="69" t="s">
        <v>2162</v>
      </c>
      <c r="C220" s="69" t="s">
        <v>625</v>
      </c>
      <c r="D220" s="206">
        <v>0</v>
      </c>
      <c r="E220" s="206">
        <v>0</v>
      </c>
      <c r="F220" s="206">
        <v>0</v>
      </c>
      <c r="G220" s="206">
        <v>0</v>
      </c>
      <c r="H220" s="206">
        <v>0</v>
      </c>
      <c r="I220" s="206">
        <v>0</v>
      </c>
      <c r="J220" s="15"/>
      <c r="K220" s="15"/>
      <c r="L220" s="15"/>
      <c r="M220" s="15"/>
      <c r="N220" s="15"/>
      <c r="O220" s="15"/>
      <c r="P220" s="15"/>
    </row>
    <row r="221" spans="2:16" s="11" customFormat="1" ht="12" customHeight="1" x14ac:dyDescent="0.2">
      <c r="B221" s="69" t="s">
        <v>2163</v>
      </c>
      <c r="C221" s="69" t="s">
        <v>626</v>
      </c>
      <c r="D221" s="206">
        <v>8.3720068300000001</v>
      </c>
      <c r="E221" s="206">
        <v>7.7015185900000001</v>
      </c>
      <c r="F221" s="206">
        <v>7.6965747899999997</v>
      </c>
      <c r="G221" s="206">
        <v>7.6655187099999997</v>
      </c>
      <c r="H221" s="206">
        <v>7.8503107700000001</v>
      </c>
      <c r="I221" s="206">
        <v>7.9088117100000002</v>
      </c>
      <c r="J221" s="15"/>
      <c r="K221" s="15"/>
      <c r="L221" s="15"/>
      <c r="M221" s="15"/>
      <c r="N221" s="15"/>
      <c r="O221" s="15"/>
      <c r="P221" s="15"/>
    </row>
    <row r="222" spans="2:16" s="11" customFormat="1" ht="12" hidden="1" customHeight="1" x14ac:dyDescent="0.2">
      <c r="B222" s="100" t="s">
        <v>2164</v>
      </c>
      <c r="C222" s="100" t="s">
        <v>624</v>
      </c>
      <c r="D222" s="206">
        <v>0</v>
      </c>
      <c r="E222" s="206">
        <v>0</v>
      </c>
      <c r="F222" s="206">
        <v>0</v>
      </c>
      <c r="G222" s="206">
        <v>0</v>
      </c>
      <c r="H222" s="206">
        <v>0</v>
      </c>
      <c r="I222" s="206">
        <v>0</v>
      </c>
      <c r="J222" s="15"/>
      <c r="K222" s="15"/>
      <c r="L222" s="15"/>
      <c r="M222" s="15"/>
      <c r="N222" s="15"/>
      <c r="O222" s="15"/>
      <c r="P222" s="15"/>
    </row>
    <row r="223" spans="2:16" ht="12" hidden="1" customHeight="1" x14ac:dyDescent="0.2">
      <c r="B223" s="69" t="s">
        <v>2165</v>
      </c>
      <c r="C223" s="69" t="s">
        <v>625</v>
      </c>
      <c r="D223" s="206">
        <v>0</v>
      </c>
      <c r="E223" s="206">
        <v>0</v>
      </c>
      <c r="F223" s="206">
        <v>0</v>
      </c>
      <c r="G223" s="206">
        <v>0</v>
      </c>
      <c r="H223" s="206">
        <v>0</v>
      </c>
      <c r="I223" s="206">
        <v>0</v>
      </c>
      <c r="J223" s="15"/>
      <c r="K223" s="15"/>
      <c r="L223" s="15"/>
      <c r="M223" s="15"/>
      <c r="N223" s="15"/>
      <c r="O223" s="15"/>
      <c r="P223" s="15"/>
    </row>
    <row r="224" spans="2:16" ht="12" hidden="1" customHeight="1" x14ac:dyDescent="0.2">
      <c r="B224" s="69" t="s">
        <v>2166</v>
      </c>
      <c r="C224" s="69" t="s">
        <v>626</v>
      </c>
      <c r="D224" s="206">
        <v>0</v>
      </c>
      <c r="E224" s="206">
        <v>0</v>
      </c>
      <c r="F224" s="206">
        <v>0</v>
      </c>
      <c r="G224" s="206">
        <v>0</v>
      </c>
      <c r="H224" s="206">
        <v>0</v>
      </c>
      <c r="I224" s="206">
        <v>0</v>
      </c>
      <c r="J224" s="15"/>
      <c r="K224" s="15"/>
      <c r="L224" s="15"/>
      <c r="M224" s="15"/>
      <c r="N224" s="15"/>
      <c r="O224" s="15"/>
      <c r="P224" s="15"/>
    </row>
    <row r="225" spans="2:16" ht="12" x14ac:dyDescent="0.2">
      <c r="B225" s="75" t="s">
        <v>2167</v>
      </c>
      <c r="C225" s="75" t="s">
        <v>222</v>
      </c>
      <c r="D225" s="187">
        <v>5050.8651628899997</v>
      </c>
      <c r="E225" s="187">
        <v>5070.2357512099998</v>
      </c>
      <c r="F225" s="187">
        <v>5163.6877926200004</v>
      </c>
      <c r="G225" s="187">
        <v>5104.2665199800003</v>
      </c>
      <c r="H225" s="187">
        <v>5266.54492742</v>
      </c>
      <c r="I225" s="187">
        <v>5216.0904621400005</v>
      </c>
      <c r="J225" s="15"/>
      <c r="K225" s="15"/>
      <c r="L225" s="15"/>
      <c r="M225" s="15"/>
      <c r="N225" s="15"/>
      <c r="O225" s="15"/>
      <c r="P225" s="15"/>
    </row>
    <row r="226" spans="2:16" ht="12" x14ac:dyDescent="0.2">
      <c r="B226" s="69" t="s">
        <v>2168</v>
      </c>
      <c r="C226" s="69" t="s">
        <v>223</v>
      </c>
      <c r="D226" s="188">
        <v>6.7527374199999999</v>
      </c>
      <c r="E226" s="188">
        <v>6.7932321599999996</v>
      </c>
      <c r="F226" s="188">
        <v>7.6483137699999997</v>
      </c>
      <c r="G226" s="188">
        <v>8.8800571799999997</v>
      </c>
      <c r="H226" s="188">
        <v>9.4010516600000003</v>
      </c>
      <c r="I226" s="188">
        <v>8.4362383399999992</v>
      </c>
      <c r="J226" s="15"/>
      <c r="K226" s="15"/>
      <c r="L226" s="15"/>
      <c r="M226" s="15"/>
      <c r="N226" s="15"/>
      <c r="O226" s="15"/>
      <c r="P226" s="15"/>
    </row>
    <row r="227" spans="2:16" s="15" customFormat="1" ht="12" x14ac:dyDescent="0.2">
      <c r="B227" s="69" t="s">
        <v>2169</v>
      </c>
      <c r="C227" s="69" t="s">
        <v>224</v>
      </c>
      <c r="D227" s="188">
        <v>6.7527374199999999</v>
      </c>
      <c r="E227" s="188">
        <v>6.7932321599999996</v>
      </c>
      <c r="F227" s="188">
        <v>7.6483137699999997</v>
      </c>
      <c r="G227" s="188">
        <v>8.8800571799999997</v>
      </c>
      <c r="H227" s="188">
        <v>9.4010516600000003</v>
      </c>
      <c r="I227" s="188">
        <v>8.4362383399999992</v>
      </c>
    </row>
    <row r="228" spans="2:16" s="15" customFormat="1" ht="12" hidden="1" x14ac:dyDescent="0.2">
      <c r="B228" s="69" t="s">
        <v>2170</v>
      </c>
      <c r="C228" s="69" t="s">
        <v>225</v>
      </c>
      <c r="D228" s="188">
        <v>0</v>
      </c>
      <c r="E228" s="188">
        <v>0</v>
      </c>
      <c r="F228" s="188">
        <v>0</v>
      </c>
      <c r="G228" s="188">
        <v>0</v>
      </c>
      <c r="H228" s="188">
        <v>0</v>
      </c>
      <c r="I228" s="188">
        <v>0</v>
      </c>
    </row>
    <row r="229" spans="2:16" s="11" customFormat="1" ht="22.5" hidden="1" x14ac:dyDescent="0.2">
      <c r="B229" s="101" t="s">
        <v>2171</v>
      </c>
      <c r="C229" s="101" t="s">
        <v>401</v>
      </c>
      <c r="D229" s="188">
        <v>0</v>
      </c>
      <c r="E229" s="188">
        <v>0</v>
      </c>
      <c r="F229" s="188">
        <v>0</v>
      </c>
      <c r="G229" s="188">
        <v>0</v>
      </c>
      <c r="H229" s="188">
        <v>0</v>
      </c>
      <c r="I229" s="188">
        <v>0</v>
      </c>
      <c r="J229" s="15"/>
      <c r="K229" s="15"/>
      <c r="L229" s="15"/>
      <c r="M229" s="15"/>
      <c r="N229" s="15"/>
      <c r="O229" s="15"/>
      <c r="P229" s="15"/>
    </row>
    <row r="230" spans="2:16" s="11" customFormat="1" ht="12" x14ac:dyDescent="0.2">
      <c r="B230" s="69" t="s">
        <v>2172</v>
      </c>
      <c r="C230" s="69" t="s">
        <v>226</v>
      </c>
      <c r="D230" s="188">
        <v>0.27041481000000001</v>
      </c>
      <c r="E230" s="188">
        <v>11.42900371</v>
      </c>
      <c r="F230" s="188">
        <v>1.1753262</v>
      </c>
      <c r="G230" s="188">
        <v>1.6972277200000001</v>
      </c>
      <c r="H230" s="188">
        <v>0.54140339999999998</v>
      </c>
      <c r="I230" s="188">
        <v>10.834109</v>
      </c>
      <c r="J230" s="15"/>
      <c r="K230" s="15"/>
      <c r="L230" s="15"/>
      <c r="M230" s="15"/>
      <c r="N230" s="15"/>
      <c r="O230" s="15"/>
      <c r="P230" s="15"/>
    </row>
    <row r="231" spans="2:16" ht="12" hidden="1" x14ac:dyDescent="0.2">
      <c r="B231" s="69" t="s">
        <v>2173</v>
      </c>
      <c r="C231" s="69" t="s">
        <v>227</v>
      </c>
      <c r="D231" s="188">
        <v>6.5063999999999999E-3</v>
      </c>
      <c r="E231" s="188">
        <v>5.9853299999999996E-3</v>
      </c>
      <c r="F231" s="188">
        <v>5.98148E-3</v>
      </c>
      <c r="G231" s="188">
        <v>5.9573500000000001E-3</v>
      </c>
      <c r="H231" s="188">
        <v>6.1009599999999999E-3</v>
      </c>
      <c r="I231" s="188">
        <v>6.1464299999999996E-3</v>
      </c>
      <c r="J231" s="15"/>
      <c r="K231" s="15"/>
      <c r="L231" s="15"/>
      <c r="M231" s="15"/>
      <c r="N231" s="15"/>
      <c r="O231" s="15"/>
      <c r="P231" s="15"/>
    </row>
    <row r="232" spans="2:16" ht="12" x14ac:dyDescent="0.2">
      <c r="B232" s="69" t="s">
        <v>2174</v>
      </c>
      <c r="C232" s="69" t="s">
        <v>228</v>
      </c>
      <c r="D232" s="188">
        <v>5043.8355042599997</v>
      </c>
      <c r="E232" s="188">
        <v>5052.0075300199996</v>
      </c>
      <c r="F232" s="188">
        <v>5154.85817116</v>
      </c>
      <c r="G232" s="188">
        <v>5093.6832777299996</v>
      </c>
      <c r="H232" s="188">
        <v>5256.5963714099998</v>
      </c>
      <c r="I232" s="188">
        <v>5196.8139683700001</v>
      </c>
      <c r="J232" s="15"/>
      <c r="K232" s="15"/>
      <c r="L232" s="15"/>
      <c r="M232" s="15"/>
      <c r="N232" s="15"/>
      <c r="O232" s="15"/>
      <c r="P232" s="15"/>
    </row>
    <row r="233" spans="2:16" ht="12" x14ac:dyDescent="0.2">
      <c r="B233" s="69" t="s">
        <v>2175</v>
      </c>
      <c r="C233" s="69" t="s">
        <v>229</v>
      </c>
      <c r="D233" s="188">
        <v>905.42998858999999</v>
      </c>
      <c r="E233" s="188">
        <v>583.01936568999997</v>
      </c>
      <c r="F233" s="188">
        <v>712.82519153999999</v>
      </c>
      <c r="G233" s="188">
        <v>579.29566663000003</v>
      </c>
      <c r="H233" s="188">
        <v>700.17204160999995</v>
      </c>
      <c r="I233" s="188">
        <v>493.72996775000001</v>
      </c>
      <c r="J233" s="15"/>
      <c r="K233" s="15"/>
      <c r="L233" s="15"/>
      <c r="M233" s="15"/>
      <c r="N233" s="15"/>
      <c r="O233" s="15"/>
      <c r="P233" s="15"/>
    </row>
    <row r="234" spans="2:16" ht="12" x14ac:dyDescent="0.2">
      <c r="B234" s="69" t="s">
        <v>2176</v>
      </c>
      <c r="C234" s="69" t="s">
        <v>230</v>
      </c>
      <c r="D234" s="188">
        <v>905.31764829999997</v>
      </c>
      <c r="E234" s="188">
        <v>582.28547378999997</v>
      </c>
      <c r="F234" s="188">
        <v>712.56337125000005</v>
      </c>
      <c r="G234" s="188">
        <v>579.17474642000002</v>
      </c>
      <c r="H234" s="188">
        <v>699.77282515000002</v>
      </c>
      <c r="I234" s="188">
        <v>493.4822034</v>
      </c>
      <c r="J234" s="15"/>
      <c r="K234" s="15"/>
      <c r="L234" s="15"/>
      <c r="M234" s="15"/>
      <c r="N234" s="15"/>
      <c r="O234" s="15"/>
      <c r="P234" s="15"/>
    </row>
    <row r="235" spans="2:16" ht="12" x14ac:dyDescent="0.2">
      <c r="B235" s="69" t="s">
        <v>2177</v>
      </c>
      <c r="C235" s="69" t="s">
        <v>231</v>
      </c>
      <c r="D235" s="188">
        <v>0.11234029</v>
      </c>
      <c r="E235" s="188">
        <v>0.73389190000000004</v>
      </c>
      <c r="F235" s="188">
        <v>0.26182029000000001</v>
      </c>
      <c r="G235" s="188">
        <v>0.12092021</v>
      </c>
      <c r="H235" s="188">
        <v>0.39921646</v>
      </c>
      <c r="I235" s="188">
        <v>0.24776434999999999</v>
      </c>
      <c r="J235" s="15"/>
      <c r="K235" s="15"/>
      <c r="L235" s="15"/>
      <c r="M235" s="15"/>
      <c r="N235" s="15"/>
      <c r="O235" s="15"/>
      <c r="P235" s="15"/>
    </row>
    <row r="236" spans="2:16" ht="12" x14ac:dyDescent="0.2">
      <c r="B236" s="69" t="s">
        <v>2178</v>
      </c>
      <c r="C236" s="69" t="s">
        <v>232</v>
      </c>
      <c r="D236" s="188">
        <v>4138.4055156599998</v>
      </c>
      <c r="E236" s="188">
        <v>4468.9881643299996</v>
      </c>
      <c r="F236" s="188">
        <v>4442.0329796200003</v>
      </c>
      <c r="G236" s="188">
        <v>4514.3876111</v>
      </c>
      <c r="H236" s="188">
        <v>4556.4243298000001</v>
      </c>
      <c r="I236" s="188">
        <v>4703.0840006199996</v>
      </c>
      <c r="J236" s="15"/>
      <c r="K236" s="15"/>
      <c r="L236" s="15"/>
      <c r="M236" s="15"/>
      <c r="N236" s="15"/>
      <c r="O236" s="15"/>
      <c r="P236" s="15"/>
    </row>
    <row r="237" spans="2:16" ht="12" x14ac:dyDescent="0.2">
      <c r="B237" s="69" t="s">
        <v>2179</v>
      </c>
      <c r="C237" s="69" t="s">
        <v>233</v>
      </c>
      <c r="D237" s="188">
        <v>4138.4055156599998</v>
      </c>
      <c r="E237" s="188">
        <v>4468.9881643299996</v>
      </c>
      <c r="F237" s="188">
        <v>4442.0329796200003</v>
      </c>
      <c r="G237" s="188">
        <v>4514.3876111</v>
      </c>
      <c r="H237" s="188">
        <v>4556.4243298000001</v>
      </c>
      <c r="I237" s="188">
        <v>4703.0840006199996</v>
      </c>
      <c r="J237" s="15"/>
      <c r="K237" s="15"/>
      <c r="L237" s="15"/>
      <c r="M237" s="15"/>
      <c r="N237" s="15"/>
      <c r="O237" s="15"/>
      <c r="P237" s="15"/>
    </row>
    <row r="238" spans="2:16" s="11" customFormat="1" ht="12" x14ac:dyDescent="0.2">
      <c r="B238" s="69" t="s">
        <v>2180</v>
      </c>
      <c r="C238" s="69" t="s">
        <v>179</v>
      </c>
      <c r="D238" s="188">
        <v>662.97647649999999</v>
      </c>
      <c r="E238" s="188">
        <v>927.27570200000002</v>
      </c>
      <c r="F238" s="188">
        <v>1046.2358808399999</v>
      </c>
      <c r="G238" s="188">
        <v>934.87111945000004</v>
      </c>
      <c r="H238" s="188">
        <v>730.92946056000005</v>
      </c>
      <c r="I238" s="188">
        <v>657.72499000000005</v>
      </c>
      <c r="J238" s="15"/>
      <c r="K238" s="15"/>
      <c r="L238" s="15"/>
      <c r="M238" s="15"/>
      <c r="N238" s="15"/>
      <c r="O238" s="15"/>
      <c r="P238" s="15"/>
    </row>
    <row r="239" spans="2:16" s="11" customFormat="1" ht="12" x14ac:dyDescent="0.2">
      <c r="B239" s="69" t="s">
        <v>2181</v>
      </c>
      <c r="C239" s="69" t="s">
        <v>180</v>
      </c>
      <c r="D239" s="188">
        <v>3475.4290391700001</v>
      </c>
      <c r="E239" s="188">
        <v>3541.7124623300001</v>
      </c>
      <c r="F239" s="188">
        <v>3395.7970987799999</v>
      </c>
      <c r="G239" s="188">
        <v>3579.5164916499998</v>
      </c>
      <c r="H239" s="188">
        <v>3825.4948692399998</v>
      </c>
      <c r="I239" s="188">
        <v>4045.3590106199999</v>
      </c>
      <c r="J239" s="15"/>
      <c r="K239" s="15"/>
      <c r="L239" s="15"/>
      <c r="M239" s="15"/>
      <c r="N239" s="15"/>
      <c r="O239" s="15"/>
      <c r="P239" s="15"/>
    </row>
    <row r="240" spans="2:16" ht="22.5" hidden="1" x14ac:dyDescent="0.2">
      <c r="B240" s="69" t="s">
        <v>2182</v>
      </c>
      <c r="C240" s="69" t="s">
        <v>367</v>
      </c>
      <c r="D240" s="188">
        <v>0</v>
      </c>
      <c r="E240" s="188">
        <v>0</v>
      </c>
      <c r="F240" s="188">
        <v>0</v>
      </c>
      <c r="G240" s="188">
        <v>0</v>
      </c>
      <c r="H240" s="188">
        <v>0</v>
      </c>
      <c r="I240" s="188">
        <v>0</v>
      </c>
      <c r="J240" s="15"/>
      <c r="K240" s="15"/>
      <c r="L240" s="15"/>
      <c r="M240" s="15"/>
      <c r="N240" s="15"/>
      <c r="O240" s="15"/>
      <c r="P240" s="15"/>
    </row>
    <row r="241" spans="2:16" ht="22.5" hidden="1" x14ac:dyDescent="0.2">
      <c r="B241" s="101" t="s">
        <v>2183</v>
      </c>
      <c r="C241" s="101" t="s">
        <v>402</v>
      </c>
      <c r="D241" s="188">
        <v>0</v>
      </c>
      <c r="E241" s="188">
        <v>0</v>
      </c>
      <c r="F241" s="188">
        <v>0</v>
      </c>
      <c r="G241" s="188">
        <v>0</v>
      </c>
      <c r="H241" s="188">
        <v>0</v>
      </c>
      <c r="I241" s="188">
        <v>0</v>
      </c>
      <c r="J241" s="15"/>
      <c r="K241" s="15"/>
      <c r="L241" s="15"/>
      <c r="M241" s="15"/>
      <c r="N241" s="15"/>
      <c r="O241" s="15"/>
      <c r="P241" s="15"/>
    </row>
    <row r="242" spans="2:16" ht="12" hidden="1" x14ac:dyDescent="0.2">
      <c r="B242" s="69" t="s">
        <v>2184</v>
      </c>
      <c r="C242" s="69" t="s">
        <v>235</v>
      </c>
      <c r="D242" s="188">
        <v>0</v>
      </c>
      <c r="E242" s="188">
        <v>0</v>
      </c>
      <c r="F242" s="188">
        <v>0</v>
      </c>
      <c r="G242" s="188">
        <v>0</v>
      </c>
      <c r="H242" s="188">
        <v>0</v>
      </c>
      <c r="I242" s="188">
        <v>0</v>
      </c>
      <c r="J242" s="15"/>
      <c r="K242" s="15"/>
      <c r="L242" s="15"/>
      <c r="M242" s="15"/>
      <c r="N242" s="15"/>
      <c r="O242" s="15"/>
      <c r="P242" s="15"/>
    </row>
    <row r="243" spans="2:16" ht="12" hidden="1" x14ac:dyDescent="0.2">
      <c r="B243" s="69" t="s">
        <v>2185</v>
      </c>
      <c r="C243" s="69" t="s">
        <v>236</v>
      </c>
      <c r="D243" s="188">
        <v>0</v>
      </c>
      <c r="E243" s="188">
        <v>0</v>
      </c>
      <c r="F243" s="188">
        <v>0</v>
      </c>
      <c r="G243" s="188">
        <v>0</v>
      </c>
      <c r="H243" s="188">
        <v>0</v>
      </c>
      <c r="I243" s="188">
        <v>0</v>
      </c>
      <c r="J243" s="15"/>
      <c r="K243" s="15"/>
      <c r="L243" s="15"/>
      <c r="M243" s="15"/>
      <c r="N243" s="15"/>
      <c r="O243" s="15"/>
      <c r="P243" s="15"/>
    </row>
    <row r="244" spans="2:16" ht="12" x14ac:dyDescent="0.2">
      <c r="B244" s="98" t="s">
        <v>2186</v>
      </c>
      <c r="C244" s="98" t="s">
        <v>403</v>
      </c>
      <c r="D244" s="235">
        <v>13576.13698773</v>
      </c>
      <c r="E244" s="235">
        <v>13480.96075479</v>
      </c>
      <c r="F244" s="235">
        <v>13698.89262746</v>
      </c>
      <c r="G244" s="235">
        <v>13554.76952915</v>
      </c>
      <c r="H244" s="235">
        <v>13817.64552908</v>
      </c>
      <c r="I244" s="235">
        <v>14113.619814400001</v>
      </c>
      <c r="J244" s="15"/>
      <c r="K244" s="15"/>
      <c r="L244" s="15"/>
      <c r="M244" s="15"/>
      <c r="N244" s="15"/>
      <c r="O244" s="15"/>
      <c r="P244" s="15"/>
    </row>
    <row r="245" spans="2:16" ht="12" x14ac:dyDescent="0.2">
      <c r="B245" s="99" t="s">
        <v>2187</v>
      </c>
      <c r="C245" s="99" t="s">
        <v>404</v>
      </c>
      <c r="D245" s="187">
        <v>5253.8016393199996</v>
      </c>
      <c r="E245" s="187">
        <v>5207.3180802099996</v>
      </c>
      <c r="F245" s="187">
        <v>5267.4416737600004</v>
      </c>
      <c r="G245" s="187">
        <v>5246.1880553499996</v>
      </c>
      <c r="H245" s="187">
        <v>5131.5120329499996</v>
      </c>
      <c r="I245" s="187">
        <v>5370.5965113100001</v>
      </c>
      <c r="J245" s="15"/>
      <c r="K245" s="15"/>
      <c r="L245" s="15"/>
      <c r="M245" s="15"/>
      <c r="N245" s="15"/>
      <c r="O245" s="15"/>
      <c r="P245" s="15"/>
    </row>
    <row r="246" spans="2:16" ht="12" x14ac:dyDescent="0.2">
      <c r="B246" s="69" t="s">
        <v>2188</v>
      </c>
      <c r="C246" s="69" t="s">
        <v>144</v>
      </c>
      <c r="D246" s="188">
        <v>3473.1801689099998</v>
      </c>
      <c r="E246" s="188">
        <v>3532.9624398199999</v>
      </c>
      <c r="F246" s="188">
        <v>3605.2265277900001</v>
      </c>
      <c r="G246" s="188">
        <v>3610.5592464599999</v>
      </c>
      <c r="H246" s="188">
        <v>3460.1922171299998</v>
      </c>
      <c r="I246" s="188">
        <v>3664.9311044900001</v>
      </c>
      <c r="J246" s="15"/>
      <c r="K246" s="15"/>
      <c r="L246" s="15"/>
      <c r="M246" s="15"/>
      <c r="N246" s="15"/>
      <c r="O246" s="15"/>
      <c r="P246" s="15"/>
    </row>
    <row r="247" spans="2:16" ht="12" x14ac:dyDescent="0.2">
      <c r="B247" s="69" t="s">
        <v>2189</v>
      </c>
      <c r="C247" s="69" t="s">
        <v>146</v>
      </c>
      <c r="D247" s="188">
        <v>3473.1801689099998</v>
      </c>
      <c r="E247" s="188">
        <v>3532.9624398199999</v>
      </c>
      <c r="F247" s="188">
        <v>3605.2265277900001</v>
      </c>
      <c r="G247" s="188">
        <v>3610.5592464599999</v>
      </c>
      <c r="H247" s="188">
        <v>3460.1922171299998</v>
      </c>
      <c r="I247" s="188">
        <v>3664.9311044900001</v>
      </c>
      <c r="J247" s="15"/>
      <c r="K247" s="15"/>
      <c r="L247" s="15"/>
      <c r="M247" s="15"/>
      <c r="N247" s="15"/>
      <c r="O247" s="15"/>
      <c r="P247" s="15"/>
    </row>
    <row r="248" spans="2:16" ht="22.5" hidden="1" x14ac:dyDescent="0.2">
      <c r="B248" s="69" t="s">
        <v>2190</v>
      </c>
      <c r="C248" s="69" t="s">
        <v>147</v>
      </c>
      <c r="D248" s="188">
        <v>0</v>
      </c>
      <c r="E248" s="188">
        <v>0</v>
      </c>
      <c r="F248" s="188">
        <v>0</v>
      </c>
      <c r="G248" s="188">
        <v>0</v>
      </c>
      <c r="H248" s="188">
        <v>0</v>
      </c>
      <c r="I248" s="188">
        <v>0</v>
      </c>
      <c r="J248" s="15"/>
      <c r="K248" s="15"/>
      <c r="L248" s="15"/>
      <c r="M248" s="15"/>
      <c r="N248" s="15"/>
      <c r="O248" s="15"/>
      <c r="P248" s="15"/>
    </row>
    <row r="249" spans="2:16" ht="12" hidden="1" x14ac:dyDescent="0.2">
      <c r="B249" s="69" t="s">
        <v>2191</v>
      </c>
      <c r="C249" s="69" t="s">
        <v>148</v>
      </c>
      <c r="D249" s="188">
        <v>0</v>
      </c>
      <c r="E249" s="188">
        <v>0</v>
      </c>
      <c r="F249" s="188">
        <v>0</v>
      </c>
      <c r="G249" s="188">
        <v>0</v>
      </c>
      <c r="H249" s="188">
        <v>0</v>
      </c>
      <c r="I249" s="188">
        <v>0</v>
      </c>
      <c r="J249" s="15"/>
      <c r="K249" s="15"/>
      <c r="L249" s="15"/>
      <c r="M249" s="15"/>
      <c r="N249" s="15"/>
      <c r="O249" s="15"/>
      <c r="P249" s="15"/>
    </row>
    <row r="250" spans="2:16" ht="12" hidden="1" x14ac:dyDescent="0.2">
      <c r="B250" s="69" t="s">
        <v>2192</v>
      </c>
      <c r="C250" s="69" t="s">
        <v>149</v>
      </c>
      <c r="D250" s="188">
        <v>0</v>
      </c>
      <c r="E250" s="188">
        <v>0</v>
      </c>
      <c r="F250" s="188">
        <v>0</v>
      </c>
      <c r="G250" s="188">
        <v>0</v>
      </c>
      <c r="H250" s="188">
        <v>0</v>
      </c>
      <c r="I250" s="188">
        <v>0</v>
      </c>
      <c r="J250" s="15"/>
      <c r="K250" s="15"/>
      <c r="L250" s="15"/>
      <c r="M250" s="15"/>
      <c r="N250" s="15"/>
      <c r="O250" s="15"/>
      <c r="P250" s="15"/>
    </row>
    <row r="251" spans="2:16" ht="12" hidden="1" x14ac:dyDescent="0.2">
      <c r="B251" s="69" t="s">
        <v>2193</v>
      </c>
      <c r="C251" s="69" t="s">
        <v>150</v>
      </c>
      <c r="D251" s="188">
        <v>0</v>
      </c>
      <c r="E251" s="188">
        <v>0</v>
      </c>
      <c r="F251" s="188">
        <v>0</v>
      </c>
      <c r="G251" s="188">
        <v>0</v>
      </c>
      <c r="H251" s="188">
        <v>0</v>
      </c>
      <c r="I251" s="188">
        <v>0</v>
      </c>
      <c r="J251" s="15"/>
      <c r="K251" s="15"/>
      <c r="L251" s="15"/>
      <c r="M251" s="15"/>
      <c r="N251" s="15"/>
      <c r="O251" s="15"/>
      <c r="P251" s="15"/>
    </row>
    <row r="252" spans="2:16" s="11" customFormat="1" ht="12" hidden="1" x14ac:dyDescent="0.2">
      <c r="B252" s="69" t="s">
        <v>2194</v>
      </c>
      <c r="C252" s="69" t="s">
        <v>151</v>
      </c>
      <c r="D252" s="188">
        <v>0</v>
      </c>
      <c r="E252" s="188">
        <v>0</v>
      </c>
      <c r="F252" s="188">
        <v>0</v>
      </c>
      <c r="G252" s="188">
        <v>0</v>
      </c>
      <c r="H252" s="188">
        <v>0</v>
      </c>
      <c r="I252" s="188">
        <v>0</v>
      </c>
      <c r="J252" s="15"/>
      <c r="K252" s="15"/>
      <c r="L252" s="15"/>
      <c r="M252" s="15"/>
      <c r="N252" s="15"/>
      <c r="O252" s="15"/>
      <c r="P252" s="15"/>
    </row>
    <row r="253" spans="2:16" s="11" customFormat="1" ht="12" hidden="1" x14ac:dyDescent="0.2">
      <c r="B253" s="69" t="s">
        <v>2195</v>
      </c>
      <c r="C253" s="69" t="s">
        <v>153</v>
      </c>
      <c r="D253" s="188">
        <v>0</v>
      </c>
      <c r="E253" s="188">
        <v>0</v>
      </c>
      <c r="F253" s="188">
        <v>0</v>
      </c>
      <c r="G253" s="188">
        <v>0</v>
      </c>
      <c r="H253" s="188">
        <v>0</v>
      </c>
      <c r="I253" s="188">
        <v>0</v>
      </c>
      <c r="J253" s="15"/>
      <c r="K253" s="15"/>
      <c r="L253" s="15"/>
      <c r="M253" s="15"/>
      <c r="N253" s="15"/>
      <c r="O253" s="15"/>
      <c r="P253" s="15"/>
    </row>
    <row r="254" spans="2:16" ht="12" hidden="1" x14ac:dyDescent="0.2">
      <c r="B254" s="69" t="s">
        <v>2196</v>
      </c>
      <c r="C254" s="69" t="s">
        <v>154</v>
      </c>
      <c r="D254" s="188">
        <v>0</v>
      </c>
      <c r="E254" s="188">
        <v>0</v>
      </c>
      <c r="F254" s="188">
        <v>0</v>
      </c>
      <c r="G254" s="188">
        <v>0</v>
      </c>
      <c r="H254" s="188">
        <v>0</v>
      </c>
      <c r="I254" s="188">
        <v>0</v>
      </c>
      <c r="J254" s="15"/>
      <c r="K254" s="15"/>
      <c r="L254" s="15"/>
      <c r="M254" s="15"/>
      <c r="N254" s="15"/>
      <c r="O254" s="15"/>
      <c r="P254" s="15"/>
    </row>
    <row r="255" spans="2:16" ht="12" x14ac:dyDescent="0.2">
      <c r="B255" s="69" t="s">
        <v>2197</v>
      </c>
      <c r="C255" s="69" t="s">
        <v>336</v>
      </c>
      <c r="D255" s="188">
        <v>1780.6214704199999</v>
      </c>
      <c r="E255" s="188">
        <v>1674.35564039</v>
      </c>
      <c r="F255" s="188">
        <v>1662.2151459700001</v>
      </c>
      <c r="G255" s="188">
        <v>1635.6288089</v>
      </c>
      <c r="H255" s="188">
        <v>1671.3198158299999</v>
      </c>
      <c r="I255" s="188">
        <v>1705.66540682</v>
      </c>
      <c r="J255" s="15"/>
      <c r="K255" s="15"/>
      <c r="L255" s="15"/>
      <c r="M255" s="15"/>
      <c r="N255" s="15"/>
      <c r="O255" s="15"/>
      <c r="P255" s="15"/>
    </row>
    <row r="256" spans="2:16" ht="12" x14ac:dyDescent="0.2">
      <c r="B256" s="69" t="s">
        <v>2198</v>
      </c>
      <c r="C256" s="69" t="s">
        <v>337</v>
      </c>
      <c r="D256" s="188">
        <v>1780.6214704199999</v>
      </c>
      <c r="E256" s="188">
        <v>1674.35564039</v>
      </c>
      <c r="F256" s="188">
        <v>1662.2151459700001</v>
      </c>
      <c r="G256" s="188">
        <v>1635.6288089</v>
      </c>
      <c r="H256" s="188">
        <v>1671.3198158299999</v>
      </c>
      <c r="I256" s="188">
        <v>1705.66540682</v>
      </c>
      <c r="J256" s="15"/>
      <c r="K256" s="15"/>
      <c r="L256" s="15"/>
      <c r="M256" s="15"/>
      <c r="N256" s="15"/>
      <c r="O256" s="15"/>
      <c r="P256" s="15"/>
    </row>
    <row r="257" spans="2:16" ht="22.5" hidden="1" x14ac:dyDescent="0.2">
      <c r="B257" s="69" t="s">
        <v>2199</v>
      </c>
      <c r="C257" s="69" t="s">
        <v>338</v>
      </c>
      <c r="D257" s="188">
        <v>0</v>
      </c>
      <c r="E257" s="188">
        <v>0</v>
      </c>
      <c r="F257" s="188">
        <v>0</v>
      </c>
      <c r="G257" s="188">
        <v>0</v>
      </c>
      <c r="H257" s="188">
        <v>0</v>
      </c>
      <c r="I257" s="188">
        <v>0</v>
      </c>
      <c r="J257" s="15"/>
      <c r="K257" s="15"/>
      <c r="L257" s="15"/>
      <c r="M257" s="15"/>
      <c r="N257" s="15"/>
      <c r="O257" s="15"/>
      <c r="P257" s="15"/>
    </row>
    <row r="258" spans="2:16" ht="12" hidden="1" x14ac:dyDescent="0.2">
      <c r="B258" s="69" t="s">
        <v>2200</v>
      </c>
      <c r="C258" s="69" t="s">
        <v>339</v>
      </c>
      <c r="D258" s="188">
        <v>0</v>
      </c>
      <c r="E258" s="188">
        <v>0</v>
      </c>
      <c r="F258" s="188">
        <v>0</v>
      </c>
      <c r="G258" s="188">
        <v>0</v>
      </c>
      <c r="H258" s="188">
        <v>0</v>
      </c>
      <c r="I258" s="188">
        <v>0</v>
      </c>
      <c r="J258" s="15"/>
      <c r="K258" s="15"/>
      <c r="L258" s="15"/>
      <c r="M258" s="15"/>
      <c r="N258" s="15"/>
      <c r="O258" s="15"/>
      <c r="P258" s="15"/>
    </row>
    <row r="259" spans="2:16" s="11" customFormat="1" ht="12" hidden="1" x14ac:dyDescent="0.2">
      <c r="B259" s="69" t="s">
        <v>2201</v>
      </c>
      <c r="C259" s="69" t="s">
        <v>340</v>
      </c>
      <c r="D259" s="188">
        <v>0</v>
      </c>
      <c r="E259" s="188">
        <v>0</v>
      </c>
      <c r="F259" s="188">
        <v>0</v>
      </c>
      <c r="G259" s="188">
        <v>0</v>
      </c>
      <c r="H259" s="188">
        <v>0</v>
      </c>
      <c r="I259" s="188">
        <v>0</v>
      </c>
      <c r="J259" s="15"/>
      <c r="K259" s="15"/>
      <c r="L259" s="15"/>
      <c r="M259" s="15"/>
      <c r="N259" s="15"/>
      <c r="O259" s="15"/>
      <c r="P259" s="15"/>
    </row>
    <row r="260" spans="2:16" s="11" customFormat="1" ht="12" hidden="1" x14ac:dyDescent="0.2">
      <c r="B260" s="69" t="s">
        <v>2202</v>
      </c>
      <c r="C260" s="69" t="s">
        <v>341</v>
      </c>
      <c r="D260" s="188">
        <v>0</v>
      </c>
      <c r="E260" s="188">
        <v>0</v>
      </c>
      <c r="F260" s="188">
        <v>0</v>
      </c>
      <c r="G260" s="188">
        <v>0</v>
      </c>
      <c r="H260" s="188">
        <v>0</v>
      </c>
      <c r="I260" s="188">
        <v>0</v>
      </c>
      <c r="J260" s="15"/>
      <c r="K260" s="15"/>
      <c r="L260" s="15"/>
      <c r="M260" s="15"/>
      <c r="N260" s="15"/>
      <c r="O260" s="15"/>
      <c r="P260" s="15"/>
    </row>
    <row r="261" spans="2:16" ht="12" hidden="1" x14ac:dyDescent="0.2">
      <c r="B261" s="69" t="s">
        <v>2203</v>
      </c>
      <c r="C261" s="69" t="s">
        <v>342</v>
      </c>
      <c r="D261" s="188">
        <v>0</v>
      </c>
      <c r="E261" s="188">
        <v>0</v>
      </c>
      <c r="F261" s="188">
        <v>0</v>
      </c>
      <c r="G261" s="188">
        <v>0</v>
      </c>
      <c r="H261" s="188">
        <v>0</v>
      </c>
      <c r="I261" s="188">
        <v>0</v>
      </c>
      <c r="J261" s="15"/>
      <c r="K261" s="15"/>
      <c r="L261" s="15"/>
      <c r="M261" s="15"/>
      <c r="N261" s="15"/>
      <c r="O261" s="15"/>
      <c r="P261" s="15"/>
    </row>
    <row r="262" spans="2:16" ht="12" hidden="1" x14ac:dyDescent="0.2">
      <c r="B262" s="69" t="s">
        <v>2204</v>
      </c>
      <c r="C262" s="69" t="s">
        <v>355</v>
      </c>
      <c r="D262" s="188">
        <v>0</v>
      </c>
      <c r="E262" s="188">
        <v>0</v>
      </c>
      <c r="F262" s="188">
        <v>0</v>
      </c>
      <c r="G262" s="188">
        <v>0</v>
      </c>
      <c r="H262" s="188">
        <v>0</v>
      </c>
      <c r="I262" s="188">
        <v>0</v>
      </c>
      <c r="J262" s="15"/>
      <c r="K262" s="15"/>
      <c r="L262" s="15"/>
      <c r="M262" s="15"/>
      <c r="N262" s="15"/>
      <c r="O262" s="15"/>
      <c r="P262" s="15"/>
    </row>
    <row r="263" spans="2:16" ht="22.5" hidden="1" x14ac:dyDescent="0.2">
      <c r="B263" s="69" t="s">
        <v>2205</v>
      </c>
      <c r="C263" s="69" t="s">
        <v>344</v>
      </c>
      <c r="D263" s="188">
        <v>0</v>
      </c>
      <c r="E263" s="188">
        <v>0</v>
      </c>
      <c r="F263" s="188">
        <v>0</v>
      </c>
      <c r="G263" s="188">
        <v>0</v>
      </c>
      <c r="H263" s="188">
        <v>0</v>
      </c>
      <c r="I263" s="188">
        <v>0</v>
      </c>
      <c r="J263" s="15"/>
      <c r="K263" s="15"/>
      <c r="L263" s="15"/>
      <c r="M263" s="15"/>
      <c r="N263" s="15"/>
      <c r="O263" s="15"/>
      <c r="P263" s="15"/>
    </row>
    <row r="264" spans="2:16" ht="22.5" hidden="1" x14ac:dyDescent="0.2">
      <c r="B264" s="69" t="s">
        <v>2206</v>
      </c>
      <c r="C264" s="69" t="s">
        <v>345</v>
      </c>
      <c r="D264" s="188">
        <v>0</v>
      </c>
      <c r="E264" s="188">
        <v>0</v>
      </c>
      <c r="F264" s="188">
        <v>0</v>
      </c>
      <c r="G264" s="188">
        <v>0</v>
      </c>
      <c r="H264" s="188">
        <v>0</v>
      </c>
      <c r="I264" s="188">
        <v>0</v>
      </c>
      <c r="J264" s="15"/>
      <c r="K264" s="15"/>
      <c r="L264" s="15"/>
      <c r="M264" s="15"/>
      <c r="N264" s="15"/>
      <c r="O264" s="15"/>
      <c r="P264" s="15"/>
    </row>
    <row r="265" spans="2:16" ht="12" hidden="1" x14ac:dyDescent="0.2">
      <c r="B265" s="69" t="s">
        <v>2207</v>
      </c>
      <c r="C265" s="69" t="s">
        <v>346</v>
      </c>
      <c r="D265" s="188">
        <v>0</v>
      </c>
      <c r="E265" s="188">
        <v>0</v>
      </c>
      <c r="F265" s="188">
        <v>0</v>
      </c>
      <c r="G265" s="188">
        <v>0</v>
      </c>
      <c r="H265" s="188">
        <v>0</v>
      </c>
      <c r="I265" s="188">
        <v>0</v>
      </c>
      <c r="J265" s="15"/>
      <c r="K265" s="15"/>
      <c r="L265" s="15"/>
      <c r="M265" s="15"/>
      <c r="N265" s="15"/>
      <c r="O265" s="15"/>
      <c r="P265" s="15"/>
    </row>
    <row r="266" spans="2:16" s="11" customFormat="1" ht="22.5" hidden="1" x14ac:dyDescent="0.2">
      <c r="B266" s="69" t="s">
        <v>2208</v>
      </c>
      <c r="C266" s="69" t="s">
        <v>347</v>
      </c>
      <c r="D266" s="188">
        <v>0</v>
      </c>
      <c r="E266" s="188">
        <v>0</v>
      </c>
      <c r="F266" s="188">
        <v>0</v>
      </c>
      <c r="G266" s="188">
        <v>0</v>
      </c>
      <c r="H266" s="188">
        <v>0</v>
      </c>
      <c r="I266" s="188">
        <v>0</v>
      </c>
      <c r="J266" s="15"/>
      <c r="K266" s="15"/>
      <c r="L266" s="15"/>
      <c r="M266" s="15"/>
      <c r="N266" s="15"/>
      <c r="O266" s="15"/>
      <c r="P266" s="15"/>
    </row>
    <row r="267" spans="2:16" s="11" customFormat="1" ht="22.5" hidden="1" x14ac:dyDescent="0.2">
      <c r="B267" s="69" t="s">
        <v>2209</v>
      </c>
      <c r="C267" s="69" t="s">
        <v>348</v>
      </c>
      <c r="D267" s="188">
        <v>0</v>
      </c>
      <c r="E267" s="188">
        <v>0</v>
      </c>
      <c r="F267" s="188">
        <v>0</v>
      </c>
      <c r="G267" s="188">
        <v>0</v>
      </c>
      <c r="H267" s="188">
        <v>0</v>
      </c>
      <c r="I267" s="188">
        <v>0</v>
      </c>
      <c r="J267" s="15"/>
      <c r="K267" s="15"/>
      <c r="L267" s="15"/>
      <c r="M267" s="15"/>
      <c r="N267" s="15"/>
      <c r="O267" s="15"/>
      <c r="P267" s="15"/>
    </row>
    <row r="268" spans="2:16" ht="22.5" hidden="1" x14ac:dyDescent="0.2">
      <c r="B268" s="69" t="s">
        <v>2210</v>
      </c>
      <c r="C268" s="69" t="s">
        <v>349</v>
      </c>
      <c r="D268" s="188">
        <v>0</v>
      </c>
      <c r="E268" s="188">
        <v>0</v>
      </c>
      <c r="F268" s="188">
        <v>0</v>
      </c>
      <c r="G268" s="188">
        <v>0</v>
      </c>
      <c r="H268" s="188">
        <v>0</v>
      </c>
      <c r="I268" s="188">
        <v>0</v>
      </c>
      <c r="J268" s="15"/>
      <c r="K268" s="15"/>
      <c r="L268" s="15"/>
      <c r="M268" s="15"/>
      <c r="N268" s="15"/>
      <c r="O268" s="15"/>
      <c r="P268" s="15"/>
    </row>
    <row r="269" spans="2:16" ht="12" x14ac:dyDescent="0.2">
      <c r="B269" s="69" t="s">
        <v>2211</v>
      </c>
      <c r="C269" s="69" t="s">
        <v>350</v>
      </c>
      <c r="D269" s="188">
        <v>968.95935587999998</v>
      </c>
      <c r="E269" s="188">
        <v>904.27675006000004</v>
      </c>
      <c r="F269" s="188">
        <v>885.47974092000004</v>
      </c>
      <c r="G269" s="188">
        <v>883.41952904000004</v>
      </c>
      <c r="H269" s="188">
        <v>892.99901559</v>
      </c>
      <c r="I269" s="188">
        <v>910.27026030000002</v>
      </c>
      <c r="J269" s="15"/>
      <c r="K269" s="15"/>
      <c r="L269" s="15"/>
      <c r="M269" s="15"/>
      <c r="N269" s="15"/>
      <c r="O269" s="15"/>
      <c r="P269" s="15"/>
    </row>
    <row r="270" spans="2:16" ht="12" customHeight="1" x14ac:dyDescent="0.2">
      <c r="B270" s="69" t="s">
        <v>2212</v>
      </c>
      <c r="C270" s="69" t="s">
        <v>344</v>
      </c>
      <c r="D270" s="188">
        <v>968.95935587999998</v>
      </c>
      <c r="E270" s="188">
        <v>904.27675006000004</v>
      </c>
      <c r="F270" s="188">
        <v>885.47974092000004</v>
      </c>
      <c r="G270" s="188">
        <v>883.41952904000004</v>
      </c>
      <c r="H270" s="188">
        <v>892.99901559</v>
      </c>
      <c r="I270" s="188">
        <v>910.27026030000002</v>
      </c>
      <c r="J270" s="15"/>
      <c r="K270" s="15"/>
      <c r="L270" s="15"/>
      <c r="M270" s="15"/>
      <c r="N270" s="15"/>
      <c r="O270" s="15"/>
      <c r="P270" s="15"/>
    </row>
    <row r="271" spans="2:16" ht="22.5" hidden="1" x14ac:dyDescent="0.2">
      <c r="B271" s="69" t="s">
        <v>2213</v>
      </c>
      <c r="C271" s="69" t="s">
        <v>345</v>
      </c>
      <c r="D271" s="188">
        <v>0</v>
      </c>
      <c r="E271" s="188">
        <v>0</v>
      </c>
      <c r="F271" s="188">
        <v>0</v>
      </c>
      <c r="G271" s="188">
        <v>0</v>
      </c>
      <c r="H271" s="188">
        <v>0</v>
      </c>
      <c r="I271" s="188">
        <v>0</v>
      </c>
      <c r="J271" s="15"/>
      <c r="K271" s="15"/>
      <c r="L271" s="15"/>
      <c r="M271" s="15"/>
      <c r="N271" s="15"/>
      <c r="O271" s="15"/>
      <c r="P271" s="15"/>
    </row>
    <row r="272" spans="2:16" ht="12" hidden="1" x14ac:dyDescent="0.2">
      <c r="B272" s="69" t="s">
        <v>2214</v>
      </c>
      <c r="C272" s="69" t="s">
        <v>346</v>
      </c>
      <c r="D272" s="188">
        <v>0</v>
      </c>
      <c r="E272" s="188">
        <v>0</v>
      </c>
      <c r="F272" s="188">
        <v>0</v>
      </c>
      <c r="G272" s="188">
        <v>0</v>
      </c>
      <c r="H272" s="188">
        <v>0</v>
      </c>
      <c r="I272" s="188">
        <v>0</v>
      </c>
      <c r="J272" s="15"/>
      <c r="K272" s="15"/>
      <c r="L272" s="15"/>
      <c r="M272" s="15"/>
      <c r="N272" s="15"/>
      <c r="O272" s="15"/>
      <c r="P272" s="15"/>
    </row>
    <row r="273" spans="2:16" s="15" customFormat="1" ht="22.5" hidden="1" x14ac:dyDescent="0.2">
      <c r="B273" s="69" t="s">
        <v>2215</v>
      </c>
      <c r="C273" s="69" t="s">
        <v>347</v>
      </c>
      <c r="D273" s="188">
        <v>0</v>
      </c>
      <c r="E273" s="188">
        <v>0</v>
      </c>
      <c r="F273" s="188">
        <v>0</v>
      </c>
      <c r="G273" s="188">
        <v>0</v>
      </c>
      <c r="H273" s="188">
        <v>0</v>
      </c>
      <c r="I273" s="188">
        <v>0</v>
      </c>
    </row>
    <row r="274" spans="2:16" s="11" customFormat="1" ht="22.5" hidden="1" x14ac:dyDescent="0.2">
      <c r="B274" s="69" t="s">
        <v>2216</v>
      </c>
      <c r="C274" s="69" t="s">
        <v>348</v>
      </c>
      <c r="D274" s="188">
        <v>0</v>
      </c>
      <c r="E274" s="188">
        <v>0</v>
      </c>
      <c r="F274" s="188">
        <v>0</v>
      </c>
      <c r="G274" s="188">
        <v>0</v>
      </c>
      <c r="H274" s="188">
        <v>0</v>
      </c>
      <c r="I274" s="188">
        <v>0</v>
      </c>
      <c r="J274" s="15"/>
      <c r="K274" s="15"/>
      <c r="L274" s="15"/>
      <c r="M274" s="15"/>
      <c r="N274" s="15"/>
      <c r="O274" s="15"/>
      <c r="P274" s="15"/>
    </row>
    <row r="275" spans="2:16" ht="22.5" hidden="1" x14ac:dyDescent="0.2">
      <c r="B275" s="69" t="s">
        <v>2210</v>
      </c>
      <c r="C275" s="69" t="s">
        <v>349</v>
      </c>
      <c r="D275" s="188">
        <v>0</v>
      </c>
      <c r="E275" s="188">
        <v>0</v>
      </c>
      <c r="F275" s="188">
        <v>0</v>
      </c>
      <c r="G275" s="188">
        <v>0</v>
      </c>
      <c r="H275" s="188">
        <v>0</v>
      </c>
      <c r="I275" s="188">
        <v>0</v>
      </c>
      <c r="J275" s="15"/>
      <c r="K275" s="15"/>
      <c r="L275" s="15"/>
      <c r="M275" s="15"/>
      <c r="N275" s="15"/>
      <c r="O275" s="15"/>
      <c r="P275" s="15"/>
    </row>
    <row r="276" spans="2:16" ht="12" x14ac:dyDescent="0.2">
      <c r="B276" s="69" t="s">
        <v>2217</v>
      </c>
      <c r="C276" s="69" t="s">
        <v>352</v>
      </c>
      <c r="D276" s="188">
        <v>297.94389504999998</v>
      </c>
      <c r="E276" s="188">
        <v>297.50278036999998</v>
      </c>
      <c r="F276" s="188">
        <v>304.46265406999999</v>
      </c>
      <c r="G276" s="188">
        <v>281.84217408000001</v>
      </c>
      <c r="H276" s="188">
        <v>296.61459138999999</v>
      </c>
      <c r="I276" s="188">
        <v>310.09923693000002</v>
      </c>
      <c r="J276" s="15"/>
      <c r="K276" s="15"/>
      <c r="L276" s="15"/>
      <c r="M276" s="15"/>
      <c r="N276" s="15"/>
      <c r="O276" s="15"/>
      <c r="P276" s="15"/>
    </row>
    <row r="277" spans="2:16" s="11" customFormat="1" ht="12" customHeight="1" x14ac:dyDescent="0.2">
      <c r="B277" s="69" t="s">
        <v>2218</v>
      </c>
      <c r="C277" s="69" t="s">
        <v>344</v>
      </c>
      <c r="D277" s="188">
        <v>297.94389504999998</v>
      </c>
      <c r="E277" s="188">
        <v>297.50278036999998</v>
      </c>
      <c r="F277" s="188">
        <v>304.46265406999999</v>
      </c>
      <c r="G277" s="188">
        <v>281.84217408000001</v>
      </c>
      <c r="H277" s="188">
        <v>296.61459138999999</v>
      </c>
      <c r="I277" s="188">
        <v>310.09923693000002</v>
      </c>
      <c r="J277" s="15"/>
      <c r="K277" s="15"/>
      <c r="L277" s="15"/>
      <c r="M277" s="15"/>
      <c r="N277" s="15"/>
      <c r="O277" s="15"/>
      <c r="P277" s="15"/>
    </row>
    <row r="278" spans="2:16" ht="22.5" hidden="1" x14ac:dyDescent="0.2">
      <c r="B278" s="69" t="s">
        <v>2219</v>
      </c>
      <c r="C278" s="69" t="s">
        <v>345</v>
      </c>
      <c r="D278" s="188">
        <v>0</v>
      </c>
      <c r="E278" s="188">
        <v>0</v>
      </c>
      <c r="F278" s="188">
        <v>0</v>
      </c>
      <c r="G278" s="188">
        <v>0</v>
      </c>
      <c r="H278" s="188">
        <v>0</v>
      </c>
      <c r="I278" s="188">
        <v>0</v>
      </c>
      <c r="J278" s="15"/>
      <c r="K278" s="15"/>
      <c r="L278" s="15"/>
      <c r="M278" s="15"/>
      <c r="N278" s="15"/>
      <c r="O278" s="15"/>
      <c r="P278" s="15"/>
    </row>
    <row r="279" spans="2:16" s="11" customFormat="1" ht="12" hidden="1" x14ac:dyDescent="0.2">
      <c r="B279" s="69" t="s">
        <v>2220</v>
      </c>
      <c r="C279" s="69" t="s">
        <v>346</v>
      </c>
      <c r="D279" s="188">
        <v>0</v>
      </c>
      <c r="E279" s="188">
        <v>0</v>
      </c>
      <c r="F279" s="188">
        <v>0</v>
      </c>
      <c r="G279" s="188">
        <v>0</v>
      </c>
      <c r="H279" s="188">
        <v>0</v>
      </c>
      <c r="I279" s="188">
        <v>0</v>
      </c>
      <c r="J279" s="15"/>
      <c r="K279" s="15"/>
      <c r="L279" s="15"/>
      <c r="M279" s="15"/>
      <c r="N279" s="15"/>
      <c r="O279" s="15"/>
      <c r="P279" s="15"/>
    </row>
    <row r="280" spans="2:16" ht="22.5" hidden="1" x14ac:dyDescent="0.2">
      <c r="B280" s="69" t="s">
        <v>2221</v>
      </c>
      <c r="C280" s="69" t="s">
        <v>347</v>
      </c>
      <c r="D280" s="188">
        <v>0</v>
      </c>
      <c r="E280" s="188">
        <v>0</v>
      </c>
      <c r="F280" s="188">
        <v>0</v>
      </c>
      <c r="G280" s="188">
        <v>0</v>
      </c>
      <c r="H280" s="188">
        <v>0</v>
      </c>
      <c r="I280" s="188">
        <v>0</v>
      </c>
      <c r="J280" s="15"/>
      <c r="K280" s="15"/>
      <c r="L280" s="15"/>
      <c r="M280" s="15"/>
      <c r="N280" s="15"/>
      <c r="O280" s="15"/>
      <c r="P280" s="15"/>
    </row>
    <row r="281" spans="2:16" s="11" customFormat="1" ht="22.5" hidden="1" x14ac:dyDescent="0.2">
      <c r="B281" s="69" t="s">
        <v>2222</v>
      </c>
      <c r="C281" s="69" t="s">
        <v>348</v>
      </c>
      <c r="D281" s="188">
        <v>0</v>
      </c>
      <c r="E281" s="188">
        <v>0</v>
      </c>
      <c r="F281" s="188">
        <v>0</v>
      </c>
      <c r="G281" s="188">
        <v>0</v>
      </c>
      <c r="H281" s="188">
        <v>0</v>
      </c>
      <c r="I281" s="188">
        <v>0</v>
      </c>
      <c r="J281" s="15"/>
      <c r="K281" s="15"/>
      <c r="L281" s="15"/>
      <c r="M281" s="15"/>
      <c r="N281" s="15"/>
      <c r="O281" s="15"/>
      <c r="P281" s="15"/>
    </row>
    <row r="282" spans="2:16" s="11" customFormat="1" ht="22.5" hidden="1" x14ac:dyDescent="0.2">
      <c r="B282" s="69" t="s">
        <v>2223</v>
      </c>
      <c r="C282" s="69" t="s">
        <v>349</v>
      </c>
      <c r="D282" s="188">
        <v>0</v>
      </c>
      <c r="E282" s="188">
        <v>0</v>
      </c>
      <c r="F282" s="188">
        <v>0</v>
      </c>
      <c r="G282" s="188">
        <v>0</v>
      </c>
      <c r="H282" s="188">
        <v>0</v>
      </c>
      <c r="I282" s="188">
        <v>0</v>
      </c>
      <c r="J282" s="15"/>
      <c r="K282" s="15"/>
      <c r="L282" s="15"/>
      <c r="M282" s="15"/>
      <c r="N282" s="15"/>
      <c r="O282" s="15"/>
      <c r="P282" s="15"/>
    </row>
    <row r="283" spans="2:16" s="11" customFormat="1" ht="12" x14ac:dyDescent="0.2">
      <c r="B283" s="69" t="s">
        <v>2224</v>
      </c>
      <c r="C283" s="69" t="s">
        <v>356</v>
      </c>
      <c r="D283" s="188">
        <v>513.71821949000002</v>
      </c>
      <c r="E283" s="188">
        <v>472.57610996</v>
      </c>
      <c r="F283" s="188">
        <v>472.27275099000002</v>
      </c>
      <c r="G283" s="188">
        <v>470.36710577999997</v>
      </c>
      <c r="H283" s="188">
        <v>481.70620885</v>
      </c>
      <c r="I283" s="188">
        <v>485.29590959000001</v>
      </c>
      <c r="J283" s="15"/>
      <c r="K283" s="15"/>
      <c r="L283" s="15"/>
      <c r="M283" s="15"/>
      <c r="N283" s="15"/>
      <c r="O283" s="15"/>
      <c r="P283" s="15"/>
    </row>
    <row r="284" spans="2:16" s="11" customFormat="1" ht="12" customHeight="1" x14ac:dyDescent="0.2">
      <c r="B284" s="69" t="s">
        <v>2225</v>
      </c>
      <c r="C284" s="69" t="s">
        <v>344</v>
      </c>
      <c r="D284" s="188">
        <v>513.71821949000002</v>
      </c>
      <c r="E284" s="188">
        <v>472.57610996</v>
      </c>
      <c r="F284" s="188">
        <v>472.27275099000002</v>
      </c>
      <c r="G284" s="188">
        <v>470.36710577999997</v>
      </c>
      <c r="H284" s="188">
        <v>481.70620885</v>
      </c>
      <c r="I284" s="188">
        <v>485.29590959000001</v>
      </c>
      <c r="J284" s="15"/>
      <c r="K284" s="15"/>
      <c r="L284" s="15"/>
      <c r="M284" s="15"/>
      <c r="N284" s="15"/>
      <c r="O284" s="15"/>
      <c r="P284" s="15"/>
    </row>
    <row r="285" spans="2:16" ht="22.5" hidden="1" x14ac:dyDescent="0.2">
      <c r="B285" s="69" t="s">
        <v>2226</v>
      </c>
      <c r="C285" s="69" t="s">
        <v>345</v>
      </c>
      <c r="D285" s="188">
        <v>0</v>
      </c>
      <c r="E285" s="188">
        <v>0</v>
      </c>
      <c r="F285" s="188">
        <v>0</v>
      </c>
      <c r="G285" s="188">
        <v>0</v>
      </c>
      <c r="H285" s="188">
        <v>0</v>
      </c>
      <c r="I285" s="188">
        <v>0</v>
      </c>
      <c r="J285" s="15"/>
      <c r="K285" s="15"/>
      <c r="L285" s="15"/>
      <c r="M285" s="15"/>
      <c r="N285" s="15"/>
      <c r="O285" s="15"/>
      <c r="P285" s="15"/>
    </row>
    <row r="286" spans="2:16" ht="12" hidden="1" x14ac:dyDescent="0.2">
      <c r="B286" s="69" t="s">
        <v>2227</v>
      </c>
      <c r="C286" s="69" t="s">
        <v>346</v>
      </c>
      <c r="D286" s="188">
        <v>0</v>
      </c>
      <c r="E286" s="188">
        <v>0</v>
      </c>
      <c r="F286" s="188">
        <v>0</v>
      </c>
      <c r="G286" s="188">
        <v>0</v>
      </c>
      <c r="H286" s="188">
        <v>0</v>
      </c>
      <c r="I286" s="188">
        <v>0</v>
      </c>
      <c r="J286" s="15"/>
      <c r="K286" s="15"/>
      <c r="L286" s="15"/>
      <c r="M286" s="15"/>
      <c r="N286" s="15"/>
      <c r="O286" s="15"/>
      <c r="P286" s="15"/>
    </row>
    <row r="287" spans="2:16" s="11" customFormat="1" ht="22.5" hidden="1" x14ac:dyDescent="0.2">
      <c r="B287" s="69" t="s">
        <v>2228</v>
      </c>
      <c r="C287" s="69" t="s">
        <v>347</v>
      </c>
      <c r="D287" s="188">
        <v>0</v>
      </c>
      <c r="E287" s="188">
        <v>0</v>
      </c>
      <c r="F287" s="188">
        <v>0</v>
      </c>
      <c r="G287" s="188">
        <v>0</v>
      </c>
      <c r="H287" s="188">
        <v>0</v>
      </c>
      <c r="I287" s="188">
        <v>0</v>
      </c>
      <c r="J287" s="15"/>
      <c r="K287" s="15"/>
      <c r="L287" s="15"/>
      <c r="M287" s="15"/>
      <c r="N287" s="15"/>
      <c r="O287" s="15"/>
      <c r="P287" s="15"/>
    </row>
    <row r="288" spans="2:16" ht="22.5" hidden="1" x14ac:dyDescent="0.2">
      <c r="B288" s="69" t="s">
        <v>2229</v>
      </c>
      <c r="C288" s="69" t="s">
        <v>348</v>
      </c>
      <c r="D288" s="188">
        <v>0</v>
      </c>
      <c r="E288" s="188">
        <v>0</v>
      </c>
      <c r="F288" s="188">
        <v>0</v>
      </c>
      <c r="G288" s="188">
        <v>0</v>
      </c>
      <c r="H288" s="188">
        <v>0</v>
      </c>
      <c r="I288" s="188">
        <v>0</v>
      </c>
      <c r="J288" s="15"/>
      <c r="K288" s="15"/>
      <c r="L288" s="15"/>
      <c r="M288" s="15"/>
      <c r="N288" s="15"/>
      <c r="O288" s="15"/>
      <c r="P288" s="15"/>
    </row>
    <row r="289" spans="2:16" ht="22.5" hidden="1" x14ac:dyDescent="0.2">
      <c r="B289" s="69" t="s">
        <v>2230</v>
      </c>
      <c r="C289" s="69" t="s">
        <v>349</v>
      </c>
      <c r="D289" s="188">
        <v>0</v>
      </c>
      <c r="E289" s="188">
        <v>0</v>
      </c>
      <c r="F289" s="188">
        <v>0</v>
      </c>
      <c r="G289" s="188">
        <v>0</v>
      </c>
      <c r="H289" s="188">
        <v>0</v>
      </c>
      <c r="I289" s="188">
        <v>0</v>
      </c>
      <c r="J289" s="15"/>
      <c r="K289" s="15"/>
      <c r="L289" s="15"/>
      <c r="M289" s="15"/>
      <c r="N289" s="15"/>
      <c r="O289" s="15"/>
      <c r="P289" s="15"/>
    </row>
    <row r="290" spans="2:16" ht="12" x14ac:dyDescent="0.2">
      <c r="B290" s="75" t="s">
        <v>2231</v>
      </c>
      <c r="C290" s="75" t="s">
        <v>405</v>
      </c>
      <c r="D290" s="187">
        <v>20.71378137</v>
      </c>
      <c r="E290" s="187">
        <v>19.532098550000001</v>
      </c>
      <c r="F290" s="187">
        <v>20.116443069999999</v>
      </c>
      <c r="G290" s="187">
        <v>22.75732262</v>
      </c>
      <c r="H290" s="187">
        <v>20.52091055</v>
      </c>
      <c r="I290" s="187">
        <v>20.678065329999999</v>
      </c>
      <c r="J290" s="15"/>
      <c r="K290" s="15"/>
      <c r="L290" s="15"/>
      <c r="M290" s="15"/>
      <c r="N290" s="15"/>
      <c r="O290" s="15"/>
      <c r="P290" s="15"/>
    </row>
    <row r="291" spans="2:16" ht="12" x14ac:dyDescent="0.2">
      <c r="B291" s="69" t="s">
        <v>2232</v>
      </c>
      <c r="C291" s="69" t="s">
        <v>144</v>
      </c>
      <c r="D291" s="188">
        <v>20.354772820000001</v>
      </c>
      <c r="E291" s="188">
        <v>19.184765339999998</v>
      </c>
      <c r="F291" s="188">
        <v>19.1906842</v>
      </c>
      <c r="G291" s="188">
        <v>21.859863789999999</v>
      </c>
      <c r="H291" s="188">
        <v>19.498719380000001</v>
      </c>
      <c r="I291" s="188">
        <v>19.640638419999998</v>
      </c>
      <c r="J291" s="15"/>
      <c r="K291" s="15"/>
      <c r="L291" s="15"/>
      <c r="M291" s="15"/>
      <c r="N291" s="15"/>
      <c r="O291" s="15"/>
      <c r="P291" s="15"/>
    </row>
    <row r="292" spans="2:16" ht="12" hidden="1" x14ac:dyDescent="0.2">
      <c r="B292" s="69" t="s">
        <v>2233</v>
      </c>
      <c r="C292" s="69" t="s">
        <v>167</v>
      </c>
      <c r="D292" s="188">
        <v>0</v>
      </c>
      <c r="E292" s="188">
        <v>0</v>
      </c>
      <c r="F292" s="188">
        <v>0</v>
      </c>
      <c r="G292" s="188">
        <v>0</v>
      </c>
      <c r="H292" s="188">
        <v>0</v>
      </c>
      <c r="I292" s="188">
        <v>0</v>
      </c>
      <c r="J292" s="15"/>
      <c r="K292" s="15"/>
      <c r="L292" s="15"/>
      <c r="M292" s="15"/>
      <c r="N292" s="15"/>
      <c r="O292" s="15"/>
      <c r="P292" s="15"/>
    </row>
    <row r="293" spans="2:16" ht="12" customHeight="1" x14ac:dyDescent="0.2">
      <c r="B293" s="69" t="s">
        <v>2234</v>
      </c>
      <c r="C293" s="69" t="s">
        <v>627</v>
      </c>
      <c r="D293" s="188">
        <v>2.0604154499999998</v>
      </c>
      <c r="E293" s="188">
        <v>2.0419742400000001</v>
      </c>
      <c r="F293" s="188">
        <v>2.0677590100000001</v>
      </c>
      <c r="G293" s="188">
        <v>4.7720414900000003</v>
      </c>
      <c r="H293" s="188">
        <v>2.0077883600000002</v>
      </c>
      <c r="I293" s="188">
        <v>2.01901792</v>
      </c>
      <c r="J293" s="15"/>
      <c r="K293" s="15"/>
      <c r="L293" s="15"/>
      <c r="M293" s="15"/>
      <c r="N293" s="15"/>
      <c r="O293" s="15"/>
      <c r="P293" s="15"/>
    </row>
    <row r="294" spans="2:16" ht="12" hidden="1" x14ac:dyDescent="0.2">
      <c r="B294" s="69" t="s">
        <v>2235</v>
      </c>
      <c r="C294" s="69" t="s">
        <v>110</v>
      </c>
      <c r="D294" s="188">
        <v>0</v>
      </c>
      <c r="E294" s="188">
        <v>0</v>
      </c>
      <c r="F294" s="188">
        <v>0</v>
      </c>
      <c r="G294" s="188">
        <v>0</v>
      </c>
      <c r="H294" s="188">
        <v>0</v>
      </c>
      <c r="I294" s="188">
        <v>0</v>
      </c>
      <c r="J294" s="15"/>
      <c r="K294" s="15"/>
      <c r="L294" s="15"/>
      <c r="M294" s="15"/>
      <c r="N294" s="15"/>
      <c r="O294" s="15"/>
      <c r="P294" s="15"/>
    </row>
    <row r="295" spans="2:16" ht="12" x14ac:dyDescent="0.2">
      <c r="B295" s="69" t="s">
        <v>2236</v>
      </c>
      <c r="C295" s="69" t="s">
        <v>168</v>
      </c>
      <c r="D295" s="188">
        <v>18.294357359999999</v>
      </c>
      <c r="E295" s="188">
        <v>17.142791110000001</v>
      </c>
      <c r="F295" s="188">
        <v>17.12292519</v>
      </c>
      <c r="G295" s="188">
        <v>17.087822299999999</v>
      </c>
      <c r="H295" s="188">
        <v>17.490931020000001</v>
      </c>
      <c r="I295" s="188">
        <v>17.621620499999999</v>
      </c>
      <c r="J295" s="15"/>
      <c r="K295" s="15"/>
      <c r="L295" s="15"/>
      <c r="M295" s="15"/>
      <c r="N295" s="15"/>
      <c r="O295" s="15"/>
      <c r="P295" s="15"/>
    </row>
    <row r="296" spans="2:16" ht="12" hidden="1" x14ac:dyDescent="0.2">
      <c r="B296" s="69" t="s">
        <v>2237</v>
      </c>
      <c r="C296" s="69" t="s">
        <v>169</v>
      </c>
      <c r="D296" s="188">
        <v>0</v>
      </c>
      <c r="E296" s="188">
        <v>0</v>
      </c>
      <c r="F296" s="188">
        <v>0</v>
      </c>
      <c r="G296" s="188">
        <v>0</v>
      </c>
      <c r="H296" s="188">
        <v>0</v>
      </c>
      <c r="I296" s="188">
        <v>0</v>
      </c>
      <c r="J296" s="15"/>
      <c r="K296" s="15"/>
      <c r="L296" s="15"/>
      <c r="M296" s="15"/>
      <c r="N296" s="15"/>
      <c r="O296" s="15"/>
      <c r="P296" s="15"/>
    </row>
    <row r="297" spans="2:16" s="11" customFormat="1" ht="12" customHeight="1" x14ac:dyDescent="0.2">
      <c r="B297" s="69" t="s">
        <v>2238</v>
      </c>
      <c r="C297" s="69" t="s">
        <v>397</v>
      </c>
      <c r="D297" s="188">
        <v>18.294357359999999</v>
      </c>
      <c r="E297" s="188">
        <v>17.142791110000001</v>
      </c>
      <c r="F297" s="188">
        <v>17.12292519</v>
      </c>
      <c r="G297" s="188">
        <v>17.087822299999999</v>
      </c>
      <c r="H297" s="188">
        <v>17.490931020000001</v>
      </c>
      <c r="I297" s="188">
        <v>17.621620499999999</v>
      </c>
      <c r="J297" s="15"/>
      <c r="K297" s="15"/>
      <c r="L297" s="15"/>
      <c r="M297" s="15"/>
      <c r="N297" s="15"/>
      <c r="O297" s="15"/>
      <c r="P297" s="15"/>
    </row>
    <row r="298" spans="2:16" s="11" customFormat="1" ht="12" x14ac:dyDescent="0.2">
      <c r="B298" s="100" t="s">
        <v>2239</v>
      </c>
      <c r="C298" s="100" t="s">
        <v>623</v>
      </c>
      <c r="D298" s="206">
        <v>18.294357359999999</v>
      </c>
      <c r="E298" s="206">
        <v>17.142791110000001</v>
      </c>
      <c r="F298" s="206">
        <v>17.12292519</v>
      </c>
      <c r="G298" s="206">
        <v>17.087822299999999</v>
      </c>
      <c r="H298" s="206">
        <v>17.490931020000001</v>
      </c>
      <c r="I298" s="206">
        <v>17.621620499999999</v>
      </c>
      <c r="J298" s="15"/>
      <c r="K298" s="15"/>
      <c r="L298" s="15"/>
      <c r="M298" s="15"/>
      <c r="N298" s="15"/>
      <c r="O298" s="15"/>
      <c r="P298" s="15"/>
    </row>
    <row r="299" spans="2:16" ht="12" hidden="1" x14ac:dyDescent="0.2">
      <c r="B299" s="100" t="s">
        <v>2240</v>
      </c>
      <c r="C299" s="100" t="s">
        <v>624</v>
      </c>
      <c r="D299" s="206">
        <v>0</v>
      </c>
      <c r="E299" s="206">
        <v>0</v>
      </c>
      <c r="F299" s="206">
        <v>0</v>
      </c>
      <c r="G299" s="206">
        <v>0</v>
      </c>
      <c r="H299" s="206">
        <v>0</v>
      </c>
      <c r="I299" s="206">
        <v>0</v>
      </c>
      <c r="J299" s="15"/>
      <c r="K299" s="15"/>
      <c r="L299" s="15"/>
      <c r="M299" s="15"/>
      <c r="N299" s="15"/>
      <c r="O299" s="15"/>
      <c r="P299" s="15"/>
    </row>
    <row r="300" spans="2:16" s="11" customFormat="1" ht="22.5" x14ac:dyDescent="0.2">
      <c r="B300" s="69" t="s">
        <v>2241</v>
      </c>
      <c r="C300" s="69" t="s">
        <v>171</v>
      </c>
      <c r="D300" s="188">
        <v>20.354772820000001</v>
      </c>
      <c r="E300" s="188">
        <v>19.184765339999998</v>
      </c>
      <c r="F300" s="188">
        <v>19.1906842</v>
      </c>
      <c r="G300" s="188">
        <v>21.859863789999999</v>
      </c>
      <c r="H300" s="188">
        <v>19.498719380000001</v>
      </c>
      <c r="I300" s="188">
        <v>19.640638419999998</v>
      </c>
      <c r="J300" s="15"/>
      <c r="K300" s="15"/>
      <c r="L300" s="15"/>
      <c r="M300" s="15"/>
      <c r="N300" s="15"/>
      <c r="O300" s="15"/>
      <c r="P300" s="15"/>
    </row>
    <row r="301" spans="2:16" ht="12" x14ac:dyDescent="0.2">
      <c r="B301" s="69" t="s">
        <v>2242</v>
      </c>
      <c r="C301" s="69" t="s">
        <v>172</v>
      </c>
      <c r="D301" s="188">
        <v>2.0604154499999998</v>
      </c>
      <c r="E301" s="188">
        <v>2.0419742400000001</v>
      </c>
      <c r="F301" s="188">
        <v>2.0677590100000001</v>
      </c>
      <c r="G301" s="188">
        <v>4.7720414900000003</v>
      </c>
      <c r="H301" s="188">
        <v>2.0077883600000002</v>
      </c>
      <c r="I301" s="188">
        <v>2.01901792</v>
      </c>
      <c r="J301" s="15"/>
      <c r="K301" s="15"/>
      <c r="L301" s="15"/>
      <c r="M301" s="15"/>
      <c r="N301" s="15"/>
      <c r="O301" s="15"/>
      <c r="P301" s="15"/>
    </row>
    <row r="302" spans="2:16" s="11" customFormat="1" ht="12" x14ac:dyDescent="0.2">
      <c r="B302" s="69" t="s">
        <v>2243</v>
      </c>
      <c r="C302" s="69" t="s">
        <v>173</v>
      </c>
      <c r="D302" s="188">
        <v>18.294357359999999</v>
      </c>
      <c r="E302" s="188">
        <v>17.142791110000001</v>
      </c>
      <c r="F302" s="188">
        <v>17.12292519</v>
      </c>
      <c r="G302" s="188">
        <v>17.087822299999999</v>
      </c>
      <c r="H302" s="188">
        <v>17.490931020000001</v>
      </c>
      <c r="I302" s="188">
        <v>17.621620499999999</v>
      </c>
      <c r="J302" s="15"/>
      <c r="K302" s="15"/>
      <c r="L302" s="15"/>
      <c r="M302" s="15"/>
      <c r="N302" s="15"/>
      <c r="O302" s="15"/>
      <c r="P302" s="15"/>
    </row>
    <row r="303" spans="2:16" ht="12" hidden="1" x14ac:dyDescent="0.2">
      <c r="B303" s="69" t="s">
        <v>2244</v>
      </c>
      <c r="C303" s="69" t="s">
        <v>174</v>
      </c>
      <c r="D303" s="188">
        <v>0</v>
      </c>
      <c r="E303" s="188">
        <v>0</v>
      </c>
      <c r="F303" s="188">
        <v>0</v>
      </c>
      <c r="G303" s="188">
        <v>0</v>
      </c>
      <c r="H303" s="188">
        <v>0</v>
      </c>
      <c r="I303" s="188">
        <v>0</v>
      </c>
      <c r="J303" s="15"/>
      <c r="K303" s="15"/>
      <c r="L303" s="15"/>
      <c r="M303" s="15"/>
      <c r="N303" s="15"/>
      <c r="O303" s="15"/>
      <c r="P303" s="15"/>
    </row>
    <row r="304" spans="2:16" ht="12" hidden="1" x14ac:dyDescent="0.2">
      <c r="B304" s="69" t="s">
        <v>2245</v>
      </c>
      <c r="C304" s="69" t="s">
        <v>176</v>
      </c>
      <c r="D304" s="188">
        <v>0</v>
      </c>
      <c r="E304" s="188">
        <v>0</v>
      </c>
      <c r="F304" s="188">
        <v>0</v>
      </c>
      <c r="G304" s="188">
        <v>0</v>
      </c>
      <c r="H304" s="188">
        <v>0</v>
      </c>
      <c r="I304" s="188">
        <v>0</v>
      </c>
      <c r="J304" s="15"/>
      <c r="K304" s="15"/>
      <c r="L304" s="15"/>
      <c r="M304" s="15"/>
      <c r="N304" s="15"/>
      <c r="O304" s="15"/>
      <c r="P304" s="15"/>
    </row>
    <row r="305" spans="2:16" ht="12" x14ac:dyDescent="0.2">
      <c r="B305" s="69" t="s">
        <v>2246</v>
      </c>
      <c r="C305" s="69" t="s">
        <v>361</v>
      </c>
      <c r="D305" s="188">
        <v>0.35900854999999998</v>
      </c>
      <c r="E305" s="188">
        <v>0.34733320000000001</v>
      </c>
      <c r="F305" s="188">
        <v>0.92575887000000001</v>
      </c>
      <c r="G305" s="188">
        <v>0.89745881999999999</v>
      </c>
      <c r="H305" s="188">
        <v>1.0221911699999999</v>
      </c>
      <c r="I305" s="188">
        <v>1.03742691</v>
      </c>
      <c r="J305" s="15"/>
      <c r="K305" s="15"/>
      <c r="L305" s="15"/>
      <c r="M305" s="15"/>
      <c r="N305" s="15"/>
      <c r="O305" s="15"/>
      <c r="P305" s="15"/>
    </row>
    <row r="306" spans="2:16" s="11" customFormat="1" ht="12" hidden="1" x14ac:dyDescent="0.2">
      <c r="B306" s="69" t="s">
        <v>2247</v>
      </c>
      <c r="C306" s="69" t="s">
        <v>167</v>
      </c>
      <c r="D306" s="188">
        <v>0</v>
      </c>
      <c r="E306" s="188">
        <v>0</v>
      </c>
      <c r="F306" s="188">
        <v>0</v>
      </c>
      <c r="G306" s="188">
        <v>0</v>
      </c>
      <c r="H306" s="188">
        <v>0</v>
      </c>
      <c r="I306" s="188">
        <v>0</v>
      </c>
      <c r="J306" s="15"/>
      <c r="K306" s="15"/>
      <c r="L306" s="15"/>
      <c r="M306" s="15"/>
      <c r="N306" s="15"/>
      <c r="O306" s="15"/>
      <c r="P306" s="15"/>
    </row>
    <row r="307" spans="2:16" ht="12" hidden="1" x14ac:dyDescent="0.2">
      <c r="B307" s="69" t="s">
        <v>2248</v>
      </c>
      <c r="C307" s="69" t="s">
        <v>179</v>
      </c>
      <c r="D307" s="188">
        <v>0</v>
      </c>
      <c r="E307" s="188">
        <v>0</v>
      </c>
      <c r="F307" s="188">
        <v>0</v>
      </c>
      <c r="G307" s="188">
        <v>0</v>
      </c>
      <c r="H307" s="188">
        <v>0</v>
      </c>
      <c r="I307" s="188">
        <v>0</v>
      </c>
      <c r="J307" s="15"/>
      <c r="K307" s="15"/>
      <c r="L307" s="15"/>
      <c r="M307" s="15"/>
      <c r="N307" s="15"/>
      <c r="O307" s="15"/>
      <c r="P307" s="15"/>
    </row>
    <row r="308" spans="2:16" s="11" customFormat="1" ht="12" hidden="1" x14ac:dyDescent="0.2">
      <c r="B308" s="69" t="s">
        <v>2249</v>
      </c>
      <c r="C308" s="69" t="s">
        <v>180</v>
      </c>
      <c r="D308" s="188">
        <v>0</v>
      </c>
      <c r="E308" s="188">
        <v>0</v>
      </c>
      <c r="F308" s="188">
        <v>0</v>
      </c>
      <c r="G308" s="188">
        <v>0</v>
      </c>
      <c r="H308" s="188">
        <v>0</v>
      </c>
      <c r="I308" s="188">
        <v>0</v>
      </c>
      <c r="J308" s="15"/>
      <c r="K308" s="15"/>
      <c r="L308" s="15"/>
      <c r="M308" s="15"/>
      <c r="N308" s="15"/>
      <c r="O308" s="15"/>
      <c r="P308" s="15"/>
    </row>
    <row r="309" spans="2:16" s="16" customFormat="1" ht="22.5" hidden="1" x14ac:dyDescent="0.2">
      <c r="B309" s="69" t="s">
        <v>2250</v>
      </c>
      <c r="C309" s="69" t="s">
        <v>627</v>
      </c>
      <c r="D309" s="188">
        <v>0</v>
      </c>
      <c r="E309" s="188">
        <v>0</v>
      </c>
      <c r="F309" s="188">
        <v>0</v>
      </c>
      <c r="G309" s="188">
        <v>0</v>
      </c>
      <c r="H309" s="188">
        <v>0</v>
      </c>
      <c r="I309" s="188">
        <v>0</v>
      </c>
      <c r="J309" s="15"/>
      <c r="K309" s="15"/>
      <c r="L309" s="15"/>
      <c r="M309" s="15"/>
      <c r="N309" s="15"/>
      <c r="O309" s="15"/>
      <c r="P309" s="15"/>
    </row>
    <row r="310" spans="2:16" s="16" customFormat="1" ht="12" hidden="1" x14ac:dyDescent="0.2">
      <c r="B310" s="69" t="s">
        <v>2251</v>
      </c>
      <c r="C310" s="69" t="s">
        <v>179</v>
      </c>
      <c r="D310" s="188">
        <v>0</v>
      </c>
      <c r="E310" s="188">
        <v>0</v>
      </c>
      <c r="F310" s="188">
        <v>0</v>
      </c>
      <c r="G310" s="188">
        <v>0</v>
      </c>
      <c r="H310" s="188">
        <v>0</v>
      </c>
      <c r="I310" s="188">
        <v>0</v>
      </c>
      <c r="J310" s="15"/>
      <c r="K310" s="15"/>
      <c r="L310" s="15"/>
      <c r="M310" s="15"/>
      <c r="N310" s="15"/>
      <c r="O310" s="15"/>
      <c r="P310" s="15"/>
    </row>
    <row r="311" spans="2:16" s="16" customFormat="1" ht="12" hidden="1" x14ac:dyDescent="0.2">
      <c r="B311" s="69" t="s">
        <v>2252</v>
      </c>
      <c r="C311" s="69" t="s">
        <v>180</v>
      </c>
      <c r="D311" s="188">
        <v>0</v>
      </c>
      <c r="E311" s="188">
        <v>0</v>
      </c>
      <c r="F311" s="188">
        <v>0</v>
      </c>
      <c r="G311" s="188">
        <v>0</v>
      </c>
      <c r="H311" s="188">
        <v>0</v>
      </c>
      <c r="I311" s="188">
        <v>0</v>
      </c>
      <c r="J311" s="15"/>
      <c r="K311" s="15"/>
      <c r="L311" s="15"/>
      <c r="M311" s="15"/>
      <c r="N311" s="15"/>
      <c r="O311" s="15"/>
      <c r="P311" s="15"/>
    </row>
    <row r="312" spans="2:16" s="16" customFormat="1" ht="12" x14ac:dyDescent="0.2">
      <c r="B312" s="69" t="s">
        <v>2253</v>
      </c>
      <c r="C312" s="69" t="s">
        <v>110</v>
      </c>
      <c r="D312" s="188">
        <v>0.35900854999999998</v>
      </c>
      <c r="E312" s="188">
        <v>0.34733320000000001</v>
      </c>
      <c r="F312" s="188">
        <v>0.92575887000000001</v>
      </c>
      <c r="G312" s="188">
        <v>0.89745881999999999</v>
      </c>
      <c r="H312" s="188">
        <v>1.0221911699999999</v>
      </c>
      <c r="I312" s="188">
        <v>1.03742691</v>
      </c>
      <c r="J312" s="15"/>
      <c r="K312" s="15"/>
      <c r="L312" s="15"/>
      <c r="M312" s="15"/>
      <c r="N312" s="15"/>
      <c r="O312" s="15"/>
      <c r="P312" s="15"/>
    </row>
    <row r="313" spans="2:16" s="16" customFormat="1" ht="12" x14ac:dyDescent="0.2">
      <c r="B313" s="69" t="s">
        <v>2254</v>
      </c>
      <c r="C313" s="69" t="s">
        <v>179</v>
      </c>
      <c r="D313" s="188">
        <v>0.35900854999999998</v>
      </c>
      <c r="E313" s="188">
        <v>0.34733320000000001</v>
      </c>
      <c r="F313" s="188">
        <v>0.92575887000000001</v>
      </c>
      <c r="G313" s="188">
        <v>0.89745881999999999</v>
      </c>
      <c r="H313" s="188">
        <v>1.0221911699999999</v>
      </c>
      <c r="I313" s="188">
        <v>1.03742691</v>
      </c>
      <c r="J313" s="15"/>
      <c r="K313" s="15"/>
      <c r="L313" s="15"/>
      <c r="M313" s="15"/>
      <c r="N313" s="15"/>
      <c r="O313" s="15"/>
      <c r="P313" s="15"/>
    </row>
    <row r="314" spans="2:16" s="16" customFormat="1" ht="12" hidden="1" x14ac:dyDescent="0.2">
      <c r="B314" s="69" t="s">
        <v>2255</v>
      </c>
      <c r="C314" s="69" t="s">
        <v>180</v>
      </c>
      <c r="D314" s="188">
        <v>0</v>
      </c>
      <c r="E314" s="188">
        <v>0</v>
      </c>
      <c r="F314" s="188">
        <v>0</v>
      </c>
      <c r="G314" s="188">
        <v>0</v>
      </c>
      <c r="H314" s="188">
        <v>0</v>
      </c>
      <c r="I314" s="188">
        <v>0</v>
      </c>
      <c r="J314" s="15"/>
      <c r="K314" s="15"/>
      <c r="L314" s="15"/>
      <c r="M314" s="15"/>
      <c r="N314" s="15"/>
      <c r="O314" s="15"/>
      <c r="P314" s="15"/>
    </row>
    <row r="315" spans="2:16" s="16" customFormat="1" ht="12" hidden="1" x14ac:dyDescent="0.2">
      <c r="B315" s="69" t="s">
        <v>2256</v>
      </c>
      <c r="C315" s="69" t="s">
        <v>168</v>
      </c>
      <c r="D315" s="188">
        <v>0</v>
      </c>
      <c r="E315" s="188">
        <v>0</v>
      </c>
      <c r="F315" s="188">
        <v>0</v>
      </c>
      <c r="G315" s="188">
        <v>0</v>
      </c>
      <c r="H315" s="188">
        <v>0</v>
      </c>
      <c r="I315" s="188">
        <v>0</v>
      </c>
      <c r="J315" s="15"/>
      <c r="K315" s="15"/>
      <c r="L315" s="15"/>
      <c r="M315" s="15"/>
      <c r="N315" s="15"/>
      <c r="O315" s="15"/>
      <c r="P315" s="15"/>
    </row>
    <row r="316" spans="2:16" s="16" customFormat="1" ht="12" hidden="1" x14ac:dyDescent="0.2">
      <c r="B316" s="69" t="s">
        <v>2257</v>
      </c>
      <c r="C316" s="69" t="s">
        <v>179</v>
      </c>
      <c r="D316" s="188">
        <v>0</v>
      </c>
      <c r="E316" s="188">
        <v>0</v>
      </c>
      <c r="F316" s="188">
        <v>0</v>
      </c>
      <c r="G316" s="188">
        <v>0</v>
      </c>
      <c r="H316" s="188">
        <v>0</v>
      </c>
      <c r="I316" s="188">
        <v>0</v>
      </c>
      <c r="J316" s="15"/>
      <c r="K316" s="15"/>
      <c r="L316" s="15"/>
      <c r="M316" s="15"/>
      <c r="N316" s="15"/>
      <c r="O316" s="15"/>
      <c r="P316" s="15"/>
    </row>
    <row r="317" spans="2:16" ht="12" hidden="1" x14ac:dyDescent="0.2">
      <c r="B317" s="69" t="s">
        <v>2258</v>
      </c>
      <c r="C317" s="69" t="s">
        <v>180</v>
      </c>
      <c r="D317" s="188">
        <v>0</v>
      </c>
      <c r="E317" s="188">
        <v>0</v>
      </c>
      <c r="F317" s="188">
        <v>0</v>
      </c>
      <c r="G317" s="188">
        <v>0</v>
      </c>
      <c r="H317" s="188">
        <v>0</v>
      </c>
      <c r="I317" s="188">
        <v>0</v>
      </c>
      <c r="J317" s="15"/>
      <c r="K317" s="15"/>
      <c r="L317" s="15"/>
      <c r="M317" s="15"/>
      <c r="N317" s="15"/>
      <c r="O317" s="15"/>
      <c r="P317" s="15"/>
    </row>
    <row r="318" spans="2:16" ht="12" hidden="1" x14ac:dyDescent="0.2">
      <c r="B318" s="69" t="s">
        <v>2259</v>
      </c>
      <c r="C318" s="69" t="s">
        <v>169</v>
      </c>
      <c r="D318" s="188">
        <v>0</v>
      </c>
      <c r="E318" s="188">
        <v>0</v>
      </c>
      <c r="F318" s="188">
        <v>0</v>
      </c>
      <c r="G318" s="188">
        <v>0</v>
      </c>
      <c r="H318" s="188">
        <v>0</v>
      </c>
      <c r="I318" s="188">
        <v>0</v>
      </c>
      <c r="J318" s="15"/>
      <c r="K318" s="15"/>
      <c r="L318" s="15"/>
      <c r="M318" s="15"/>
      <c r="N318" s="15"/>
      <c r="O318" s="15"/>
      <c r="P318" s="15"/>
    </row>
    <row r="319" spans="2:16" ht="12" hidden="1" x14ac:dyDescent="0.2">
      <c r="B319" s="69" t="s">
        <v>2260</v>
      </c>
      <c r="C319" s="69" t="s">
        <v>181</v>
      </c>
      <c r="D319" s="188">
        <v>0</v>
      </c>
      <c r="E319" s="188">
        <v>0</v>
      </c>
      <c r="F319" s="188">
        <v>0</v>
      </c>
      <c r="G319" s="188">
        <v>0</v>
      </c>
      <c r="H319" s="188">
        <v>0</v>
      </c>
      <c r="I319" s="188">
        <v>0</v>
      </c>
      <c r="J319" s="15"/>
      <c r="K319" s="15"/>
      <c r="L319" s="15"/>
      <c r="M319" s="15"/>
      <c r="N319" s="15"/>
      <c r="O319" s="15"/>
      <c r="P319" s="15"/>
    </row>
    <row r="320" spans="2:16" ht="12" hidden="1" x14ac:dyDescent="0.2">
      <c r="B320" s="69" t="s">
        <v>2261</v>
      </c>
      <c r="C320" s="69" t="s">
        <v>182</v>
      </c>
      <c r="D320" s="188">
        <v>0</v>
      </c>
      <c r="E320" s="188">
        <v>0</v>
      </c>
      <c r="F320" s="188">
        <v>0</v>
      </c>
      <c r="G320" s="188">
        <v>0</v>
      </c>
      <c r="H320" s="188">
        <v>0</v>
      </c>
      <c r="I320" s="188">
        <v>0</v>
      </c>
      <c r="J320" s="15"/>
      <c r="K320" s="15"/>
      <c r="L320" s="15"/>
      <c r="M320" s="15"/>
      <c r="N320" s="15"/>
      <c r="O320" s="15"/>
      <c r="P320" s="15"/>
    </row>
    <row r="321" spans="2:16" s="15" customFormat="1" ht="22.5" hidden="1" x14ac:dyDescent="0.2">
      <c r="B321" s="69" t="s">
        <v>2262</v>
      </c>
      <c r="C321" s="69" t="s">
        <v>397</v>
      </c>
      <c r="D321" s="188">
        <v>0</v>
      </c>
      <c r="E321" s="188">
        <v>0</v>
      </c>
      <c r="F321" s="188">
        <v>0</v>
      </c>
      <c r="G321" s="188">
        <v>0</v>
      </c>
      <c r="H321" s="188">
        <v>0</v>
      </c>
      <c r="I321" s="188">
        <v>0</v>
      </c>
    </row>
    <row r="322" spans="2:16" ht="22.5" hidden="1" x14ac:dyDescent="0.2">
      <c r="B322" s="69" t="s">
        <v>2263</v>
      </c>
      <c r="C322" s="69" t="s">
        <v>181</v>
      </c>
      <c r="D322" s="188">
        <v>0</v>
      </c>
      <c r="E322" s="188">
        <v>0</v>
      </c>
      <c r="F322" s="188">
        <v>0</v>
      </c>
      <c r="G322" s="188">
        <v>0</v>
      </c>
      <c r="H322" s="188">
        <v>0</v>
      </c>
      <c r="I322" s="188">
        <v>0</v>
      </c>
      <c r="J322" s="15"/>
      <c r="K322" s="15"/>
      <c r="L322" s="15"/>
      <c r="M322" s="15"/>
      <c r="N322" s="15"/>
      <c r="O322" s="15"/>
      <c r="P322" s="15"/>
    </row>
    <row r="323" spans="2:16" s="11" customFormat="1" ht="22.5" hidden="1" x14ac:dyDescent="0.2">
      <c r="B323" s="69" t="s">
        <v>2264</v>
      </c>
      <c r="C323" s="69" t="s">
        <v>182</v>
      </c>
      <c r="D323" s="188">
        <v>0</v>
      </c>
      <c r="E323" s="188">
        <v>0</v>
      </c>
      <c r="F323" s="188">
        <v>0</v>
      </c>
      <c r="G323" s="188">
        <v>0</v>
      </c>
      <c r="H323" s="188">
        <v>0</v>
      </c>
      <c r="I323" s="188">
        <v>0</v>
      </c>
      <c r="J323" s="15"/>
      <c r="K323" s="15"/>
      <c r="L323" s="15"/>
      <c r="M323" s="15"/>
      <c r="N323" s="15"/>
      <c r="O323" s="15"/>
      <c r="P323" s="15"/>
    </row>
    <row r="324" spans="2:16" ht="12" hidden="1" x14ac:dyDescent="0.2">
      <c r="B324" s="100" t="s">
        <v>2265</v>
      </c>
      <c r="C324" s="100" t="s">
        <v>623</v>
      </c>
      <c r="D324" s="206">
        <v>0</v>
      </c>
      <c r="E324" s="206">
        <v>0</v>
      </c>
      <c r="F324" s="206">
        <v>0</v>
      </c>
      <c r="G324" s="206">
        <v>0</v>
      </c>
      <c r="H324" s="206">
        <v>0</v>
      </c>
      <c r="I324" s="206">
        <v>0</v>
      </c>
      <c r="J324" s="15"/>
      <c r="K324" s="15"/>
      <c r="L324" s="15"/>
      <c r="M324" s="15"/>
      <c r="N324" s="15"/>
      <c r="O324" s="15"/>
      <c r="P324" s="15"/>
    </row>
    <row r="325" spans="2:16" ht="22.5" hidden="1" x14ac:dyDescent="0.2">
      <c r="B325" s="69" t="s">
        <v>2266</v>
      </c>
      <c r="C325" s="69" t="s">
        <v>625</v>
      </c>
      <c r="D325" s="206">
        <v>0</v>
      </c>
      <c r="E325" s="206">
        <v>0</v>
      </c>
      <c r="F325" s="206">
        <v>0</v>
      </c>
      <c r="G325" s="206">
        <v>0</v>
      </c>
      <c r="H325" s="206">
        <v>0</v>
      </c>
      <c r="I325" s="206">
        <v>0</v>
      </c>
      <c r="J325" s="15"/>
      <c r="K325" s="15"/>
      <c r="L325" s="15"/>
      <c r="M325" s="15"/>
      <c r="N325" s="15"/>
      <c r="O325" s="15"/>
      <c r="P325" s="15"/>
    </row>
    <row r="326" spans="2:16" ht="22.5" hidden="1" x14ac:dyDescent="0.2">
      <c r="B326" s="69" t="s">
        <v>2267</v>
      </c>
      <c r="C326" s="69" t="s">
        <v>626</v>
      </c>
      <c r="D326" s="206">
        <v>0</v>
      </c>
      <c r="E326" s="206">
        <v>0</v>
      </c>
      <c r="F326" s="206">
        <v>0</v>
      </c>
      <c r="G326" s="206">
        <v>0</v>
      </c>
      <c r="H326" s="206">
        <v>0</v>
      </c>
      <c r="I326" s="206">
        <v>0</v>
      </c>
      <c r="J326" s="15"/>
      <c r="K326" s="15"/>
      <c r="L326" s="15"/>
      <c r="M326" s="15"/>
      <c r="N326" s="15"/>
      <c r="O326" s="15"/>
      <c r="P326" s="15"/>
    </row>
    <row r="327" spans="2:16" ht="12" hidden="1" x14ac:dyDescent="0.2">
      <c r="B327" s="100" t="s">
        <v>2268</v>
      </c>
      <c r="C327" s="100" t="s">
        <v>624</v>
      </c>
      <c r="D327" s="206">
        <v>0</v>
      </c>
      <c r="E327" s="206">
        <v>0</v>
      </c>
      <c r="F327" s="206">
        <v>0</v>
      </c>
      <c r="G327" s="206">
        <v>0</v>
      </c>
      <c r="H327" s="206">
        <v>0</v>
      </c>
      <c r="I327" s="206">
        <v>0</v>
      </c>
      <c r="J327" s="15"/>
      <c r="K327" s="15"/>
      <c r="L327" s="15"/>
      <c r="M327" s="15"/>
      <c r="N327" s="15"/>
      <c r="O327" s="15"/>
      <c r="P327" s="15"/>
    </row>
    <row r="328" spans="2:16" ht="22.5" hidden="1" x14ac:dyDescent="0.2">
      <c r="B328" s="69" t="s">
        <v>2269</v>
      </c>
      <c r="C328" s="69" t="s">
        <v>625</v>
      </c>
      <c r="D328" s="206">
        <v>0</v>
      </c>
      <c r="E328" s="206">
        <v>0</v>
      </c>
      <c r="F328" s="206">
        <v>0</v>
      </c>
      <c r="G328" s="206">
        <v>0</v>
      </c>
      <c r="H328" s="206">
        <v>0</v>
      </c>
      <c r="I328" s="206">
        <v>0</v>
      </c>
      <c r="J328" s="15"/>
      <c r="K328" s="15"/>
      <c r="L328" s="15"/>
      <c r="M328" s="15"/>
      <c r="N328" s="15"/>
      <c r="O328" s="15"/>
      <c r="P328" s="15"/>
    </row>
    <row r="329" spans="2:16" ht="22.5" hidden="1" x14ac:dyDescent="0.2">
      <c r="B329" s="69" t="s">
        <v>2270</v>
      </c>
      <c r="C329" s="69" t="s">
        <v>626</v>
      </c>
      <c r="D329" s="206">
        <v>0</v>
      </c>
      <c r="E329" s="206">
        <v>0</v>
      </c>
      <c r="F329" s="206">
        <v>0</v>
      </c>
      <c r="G329" s="206">
        <v>0</v>
      </c>
      <c r="H329" s="206">
        <v>0</v>
      </c>
      <c r="I329" s="206">
        <v>0</v>
      </c>
      <c r="J329" s="15"/>
      <c r="K329" s="15"/>
      <c r="L329" s="15"/>
      <c r="M329" s="15"/>
      <c r="N329" s="15"/>
      <c r="O329" s="15"/>
      <c r="P329" s="15"/>
    </row>
    <row r="330" spans="2:16" s="11" customFormat="1" ht="22.5" hidden="1" x14ac:dyDescent="0.2">
      <c r="B330" s="75" t="s">
        <v>2271</v>
      </c>
      <c r="C330" s="75" t="s">
        <v>184</v>
      </c>
      <c r="D330" s="187">
        <v>0</v>
      </c>
      <c r="E330" s="187">
        <v>0</v>
      </c>
      <c r="F330" s="187">
        <v>0</v>
      </c>
      <c r="G330" s="187">
        <v>0</v>
      </c>
      <c r="H330" s="187">
        <v>0</v>
      </c>
      <c r="I330" s="187">
        <v>0</v>
      </c>
      <c r="J330" s="15"/>
      <c r="K330" s="15"/>
      <c r="L330" s="15"/>
      <c r="M330" s="15"/>
      <c r="N330" s="15"/>
      <c r="O330" s="15"/>
      <c r="P330" s="15"/>
    </row>
    <row r="331" spans="2:16" s="11" customFormat="1" ht="12" hidden="1" x14ac:dyDescent="0.2">
      <c r="B331" s="69" t="s">
        <v>1206</v>
      </c>
      <c r="C331" s="69" t="s">
        <v>195</v>
      </c>
      <c r="D331" s="187">
        <v>0</v>
      </c>
      <c r="E331" s="187">
        <v>0</v>
      </c>
      <c r="F331" s="187">
        <v>0</v>
      </c>
      <c r="G331" s="187">
        <v>0</v>
      </c>
      <c r="H331" s="187">
        <v>0</v>
      </c>
      <c r="I331" s="187">
        <v>0</v>
      </c>
      <c r="J331" s="15"/>
      <c r="K331" s="15"/>
      <c r="L331" s="15"/>
      <c r="M331" s="15"/>
      <c r="N331" s="15"/>
      <c r="O331" s="15"/>
      <c r="P331" s="15"/>
    </row>
    <row r="332" spans="2:16" ht="22.5" hidden="1" x14ac:dyDescent="0.2">
      <c r="B332" s="69" t="s">
        <v>1287</v>
      </c>
      <c r="C332" s="69" t="s">
        <v>629</v>
      </c>
      <c r="D332" s="187">
        <v>0</v>
      </c>
      <c r="E332" s="187">
        <v>0</v>
      </c>
      <c r="F332" s="187">
        <v>0</v>
      </c>
      <c r="G332" s="187">
        <v>0</v>
      </c>
      <c r="H332" s="187">
        <v>0</v>
      </c>
      <c r="I332" s="187">
        <v>0</v>
      </c>
      <c r="J332" s="15"/>
      <c r="K332" s="15"/>
      <c r="L332" s="15"/>
      <c r="M332" s="15"/>
      <c r="N332" s="15"/>
      <c r="O332" s="15"/>
      <c r="P332" s="15"/>
    </row>
    <row r="333" spans="2:16" ht="12" hidden="1" x14ac:dyDescent="0.2">
      <c r="B333" s="69" t="s">
        <v>1342</v>
      </c>
      <c r="C333" s="69" t="s">
        <v>186</v>
      </c>
      <c r="D333" s="187">
        <v>0</v>
      </c>
      <c r="E333" s="187">
        <v>0</v>
      </c>
      <c r="F333" s="187">
        <v>0</v>
      </c>
      <c r="G333" s="187">
        <v>0</v>
      </c>
      <c r="H333" s="187">
        <v>0</v>
      </c>
      <c r="I333" s="187">
        <v>0</v>
      </c>
      <c r="J333" s="15"/>
      <c r="K333" s="15"/>
      <c r="L333" s="15"/>
      <c r="M333" s="15"/>
      <c r="N333" s="15"/>
      <c r="O333" s="15"/>
      <c r="P333" s="15"/>
    </row>
    <row r="334" spans="2:16" ht="12" hidden="1" x14ac:dyDescent="0.2">
      <c r="B334" s="69" t="s">
        <v>1355</v>
      </c>
      <c r="C334" s="69" t="s">
        <v>187</v>
      </c>
      <c r="D334" s="187">
        <v>0</v>
      </c>
      <c r="E334" s="187">
        <v>0</v>
      </c>
      <c r="F334" s="187">
        <v>0</v>
      </c>
      <c r="G334" s="187">
        <v>0</v>
      </c>
      <c r="H334" s="187">
        <v>0</v>
      </c>
      <c r="I334" s="187">
        <v>0</v>
      </c>
      <c r="J334" s="15"/>
      <c r="K334" s="15"/>
      <c r="L334" s="15"/>
      <c r="M334" s="15"/>
      <c r="N334" s="15"/>
      <c r="O334" s="15"/>
      <c r="P334" s="15"/>
    </row>
    <row r="335" spans="2:16" ht="12" hidden="1" x14ac:dyDescent="0.2">
      <c r="B335" s="69" t="s">
        <v>1358</v>
      </c>
      <c r="C335" s="69" t="s">
        <v>188</v>
      </c>
      <c r="D335" s="187">
        <v>0</v>
      </c>
      <c r="E335" s="187">
        <v>0</v>
      </c>
      <c r="F335" s="187">
        <v>0</v>
      </c>
      <c r="G335" s="187">
        <v>0</v>
      </c>
      <c r="H335" s="187">
        <v>0</v>
      </c>
      <c r="I335" s="187">
        <v>0</v>
      </c>
      <c r="J335" s="15"/>
      <c r="K335" s="15"/>
      <c r="L335" s="15"/>
      <c r="M335" s="15"/>
      <c r="N335" s="15"/>
      <c r="O335" s="15"/>
      <c r="P335" s="15"/>
    </row>
    <row r="336" spans="2:16" ht="22.5" hidden="1" x14ac:dyDescent="0.2">
      <c r="B336" s="69" t="s">
        <v>1380</v>
      </c>
      <c r="C336" s="69" t="s">
        <v>398</v>
      </c>
      <c r="D336" s="187">
        <v>0</v>
      </c>
      <c r="E336" s="187">
        <v>0</v>
      </c>
      <c r="F336" s="187">
        <v>0</v>
      </c>
      <c r="G336" s="187">
        <v>0</v>
      </c>
      <c r="H336" s="187">
        <v>0</v>
      </c>
      <c r="I336" s="187">
        <v>0</v>
      </c>
      <c r="J336" s="15"/>
      <c r="K336" s="15"/>
      <c r="L336" s="15"/>
      <c r="M336" s="15"/>
      <c r="N336" s="15"/>
      <c r="O336" s="15"/>
      <c r="P336" s="15"/>
    </row>
    <row r="337" spans="2:16" s="11" customFormat="1" ht="12" hidden="1" x14ac:dyDescent="0.2">
      <c r="B337" s="100" t="s">
        <v>1381</v>
      </c>
      <c r="C337" s="100" t="s">
        <v>623</v>
      </c>
      <c r="D337" s="206">
        <v>0</v>
      </c>
      <c r="E337" s="206">
        <v>0</v>
      </c>
      <c r="F337" s="206">
        <v>0</v>
      </c>
      <c r="G337" s="206">
        <v>0</v>
      </c>
      <c r="H337" s="206">
        <v>0</v>
      </c>
      <c r="I337" s="206">
        <v>0</v>
      </c>
      <c r="J337" s="15"/>
      <c r="K337" s="15"/>
      <c r="L337" s="15"/>
      <c r="M337" s="15"/>
      <c r="N337" s="15"/>
      <c r="O337" s="15"/>
      <c r="P337" s="15"/>
    </row>
    <row r="338" spans="2:16" s="11" customFormat="1" ht="12" hidden="1" x14ac:dyDescent="0.2">
      <c r="B338" s="100" t="s">
        <v>1384</v>
      </c>
      <c r="C338" s="100" t="s">
        <v>624</v>
      </c>
      <c r="D338" s="206">
        <v>0</v>
      </c>
      <c r="E338" s="206">
        <v>0</v>
      </c>
      <c r="F338" s="206">
        <v>0</v>
      </c>
      <c r="G338" s="206">
        <v>0</v>
      </c>
      <c r="H338" s="206">
        <v>0</v>
      </c>
      <c r="I338" s="206">
        <v>0</v>
      </c>
      <c r="J338" s="15"/>
      <c r="K338" s="15"/>
      <c r="L338" s="15"/>
      <c r="M338" s="15"/>
      <c r="N338" s="15"/>
      <c r="O338" s="15"/>
      <c r="P338" s="15"/>
    </row>
    <row r="339" spans="2:16" ht="12" hidden="1" x14ac:dyDescent="0.2">
      <c r="B339" s="69" t="s">
        <v>2272</v>
      </c>
      <c r="C339" s="69" t="s">
        <v>190</v>
      </c>
      <c r="D339" s="188">
        <v>0</v>
      </c>
      <c r="E339" s="188">
        <v>0</v>
      </c>
      <c r="F339" s="188">
        <v>0</v>
      </c>
      <c r="G339" s="188">
        <v>0</v>
      </c>
      <c r="H339" s="188">
        <v>0</v>
      </c>
      <c r="I339" s="188">
        <v>0</v>
      </c>
      <c r="J339" s="15"/>
      <c r="K339" s="15"/>
      <c r="L339" s="15"/>
      <c r="M339" s="15"/>
      <c r="N339" s="15"/>
      <c r="O339" s="15"/>
      <c r="P339" s="15"/>
    </row>
    <row r="340" spans="2:16" s="11" customFormat="1" ht="12" hidden="1" x14ac:dyDescent="0.2">
      <c r="B340" s="69" t="s">
        <v>2273</v>
      </c>
      <c r="C340" s="69" t="s">
        <v>191</v>
      </c>
      <c r="D340" s="188">
        <v>0</v>
      </c>
      <c r="E340" s="188">
        <v>0</v>
      </c>
      <c r="F340" s="188">
        <v>0</v>
      </c>
      <c r="G340" s="188">
        <v>0</v>
      </c>
      <c r="H340" s="188">
        <v>0</v>
      </c>
      <c r="I340" s="188">
        <v>0</v>
      </c>
      <c r="J340" s="15"/>
      <c r="K340" s="15"/>
      <c r="L340" s="15"/>
      <c r="M340" s="15"/>
      <c r="N340" s="15"/>
      <c r="O340" s="15"/>
      <c r="P340" s="15"/>
    </row>
    <row r="341" spans="2:16" s="11" customFormat="1" ht="12" hidden="1" x14ac:dyDescent="0.2">
      <c r="B341" s="69" t="s">
        <v>2274</v>
      </c>
      <c r="C341" s="69" t="s">
        <v>192</v>
      </c>
      <c r="D341" s="188">
        <v>0</v>
      </c>
      <c r="E341" s="188">
        <v>0</v>
      </c>
      <c r="F341" s="188">
        <v>0</v>
      </c>
      <c r="G341" s="188">
        <v>0</v>
      </c>
      <c r="H341" s="188">
        <v>0</v>
      </c>
      <c r="I341" s="188">
        <v>0</v>
      </c>
      <c r="J341" s="15"/>
      <c r="K341" s="15"/>
      <c r="L341" s="15"/>
      <c r="M341" s="15"/>
      <c r="N341" s="15"/>
      <c r="O341" s="15"/>
      <c r="P341" s="15"/>
    </row>
    <row r="342" spans="2:16" ht="12" hidden="1" x14ac:dyDescent="0.2">
      <c r="B342" s="69" t="s">
        <v>2275</v>
      </c>
      <c r="C342" s="69" t="s">
        <v>193</v>
      </c>
      <c r="D342" s="188">
        <v>0</v>
      </c>
      <c r="E342" s="188">
        <v>0</v>
      </c>
      <c r="F342" s="188">
        <v>0</v>
      </c>
      <c r="G342" s="188">
        <v>0</v>
      </c>
      <c r="H342" s="188">
        <v>0</v>
      </c>
      <c r="I342" s="188">
        <v>0</v>
      </c>
      <c r="J342" s="15"/>
      <c r="K342" s="15"/>
      <c r="L342" s="15"/>
      <c r="M342" s="15"/>
      <c r="N342" s="15"/>
      <c r="O342" s="15"/>
      <c r="P342" s="15"/>
    </row>
    <row r="343" spans="2:16" ht="12" x14ac:dyDescent="0.2">
      <c r="B343" s="75" t="s">
        <v>2276</v>
      </c>
      <c r="C343" s="75" t="s">
        <v>196</v>
      </c>
      <c r="D343" s="187">
        <v>8301.6215670399997</v>
      </c>
      <c r="E343" s="187">
        <v>8254.1105760400005</v>
      </c>
      <c r="F343" s="187">
        <v>8411.3345106300003</v>
      </c>
      <c r="G343" s="187">
        <v>8285.8241511800006</v>
      </c>
      <c r="H343" s="187">
        <v>8665.6125855800001</v>
      </c>
      <c r="I343" s="187">
        <v>8722.3452377600006</v>
      </c>
      <c r="J343" s="15"/>
      <c r="K343" s="15"/>
      <c r="L343" s="15"/>
      <c r="M343" s="15"/>
      <c r="N343" s="15"/>
      <c r="O343" s="15"/>
      <c r="P343" s="15"/>
    </row>
    <row r="344" spans="2:16" ht="12" x14ac:dyDescent="0.2">
      <c r="B344" s="75" t="s">
        <v>2277</v>
      </c>
      <c r="C344" s="75" t="s">
        <v>197</v>
      </c>
      <c r="D344" s="188">
        <v>0</v>
      </c>
      <c r="E344" s="188">
        <v>0</v>
      </c>
      <c r="F344" s="188">
        <v>0</v>
      </c>
      <c r="G344" s="188">
        <v>0</v>
      </c>
      <c r="H344" s="188">
        <v>0</v>
      </c>
      <c r="I344" s="188">
        <v>0</v>
      </c>
      <c r="J344" s="15"/>
      <c r="K344" s="15"/>
      <c r="L344" s="15"/>
      <c r="M344" s="15"/>
      <c r="N344" s="15"/>
      <c r="O344" s="15"/>
      <c r="P344" s="15"/>
    </row>
    <row r="345" spans="2:16" ht="12" x14ac:dyDescent="0.2">
      <c r="B345" s="75" t="s">
        <v>2278</v>
      </c>
      <c r="C345" s="75" t="s">
        <v>198</v>
      </c>
      <c r="D345" s="187">
        <v>183.4709513</v>
      </c>
      <c r="E345" s="187">
        <v>178.9536731</v>
      </c>
      <c r="F345" s="187">
        <v>196.42198694000001</v>
      </c>
      <c r="G345" s="187">
        <v>205.77798154000001</v>
      </c>
      <c r="H345" s="187">
        <v>211.88603079999999</v>
      </c>
      <c r="I345" s="187">
        <v>242.5291474</v>
      </c>
      <c r="J345" s="15"/>
      <c r="K345" s="15"/>
      <c r="L345" s="15"/>
      <c r="M345" s="15"/>
      <c r="N345" s="15"/>
      <c r="O345" s="15"/>
      <c r="P345" s="15"/>
    </row>
    <row r="346" spans="2:16" s="11" customFormat="1" ht="12" hidden="1" x14ac:dyDescent="0.2">
      <c r="B346" s="69" t="s">
        <v>2279</v>
      </c>
      <c r="C346" s="69" t="s">
        <v>195</v>
      </c>
      <c r="D346" s="188">
        <v>0</v>
      </c>
      <c r="E346" s="188">
        <v>0</v>
      </c>
      <c r="F346" s="188">
        <v>0</v>
      </c>
      <c r="G346" s="188">
        <v>0</v>
      </c>
      <c r="H346" s="188">
        <v>0</v>
      </c>
      <c r="I346" s="188">
        <v>0</v>
      </c>
      <c r="J346" s="15"/>
      <c r="K346" s="15"/>
      <c r="L346" s="15"/>
      <c r="M346" s="15"/>
      <c r="N346" s="15"/>
      <c r="O346" s="15"/>
      <c r="P346" s="15"/>
    </row>
    <row r="347" spans="2:16" s="11" customFormat="1" ht="12" hidden="1" x14ac:dyDescent="0.2">
      <c r="B347" s="69" t="s">
        <v>2280</v>
      </c>
      <c r="C347" s="69" t="s">
        <v>179</v>
      </c>
      <c r="D347" s="188">
        <v>0</v>
      </c>
      <c r="E347" s="188">
        <v>0</v>
      </c>
      <c r="F347" s="188">
        <v>0</v>
      </c>
      <c r="G347" s="188">
        <v>0</v>
      </c>
      <c r="H347" s="188">
        <v>0</v>
      </c>
      <c r="I347" s="188">
        <v>0</v>
      </c>
      <c r="J347" s="15"/>
      <c r="K347" s="15"/>
      <c r="L347" s="15"/>
      <c r="M347" s="15"/>
      <c r="N347" s="15"/>
      <c r="O347" s="15"/>
      <c r="P347" s="15"/>
    </row>
    <row r="348" spans="2:16" s="11" customFormat="1" ht="12" hidden="1" x14ac:dyDescent="0.2">
      <c r="B348" s="69" t="s">
        <v>2281</v>
      </c>
      <c r="C348" s="69" t="s">
        <v>180</v>
      </c>
      <c r="D348" s="188">
        <v>0</v>
      </c>
      <c r="E348" s="188">
        <v>0</v>
      </c>
      <c r="F348" s="188">
        <v>0</v>
      </c>
      <c r="G348" s="188">
        <v>0</v>
      </c>
      <c r="H348" s="188">
        <v>0</v>
      </c>
      <c r="I348" s="188">
        <v>0</v>
      </c>
      <c r="J348" s="15"/>
      <c r="K348" s="15"/>
      <c r="L348" s="15"/>
      <c r="M348" s="15"/>
      <c r="N348" s="15"/>
      <c r="O348" s="15"/>
      <c r="P348" s="15"/>
    </row>
    <row r="349" spans="2:16" ht="22.5" x14ac:dyDescent="0.2">
      <c r="B349" s="69" t="s">
        <v>2282</v>
      </c>
      <c r="C349" s="69" t="s">
        <v>627</v>
      </c>
      <c r="D349" s="188">
        <v>182.72137906</v>
      </c>
      <c r="E349" s="188">
        <v>178.34500012999999</v>
      </c>
      <c r="F349" s="188">
        <v>195.51992946999999</v>
      </c>
      <c r="G349" s="188">
        <v>204.73829405999999</v>
      </c>
      <c r="H349" s="188">
        <v>210.77695592000001</v>
      </c>
      <c r="I349" s="188">
        <v>240.67876892999999</v>
      </c>
      <c r="J349" s="15"/>
      <c r="K349" s="15"/>
      <c r="L349" s="15"/>
      <c r="M349" s="15"/>
      <c r="N349" s="15"/>
      <c r="O349" s="15"/>
      <c r="P349" s="15"/>
    </row>
    <row r="350" spans="2:16" ht="12" x14ac:dyDescent="0.2">
      <c r="B350" s="69" t="s">
        <v>2283</v>
      </c>
      <c r="C350" s="69" t="s">
        <v>200</v>
      </c>
      <c r="D350" s="188">
        <v>182.72137906</v>
      </c>
      <c r="E350" s="188">
        <v>178.34500012999999</v>
      </c>
      <c r="F350" s="188">
        <v>195.51992946999999</v>
      </c>
      <c r="G350" s="188">
        <v>204.73829405999999</v>
      </c>
      <c r="H350" s="188">
        <v>210.77695592000001</v>
      </c>
      <c r="I350" s="188">
        <v>240.67876892999999</v>
      </c>
      <c r="J350" s="15"/>
      <c r="K350" s="15"/>
      <c r="L350" s="15"/>
      <c r="M350" s="15"/>
      <c r="N350" s="15"/>
      <c r="O350" s="15"/>
      <c r="P350" s="15"/>
    </row>
    <row r="351" spans="2:16" ht="12" hidden="1" x14ac:dyDescent="0.2">
      <c r="B351" s="69" t="s">
        <v>2284</v>
      </c>
      <c r="C351" s="69" t="s">
        <v>179</v>
      </c>
      <c r="D351" s="188">
        <v>0</v>
      </c>
      <c r="E351" s="188">
        <v>0</v>
      </c>
      <c r="F351" s="188">
        <v>0</v>
      </c>
      <c r="G351" s="188">
        <v>0</v>
      </c>
      <c r="H351" s="188">
        <v>0</v>
      </c>
      <c r="I351" s="188">
        <v>0</v>
      </c>
      <c r="J351" s="15"/>
      <c r="K351" s="15"/>
      <c r="L351" s="15"/>
      <c r="M351" s="15"/>
      <c r="N351" s="15"/>
      <c r="O351" s="15"/>
      <c r="P351" s="15"/>
    </row>
    <row r="352" spans="2:16" ht="12" hidden="1" x14ac:dyDescent="0.2">
      <c r="B352" s="69" t="s">
        <v>2285</v>
      </c>
      <c r="C352" s="69" t="s">
        <v>180</v>
      </c>
      <c r="D352" s="188">
        <v>0</v>
      </c>
      <c r="E352" s="188">
        <v>0</v>
      </c>
      <c r="F352" s="188">
        <v>0</v>
      </c>
      <c r="G352" s="188">
        <v>0</v>
      </c>
      <c r="H352" s="188">
        <v>0</v>
      </c>
      <c r="I352" s="188">
        <v>0</v>
      </c>
      <c r="J352" s="15"/>
      <c r="K352" s="15"/>
      <c r="L352" s="15"/>
      <c r="M352" s="15"/>
      <c r="N352" s="15"/>
      <c r="O352" s="15"/>
      <c r="P352" s="15"/>
    </row>
    <row r="353" spans="2:16" ht="12" hidden="1" x14ac:dyDescent="0.2">
      <c r="B353" s="69" t="s">
        <v>2286</v>
      </c>
      <c r="C353" s="69" t="s">
        <v>110</v>
      </c>
      <c r="D353" s="188">
        <v>0</v>
      </c>
      <c r="E353" s="188">
        <v>0</v>
      </c>
      <c r="F353" s="188">
        <v>0</v>
      </c>
      <c r="G353" s="188">
        <v>0</v>
      </c>
      <c r="H353" s="188">
        <v>0</v>
      </c>
      <c r="I353" s="188">
        <v>0</v>
      </c>
      <c r="J353" s="15"/>
      <c r="K353" s="15"/>
      <c r="L353" s="15"/>
      <c r="M353" s="15"/>
      <c r="N353" s="15"/>
      <c r="O353" s="15"/>
      <c r="P353" s="15"/>
    </row>
    <row r="354" spans="2:16" ht="12" hidden="1" x14ac:dyDescent="0.2">
      <c r="B354" s="69" t="s">
        <v>2287</v>
      </c>
      <c r="C354" s="69" t="s">
        <v>179</v>
      </c>
      <c r="D354" s="188">
        <v>0</v>
      </c>
      <c r="E354" s="188">
        <v>0</v>
      </c>
      <c r="F354" s="188">
        <v>0</v>
      </c>
      <c r="G354" s="188">
        <v>0</v>
      </c>
      <c r="H354" s="188">
        <v>0</v>
      </c>
      <c r="I354" s="188">
        <v>0</v>
      </c>
      <c r="J354" s="15"/>
      <c r="K354" s="15"/>
      <c r="L354" s="15"/>
      <c r="M354" s="15"/>
      <c r="N354" s="15"/>
      <c r="O354" s="15"/>
      <c r="P354" s="15"/>
    </row>
    <row r="355" spans="2:16" s="11" customFormat="1" ht="12" hidden="1" x14ac:dyDescent="0.2">
      <c r="B355" s="69" t="s">
        <v>2288</v>
      </c>
      <c r="C355" s="69" t="s">
        <v>180</v>
      </c>
      <c r="D355" s="188">
        <v>0</v>
      </c>
      <c r="E355" s="188">
        <v>0</v>
      </c>
      <c r="F355" s="188">
        <v>0</v>
      </c>
      <c r="G355" s="188">
        <v>0</v>
      </c>
      <c r="H355" s="188">
        <v>0</v>
      </c>
      <c r="I355" s="188">
        <v>0</v>
      </c>
      <c r="J355" s="15"/>
      <c r="K355" s="15"/>
      <c r="L355" s="15"/>
      <c r="M355" s="15"/>
      <c r="N355" s="15"/>
      <c r="O355" s="15"/>
      <c r="P355" s="15"/>
    </row>
    <row r="356" spans="2:16" s="11" customFormat="1" ht="12" x14ac:dyDescent="0.2">
      <c r="B356" s="69" t="s">
        <v>2289</v>
      </c>
      <c r="C356" s="69" t="s">
        <v>168</v>
      </c>
      <c r="D356" s="188">
        <v>0.74957224</v>
      </c>
      <c r="E356" s="188">
        <v>0.60867296999999998</v>
      </c>
      <c r="F356" s="188">
        <v>0.90205747000000003</v>
      </c>
      <c r="G356" s="188">
        <v>1.0396874700000001</v>
      </c>
      <c r="H356" s="188">
        <v>1.1090748800000001</v>
      </c>
      <c r="I356" s="188">
        <v>1.85037848</v>
      </c>
      <c r="J356" s="15"/>
      <c r="K356" s="15"/>
      <c r="L356" s="15"/>
      <c r="M356" s="15"/>
      <c r="N356" s="15"/>
      <c r="O356" s="15"/>
      <c r="P356" s="15"/>
    </row>
    <row r="357" spans="2:16" s="11" customFormat="1" ht="12" x14ac:dyDescent="0.2">
      <c r="B357" s="69" t="s">
        <v>2290</v>
      </c>
      <c r="C357" s="69" t="s">
        <v>179</v>
      </c>
      <c r="D357" s="188">
        <v>0.74957224</v>
      </c>
      <c r="E357" s="188">
        <v>0.60867296999999998</v>
      </c>
      <c r="F357" s="188">
        <v>0.90205747000000003</v>
      </c>
      <c r="G357" s="188">
        <v>1.0396874700000001</v>
      </c>
      <c r="H357" s="188">
        <v>1.1090748800000001</v>
      </c>
      <c r="I357" s="188">
        <v>1.85037848</v>
      </c>
      <c r="J357" s="15"/>
      <c r="K357" s="15"/>
      <c r="L357" s="15"/>
      <c r="M357" s="15"/>
      <c r="N357" s="15"/>
      <c r="O357" s="15"/>
      <c r="P357" s="15"/>
    </row>
    <row r="358" spans="2:16" s="11" customFormat="1" ht="12" hidden="1" x14ac:dyDescent="0.2">
      <c r="B358" s="69" t="s">
        <v>2291</v>
      </c>
      <c r="C358" s="69" t="s">
        <v>180</v>
      </c>
      <c r="D358" s="188">
        <v>0</v>
      </c>
      <c r="E358" s="188">
        <v>0</v>
      </c>
      <c r="F358" s="188">
        <v>0</v>
      </c>
      <c r="G358" s="188">
        <v>0</v>
      </c>
      <c r="H358" s="188">
        <v>0</v>
      </c>
      <c r="I358" s="188">
        <v>0</v>
      </c>
      <c r="J358" s="15"/>
      <c r="K358" s="15"/>
      <c r="L358" s="15"/>
      <c r="M358" s="15"/>
      <c r="N358" s="15"/>
      <c r="O358" s="15"/>
      <c r="P358" s="15"/>
    </row>
    <row r="359" spans="2:16" s="11" customFormat="1" ht="12" x14ac:dyDescent="0.2">
      <c r="B359" s="69" t="s">
        <v>2292</v>
      </c>
      <c r="C359" s="69" t="s">
        <v>169</v>
      </c>
      <c r="D359" s="188">
        <v>0.74957224</v>
      </c>
      <c r="E359" s="188">
        <v>0.60867296999999998</v>
      </c>
      <c r="F359" s="188">
        <v>0.90205747000000003</v>
      </c>
      <c r="G359" s="188">
        <v>1.0396874700000001</v>
      </c>
      <c r="H359" s="188">
        <v>1.1090748800000001</v>
      </c>
      <c r="I359" s="188">
        <v>1.85037848</v>
      </c>
      <c r="J359" s="15"/>
      <c r="K359" s="15"/>
      <c r="L359" s="15"/>
      <c r="M359" s="15"/>
      <c r="N359" s="15"/>
      <c r="O359" s="15"/>
      <c r="P359" s="15"/>
    </row>
    <row r="360" spans="2:16" ht="12" x14ac:dyDescent="0.2">
      <c r="B360" s="69" t="s">
        <v>2293</v>
      </c>
      <c r="C360" s="69" t="s">
        <v>181</v>
      </c>
      <c r="D360" s="188">
        <v>0.74957224</v>
      </c>
      <c r="E360" s="188">
        <v>0.60867296999999998</v>
      </c>
      <c r="F360" s="188">
        <v>0.90205747000000003</v>
      </c>
      <c r="G360" s="188">
        <v>1.0396874700000001</v>
      </c>
      <c r="H360" s="188">
        <v>1.1090748800000001</v>
      </c>
      <c r="I360" s="188">
        <v>1.85037848</v>
      </c>
      <c r="J360" s="15"/>
      <c r="K360" s="15"/>
      <c r="L360" s="15"/>
      <c r="M360" s="15"/>
      <c r="N360" s="15"/>
      <c r="O360" s="15"/>
      <c r="P360" s="15"/>
    </row>
    <row r="361" spans="2:16" s="11" customFormat="1" ht="12" hidden="1" x14ac:dyDescent="0.2">
      <c r="B361" s="69" t="s">
        <v>2294</v>
      </c>
      <c r="C361" s="69" t="s">
        <v>182</v>
      </c>
      <c r="D361" s="188">
        <v>0</v>
      </c>
      <c r="E361" s="188">
        <v>0</v>
      </c>
      <c r="F361" s="188">
        <v>0</v>
      </c>
      <c r="G361" s="188">
        <v>0</v>
      </c>
      <c r="H361" s="188">
        <v>0</v>
      </c>
      <c r="I361" s="188">
        <v>0</v>
      </c>
      <c r="J361" s="15"/>
      <c r="K361" s="15"/>
      <c r="L361" s="15"/>
      <c r="M361" s="15"/>
      <c r="N361" s="15"/>
      <c r="O361" s="15"/>
      <c r="P361" s="15"/>
    </row>
    <row r="362" spans="2:16" s="11" customFormat="1" ht="22.5" hidden="1" x14ac:dyDescent="0.2">
      <c r="B362" s="69" t="s">
        <v>2295</v>
      </c>
      <c r="C362" s="69" t="s">
        <v>397</v>
      </c>
      <c r="D362" s="188">
        <v>0</v>
      </c>
      <c r="E362" s="188">
        <v>0</v>
      </c>
      <c r="F362" s="188">
        <v>0</v>
      </c>
      <c r="G362" s="188">
        <v>0</v>
      </c>
      <c r="H362" s="188">
        <v>0</v>
      </c>
      <c r="I362" s="188">
        <v>0</v>
      </c>
      <c r="J362" s="15"/>
      <c r="K362" s="15"/>
      <c r="L362" s="15"/>
      <c r="M362" s="15"/>
      <c r="N362" s="15"/>
      <c r="O362" s="15"/>
      <c r="P362" s="15"/>
    </row>
    <row r="363" spans="2:16" s="11" customFormat="1" ht="22.5" hidden="1" x14ac:dyDescent="0.2">
      <c r="B363" s="69" t="s">
        <v>2296</v>
      </c>
      <c r="C363" s="69" t="s">
        <v>181</v>
      </c>
      <c r="D363" s="188">
        <v>0</v>
      </c>
      <c r="E363" s="188">
        <v>0</v>
      </c>
      <c r="F363" s="188">
        <v>0</v>
      </c>
      <c r="G363" s="188">
        <v>0</v>
      </c>
      <c r="H363" s="188">
        <v>0</v>
      </c>
      <c r="I363" s="188">
        <v>0</v>
      </c>
      <c r="J363" s="15"/>
      <c r="K363" s="15"/>
      <c r="L363" s="15"/>
      <c r="M363" s="15"/>
      <c r="N363" s="15"/>
      <c r="O363" s="15"/>
      <c r="P363" s="15"/>
    </row>
    <row r="364" spans="2:16" s="11" customFormat="1" ht="22.5" hidden="1" x14ac:dyDescent="0.2">
      <c r="B364" s="69" t="s">
        <v>2297</v>
      </c>
      <c r="C364" s="69" t="s">
        <v>182</v>
      </c>
      <c r="D364" s="188">
        <v>0</v>
      </c>
      <c r="E364" s="188">
        <v>0</v>
      </c>
      <c r="F364" s="188">
        <v>0</v>
      </c>
      <c r="G364" s="188">
        <v>0</v>
      </c>
      <c r="H364" s="188">
        <v>0</v>
      </c>
      <c r="I364" s="188">
        <v>0</v>
      </c>
      <c r="J364" s="15"/>
      <c r="K364" s="15"/>
      <c r="L364" s="15"/>
      <c r="M364" s="15"/>
      <c r="N364" s="15"/>
      <c r="O364" s="15"/>
      <c r="P364" s="15"/>
    </row>
    <row r="365" spans="2:16" s="11" customFormat="1" ht="12" hidden="1" x14ac:dyDescent="0.2">
      <c r="B365" s="100" t="s">
        <v>2298</v>
      </c>
      <c r="C365" s="100" t="s">
        <v>623</v>
      </c>
      <c r="D365" s="206">
        <v>0</v>
      </c>
      <c r="E365" s="206">
        <v>0</v>
      </c>
      <c r="F365" s="206">
        <v>0</v>
      </c>
      <c r="G365" s="206">
        <v>0</v>
      </c>
      <c r="H365" s="206">
        <v>0</v>
      </c>
      <c r="I365" s="206">
        <v>0</v>
      </c>
      <c r="J365" s="15"/>
      <c r="K365" s="15"/>
      <c r="L365" s="15"/>
      <c r="M365" s="15"/>
      <c r="N365" s="15"/>
      <c r="O365" s="15"/>
      <c r="P365" s="15"/>
    </row>
    <row r="366" spans="2:16" s="11" customFormat="1" ht="22.5" hidden="1" x14ac:dyDescent="0.2">
      <c r="B366" s="69" t="s">
        <v>2299</v>
      </c>
      <c r="C366" s="69" t="s">
        <v>625</v>
      </c>
      <c r="D366" s="206">
        <v>0</v>
      </c>
      <c r="E366" s="206">
        <v>0</v>
      </c>
      <c r="F366" s="206">
        <v>0</v>
      </c>
      <c r="G366" s="206">
        <v>0</v>
      </c>
      <c r="H366" s="206">
        <v>0</v>
      </c>
      <c r="I366" s="206">
        <v>0</v>
      </c>
      <c r="J366" s="15"/>
      <c r="K366" s="15"/>
      <c r="L366" s="15"/>
      <c r="M366" s="15"/>
      <c r="N366" s="15"/>
      <c r="O366" s="15"/>
      <c r="P366" s="15"/>
    </row>
    <row r="367" spans="2:16" s="11" customFormat="1" ht="22.5" hidden="1" x14ac:dyDescent="0.2">
      <c r="B367" s="69" t="s">
        <v>2300</v>
      </c>
      <c r="C367" s="69" t="s">
        <v>626</v>
      </c>
      <c r="D367" s="206">
        <v>0</v>
      </c>
      <c r="E367" s="206">
        <v>0</v>
      </c>
      <c r="F367" s="206">
        <v>0</v>
      </c>
      <c r="G367" s="206">
        <v>0</v>
      </c>
      <c r="H367" s="206">
        <v>0</v>
      </c>
      <c r="I367" s="206">
        <v>0</v>
      </c>
      <c r="J367" s="15"/>
      <c r="K367" s="15"/>
      <c r="L367" s="15"/>
      <c r="M367" s="15"/>
      <c r="N367" s="15"/>
      <c r="O367" s="15"/>
      <c r="P367" s="15"/>
    </row>
    <row r="368" spans="2:16" s="11" customFormat="1" ht="12" hidden="1" x14ac:dyDescent="0.2">
      <c r="B368" s="100" t="s">
        <v>2301</v>
      </c>
      <c r="C368" s="100" t="s">
        <v>624</v>
      </c>
      <c r="D368" s="206">
        <v>0</v>
      </c>
      <c r="E368" s="206">
        <v>0</v>
      </c>
      <c r="F368" s="206">
        <v>0</v>
      </c>
      <c r="G368" s="206">
        <v>0</v>
      </c>
      <c r="H368" s="206">
        <v>0</v>
      </c>
      <c r="I368" s="206">
        <v>0</v>
      </c>
      <c r="J368" s="15"/>
      <c r="K368" s="15"/>
      <c r="L368" s="15"/>
      <c r="M368" s="15"/>
      <c r="N368" s="15"/>
      <c r="O368" s="15"/>
      <c r="P368" s="15"/>
    </row>
    <row r="369" spans="2:16" s="11" customFormat="1" ht="22.5" hidden="1" x14ac:dyDescent="0.2">
      <c r="B369" s="69" t="s">
        <v>2302</v>
      </c>
      <c r="C369" s="69" t="s">
        <v>625</v>
      </c>
      <c r="D369" s="206">
        <v>0</v>
      </c>
      <c r="E369" s="206">
        <v>0</v>
      </c>
      <c r="F369" s="206">
        <v>0</v>
      </c>
      <c r="G369" s="206">
        <v>0</v>
      </c>
      <c r="H369" s="206">
        <v>0</v>
      </c>
      <c r="I369" s="206">
        <v>0</v>
      </c>
      <c r="J369" s="15"/>
      <c r="K369" s="15"/>
      <c r="L369" s="15"/>
      <c r="M369" s="15"/>
      <c r="N369" s="15"/>
      <c r="O369" s="15"/>
      <c r="P369" s="15"/>
    </row>
    <row r="370" spans="2:16" s="11" customFormat="1" ht="22.5" hidden="1" x14ac:dyDescent="0.2">
      <c r="B370" s="69" t="s">
        <v>2303</v>
      </c>
      <c r="C370" s="69" t="s">
        <v>626</v>
      </c>
      <c r="D370" s="206">
        <v>0</v>
      </c>
      <c r="E370" s="206">
        <v>0</v>
      </c>
      <c r="F370" s="206">
        <v>0</v>
      </c>
      <c r="G370" s="206">
        <v>0</v>
      </c>
      <c r="H370" s="206">
        <v>0</v>
      </c>
      <c r="I370" s="206">
        <v>0</v>
      </c>
      <c r="J370" s="15"/>
      <c r="K370" s="15"/>
      <c r="L370" s="15"/>
      <c r="M370" s="15"/>
      <c r="N370" s="15"/>
      <c r="O370" s="15"/>
      <c r="P370" s="15"/>
    </row>
    <row r="371" spans="2:16" ht="12" x14ac:dyDescent="0.2">
      <c r="B371" s="75" t="s">
        <v>2304</v>
      </c>
      <c r="C371" s="75" t="s">
        <v>201</v>
      </c>
      <c r="D371" s="187">
        <v>5667.4347392400005</v>
      </c>
      <c r="E371" s="187">
        <v>5703.9528281700004</v>
      </c>
      <c r="F371" s="187">
        <v>5781.4033251999999</v>
      </c>
      <c r="G371" s="187">
        <v>5935.9706475000003</v>
      </c>
      <c r="H371" s="187">
        <v>6199.76732292</v>
      </c>
      <c r="I371" s="187">
        <v>6107.5248999799996</v>
      </c>
      <c r="J371" s="15"/>
      <c r="K371" s="15"/>
      <c r="L371" s="15"/>
      <c r="M371" s="15"/>
      <c r="N371" s="15"/>
      <c r="O371" s="15"/>
      <c r="P371" s="15"/>
    </row>
    <row r="372" spans="2:16" ht="12" x14ac:dyDescent="0.2">
      <c r="B372" s="69" t="s">
        <v>2305</v>
      </c>
      <c r="C372" s="69" t="s">
        <v>167</v>
      </c>
      <c r="D372" s="188">
        <v>40.564144050000003</v>
      </c>
      <c r="E372" s="188">
        <v>35.197634149999999</v>
      </c>
      <c r="F372" s="188">
        <v>33.0693403</v>
      </c>
      <c r="G372" s="188">
        <v>29.52319877</v>
      </c>
      <c r="H372" s="188">
        <v>27.90835671</v>
      </c>
      <c r="I372" s="188">
        <v>24.583364660000001</v>
      </c>
      <c r="J372" s="15"/>
      <c r="K372" s="15"/>
      <c r="L372" s="15"/>
      <c r="M372" s="15"/>
      <c r="N372" s="15"/>
      <c r="O372" s="15"/>
      <c r="P372" s="15"/>
    </row>
    <row r="373" spans="2:16" ht="12" x14ac:dyDescent="0.2">
      <c r="B373" s="69" t="s">
        <v>2306</v>
      </c>
      <c r="C373" s="69" t="s">
        <v>202</v>
      </c>
      <c r="D373" s="188">
        <v>40.564144050000003</v>
      </c>
      <c r="E373" s="188">
        <v>35.197634149999999</v>
      </c>
      <c r="F373" s="188">
        <v>33.0693403</v>
      </c>
      <c r="G373" s="188">
        <v>29.52319877</v>
      </c>
      <c r="H373" s="188">
        <v>27.90835671</v>
      </c>
      <c r="I373" s="188">
        <v>24.583364660000001</v>
      </c>
      <c r="J373" s="15"/>
      <c r="K373" s="15"/>
      <c r="L373" s="15"/>
      <c r="M373" s="15"/>
      <c r="N373" s="15"/>
      <c r="O373" s="15"/>
      <c r="P373" s="15"/>
    </row>
    <row r="374" spans="2:16" ht="12" hidden="1" x14ac:dyDescent="0.2">
      <c r="B374" s="69" t="s">
        <v>2307</v>
      </c>
      <c r="C374" s="69" t="s">
        <v>203</v>
      </c>
      <c r="D374" s="188">
        <v>0</v>
      </c>
      <c r="E374" s="188">
        <v>0</v>
      </c>
      <c r="F374" s="188">
        <v>0</v>
      </c>
      <c r="G374" s="188">
        <v>0</v>
      </c>
      <c r="H374" s="188">
        <v>0</v>
      </c>
      <c r="I374" s="188">
        <v>0</v>
      </c>
      <c r="J374" s="15"/>
      <c r="K374" s="15"/>
      <c r="L374" s="15"/>
      <c r="M374" s="15"/>
      <c r="N374" s="15"/>
      <c r="O374" s="15"/>
      <c r="P374" s="15"/>
    </row>
    <row r="375" spans="2:16" ht="12" hidden="1" x14ac:dyDescent="0.2">
      <c r="B375" s="69" t="s">
        <v>2308</v>
      </c>
      <c r="C375" s="69" t="s">
        <v>204</v>
      </c>
      <c r="D375" s="188">
        <v>0</v>
      </c>
      <c r="E375" s="188">
        <v>0</v>
      </c>
      <c r="F375" s="188">
        <v>0</v>
      </c>
      <c r="G375" s="188">
        <v>0</v>
      </c>
      <c r="H375" s="188">
        <v>0</v>
      </c>
      <c r="I375" s="188">
        <v>0</v>
      </c>
      <c r="J375" s="15"/>
      <c r="K375" s="15"/>
      <c r="L375" s="15"/>
      <c r="M375" s="15"/>
      <c r="N375" s="15"/>
      <c r="O375" s="15"/>
      <c r="P375" s="15"/>
    </row>
    <row r="376" spans="2:16" ht="22.5" x14ac:dyDescent="0.2">
      <c r="B376" s="69" t="s">
        <v>2309</v>
      </c>
      <c r="C376" s="69" t="s">
        <v>627</v>
      </c>
      <c r="D376" s="188">
        <v>246.71661252000001</v>
      </c>
      <c r="E376" s="188">
        <v>233.68749743999999</v>
      </c>
      <c r="F376" s="188">
        <v>221.13989057000001</v>
      </c>
      <c r="G376" s="188">
        <v>224.23975431</v>
      </c>
      <c r="H376" s="188">
        <v>236.55346589999999</v>
      </c>
      <c r="I376" s="188">
        <v>256.27912334000001</v>
      </c>
      <c r="J376" s="15"/>
      <c r="K376" s="15"/>
      <c r="L376" s="15"/>
      <c r="M376" s="15"/>
      <c r="N376" s="15"/>
      <c r="O376" s="15"/>
      <c r="P376" s="15"/>
    </row>
    <row r="377" spans="2:16" ht="12" hidden="1" x14ac:dyDescent="0.2">
      <c r="B377" s="69" t="s">
        <v>2310</v>
      </c>
      <c r="C377" s="69" t="s">
        <v>179</v>
      </c>
      <c r="D377" s="188">
        <v>0</v>
      </c>
      <c r="E377" s="188">
        <v>0</v>
      </c>
      <c r="F377" s="188">
        <v>0</v>
      </c>
      <c r="G377" s="188">
        <v>0</v>
      </c>
      <c r="H377" s="188">
        <v>0</v>
      </c>
      <c r="I377" s="188">
        <v>0</v>
      </c>
      <c r="J377" s="15"/>
      <c r="K377" s="15"/>
      <c r="L377" s="15"/>
      <c r="M377" s="15"/>
      <c r="N377" s="15"/>
      <c r="O377" s="15"/>
      <c r="P377" s="15"/>
    </row>
    <row r="378" spans="2:16" ht="12" x14ac:dyDescent="0.2">
      <c r="B378" s="69" t="s">
        <v>2311</v>
      </c>
      <c r="C378" s="69" t="s">
        <v>180</v>
      </c>
      <c r="D378" s="188">
        <v>246.71661252000001</v>
      </c>
      <c r="E378" s="188">
        <v>233.68749743999999</v>
      </c>
      <c r="F378" s="188">
        <v>221.13989057000001</v>
      </c>
      <c r="G378" s="188">
        <v>224.23975431</v>
      </c>
      <c r="H378" s="188">
        <v>236.55346589999999</v>
      </c>
      <c r="I378" s="188">
        <v>256.27912334000001</v>
      </c>
      <c r="J378" s="15"/>
      <c r="K378" s="15"/>
      <c r="L378" s="15"/>
      <c r="M378" s="15"/>
      <c r="N378" s="15"/>
      <c r="O378" s="15"/>
      <c r="P378" s="15"/>
    </row>
    <row r="379" spans="2:16" ht="12" x14ac:dyDescent="0.2">
      <c r="B379" s="69" t="s">
        <v>2312</v>
      </c>
      <c r="C379" s="69" t="s">
        <v>110</v>
      </c>
      <c r="D379" s="188">
        <v>3640.3521238200001</v>
      </c>
      <c r="E379" s="188">
        <v>3722.2013433799998</v>
      </c>
      <c r="F379" s="188">
        <v>3788.2987838899999</v>
      </c>
      <c r="G379" s="188">
        <v>3819.87240036</v>
      </c>
      <c r="H379" s="188">
        <v>3999.03999359</v>
      </c>
      <c r="I379" s="188">
        <v>3972.8099303600002</v>
      </c>
      <c r="J379" s="15"/>
      <c r="K379" s="15"/>
      <c r="L379" s="15"/>
      <c r="M379" s="15"/>
      <c r="N379" s="15"/>
      <c r="O379" s="15"/>
      <c r="P379" s="15"/>
    </row>
    <row r="380" spans="2:16" ht="12" x14ac:dyDescent="0.2">
      <c r="B380" s="69" t="s">
        <v>2313</v>
      </c>
      <c r="C380" s="69" t="s">
        <v>202</v>
      </c>
      <c r="D380" s="188">
        <v>891.84612313000002</v>
      </c>
      <c r="E380" s="188">
        <v>828.82227068999998</v>
      </c>
      <c r="F380" s="188">
        <v>822.01026015000002</v>
      </c>
      <c r="G380" s="188">
        <v>808.44374073999995</v>
      </c>
      <c r="H380" s="188">
        <v>816.03087455000002</v>
      </c>
      <c r="I380" s="188">
        <v>806.48750207000001</v>
      </c>
      <c r="J380" s="15"/>
      <c r="K380" s="15"/>
      <c r="L380" s="15"/>
      <c r="M380" s="15"/>
      <c r="N380" s="15"/>
      <c r="O380" s="15"/>
      <c r="P380" s="15"/>
    </row>
    <row r="381" spans="2:16" ht="12" hidden="1" x14ac:dyDescent="0.2">
      <c r="B381" s="69" t="s">
        <v>2314</v>
      </c>
      <c r="C381" s="69" t="s">
        <v>203</v>
      </c>
      <c r="D381" s="188">
        <v>0</v>
      </c>
      <c r="E381" s="188">
        <v>0</v>
      </c>
      <c r="F381" s="188">
        <v>0</v>
      </c>
      <c r="G381" s="188">
        <v>0</v>
      </c>
      <c r="H381" s="188">
        <v>0</v>
      </c>
      <c r="I381" s="188">
        <v>0</v>
      </c>
      <c r="J381" s="15"/>
      <c r="K381" s="15"/>
      <c r="L381" s="15"/>
      <c r="M381" s="15"/>
      <c r="N381" s="15"/>
      <c r="O381" s="15"/>
      <c r="P381" s="15"/>
    </row>
    <row r="382" spans="2:16" ht="12" x14ac:dyDescent="0.2">
      <c r="B382" s="69" t="s">
        <v>2315</v>
      </c>
      <c r="C382" s="69" t="s">
        <v>204</v>
      </c>
      <c r="D382" s="188">
        <v>2748.5060006899998</v>
      </c>
      <c r="E382" s="188">
        <v>2893.3790727000001</v>
      </c>
      <c r="F382" s="188">
        <v>2966.28852375</v>
      </c>
      <c r="G382" s="188">
        <v>3011.4286596100001</v>
      </c>
      <c r="H382" s="188">
        <v>3183.00911903</v>
      </c>
      <c r="I382" s="188">
        <v>3166.3224282900001</v>
      </c>
      <c r="J382" s="15"/>
      <c r="K382" s="15"/>
      <c r="L382" s="15"/>
      <c r="M382" s="15"/>
      <c r="N382" s="15"/>
      <c r="O382" s="15"/>
      <c r="P382" s="15"/>
    </row>
    <row r="383" spans="2:16" ht="12" x14ac:dyDescent="0.2">
      <c r="B383" s="69" t="s">
        <v>2316</v>
      </c>
      <c r="C383" s="69" t="s">
        <v>168</v>
      </c>
      <c r="D383" s="188">
        <v>1739.80185886</v>
      </c>
      <c r="E383" s="188">
        <v>1712.8663532</v>
      </c>
      <c r="F383" s="188">
        <v>1738.8953104300001</v>
      </c>
      <c r="G383" s="188">
        <v>1862.33529406</v>
      </c>
      <c r="H383" s="188">
        <v>1936.2655067200001</v>
      </c>
      <c r="I383" s="188">
        <v>1853.85248161</v>
      </c>
      <c r="J383" s="15"/>
      <c r="K383" s="15"/>
      <c r="L383" s="15"/>
      <c r="M383" s="15"/>
      <c r="N383" s="15"/>
      <c r="O383" s="15"/>
      <c r="P383" s="15"/>
    </row>
    <row r="384" spans="2:16" ht="12" x14ac:dyDescent="0.2">
      <c r="B384" s="69" t="s">
        <v>2317</v>
      </c>
      <c r="C384" s="69" t="s">
        <v>179</v>
      </c>
      <c r="D384" s="188">
        <v>66.645572670000007</v>
      </c>
      <c r="E384" s="188">
        <v>64.366815079999995</v>
      </c>
      <c r="F384" s="188">
        <v>80.690551499999998</v>
      </c>
      <c r="G384" s="188">
        <v>79.235674500000002</v>
      </c>
      <c r="H384" s="188">
        <v>85.76076243</v>
      </c>
      <c r="I384" s="188">
        <v>85.518379659999994</v>
      </c>
      <c r="J384" s="15"/>
      <c r="K384" s="15"/>
      <c r="L384" s="15"/>
      <c r="M384" s="15"/>
      <c r="N384" s="15"/>
      <c r="O384" s="15"/>
      <c r="P384" s="15"/>
    </row>
    <row r="385" spans="2:16" s="11" customFormat="1" ht="12" x14ac:dyDescent="0.2">
      <c r="B385" s="69" t="s">
        <v>2318</v>
      </c>
      <c r="C385" s="69" t="s">
        <v>180</v>
      </c>
      <c r="D385" s="188">
        <v>1673.1562861899999</v>
      </c>
      <c r="E385" s="188">
        <v>1648.4995381199999</v>
      </c>
      <c r="F385" s="188">
        <v>1658.20475893</v>
      </c>
      <c r="G385" s="188">
        <v>1783.09961957</v>
      </c>
      <c r="H385" s="188">
        <v>1850.50474429</v>
      </c>
      <c r="I385" s="188">
        <v>1768.3341019500001</v>
      </c>
      <c r="J385" s="15"/>
      <c r="K385" s="15"/>
      <c r="L385" s="15"/>
      <c r="M385" s="15"/>
      <c r="N385" s="15"/>
      <c r="O385" s="15"/>
      <c r="P385" s="15"/>
    </row>
    <row r="386" spans="2:16" ht="12" x14ac:dyDescent="0.2">
      <c r="B386" s="69" t="s">
        <v>2319</v>
      </c>
      <c r="C386" s="69" t="s">
        <v>169</v>
      </c>
      <c r="D386" s="188">
        <v>285.80124540000003</v>
      </c>
      <c r="E386" s="188">
        <v>322.91917355999999</v>
      </c>
      <c r="F386" s="188">
        <v>356.70118406</v>
      </c>
      <c r="G386" s="188">
        <v>389.36141787999998</v>
      </c>
      <c r="H386" s="188">
        <v>400.04033724999999</v>
      </c>
      <c r="I386" s="188">
        <v>464.08755307000001</v>
      </c>
      <c r="J386" s="15"/>
      <c r="K386" s="15"/>
      <c r="L386" s="15"/>
      <c r="M386" s="15"/>
      <c r="N386" s="15"/>
      <c r="O386" s="15"/>
      <c r="P386" s="15"/>
    </row>
    <row r="387" spans="2:16" ht="12" x14ac:dyDescent="0.2">
      <c r="B387" s="69" t="s">
        <v>2320</v>
      </c>
      <c r="C387" s="69" t="s">
        <v>181</v>
      </c>
      <c r="D387" s="188">
        <v>7.9832208800000002</v>
      </c>
      <c r="E387" s="188">
        <v>7.5704455399999997</v>
      </c>
      <c r="F387" s="188">
        <v>7.7258604899999996</v>
      </c>
      <c r="G387" s="188">
        <v>7.7853226299999996</v>
      </c>
      <c r="H387" s="188">
        <v>11.922439990000001</v>
      </c>
      <c r="I387" s="188">
        <v>12.054964269999999</v>
      </c>
      <c r="J387" s="15"/>
      <c r="K387" s="15"/>
      <c r="L387" s="15"/>
      <c r="M387" s="15"/>
      <c r="N387" s="15"/>
      <c r="O387" s="15"/>
      <c r="P387" s="15"/>
    </row>
    <row r="388" spans="2:16" ht="12" x14ac:dyDescent="0.2">
      <c r="B388" s="69" t="s">
        <v>2321</v>
      </c>
      <c r="C388" s="69" t="s">
        <v>182</v>
      </c>
      <c r="D388" s="188">
        <v>277.81802451999999</v>
      </c>
      <c r="E388" s="188">
        <v>315.34872802000001</v>
      </c>
      <c r="F388" s="188">
        <v>348.97532357</v>
      </c>
      <c r="G388" s="188">
        <v>381.57609524999998</v>
      </c>
      <c r="H388" s="188">
        <v>388.11789726000001</v>
      </c>
      <c r="I388" s="188">
        <v>452.03258878999998</v>
      </c>
      <c r="J388" s="15"/>
      <c r="K388" s="15"/>
      <c r="L388" s="15"/>
      <c r="M388" s="15"/>
      <c r="N388" s="15"/>
      <c r="O388" s="15"/>
      <c r="P388" s="15"/>
    </row>
    <row r="389" spans="2:16" ht="12" customHeight="1" x14ac:dyDescent="0.2">
      <c r="B389" s="69" t="s">
        <v>2322</v>
      </c>
      <c r="C389" s="69" t="s">
        <v>397</v>
      </c>
      <c r="D389" s="188">
        <v>1454.0006134600001</v>
      </c>
      <c r="E389" s="188">
        <v>1389.9471796299999</v>
      </c>
      <c r="F389" s="188">
        <v>1382.19412637</v>
      </c>
      <c r="G389" s="188">
        <v>1472.9738761799999</v>
      </c>
      <c r="H389" s="188">
        <v>1536.2251694700001</v>
      </c>
      <c r="I389" s="188">
        <v>1389.76492854</v>
      </c>
      <c r="J389" s="15"/>
      <c r="K389" s="15"/>
      <c r="L389" s="15"/>
      <c r="M389" s="15"/>
      <c r="N389" s="15"/>
      <c r="O389" s="15"/>
      <c r="P389" s="15"/>
    </row>
    <row r="390" spans="2:16" ht="12" customHeight="1" x14ac:dyDescent="0.2">
      <c r="B390" s="69" t="s">
        <v>2323</v>
      </c>
      <c r="C390" s="69" t="s">
        <v>181</v>
      </c>
      <c r="D390" s="188">
        <v>58.662351790000002</v>
      </c>
      <c r="E390" s="188">
        <v>56.79636953</v>
      </c>
      <c r="F390" s="188">
        <v>72.964691020000004</v>
      </c>
      <c r="G390" s="188">
        <v>71.450351859999998</v>
      </c>
      <c r="H390" s="188">
        <v>73.838322439999999</v>
      </c>
      <c r="I390" s="188">
        <v>73.463415380000001</v>
      </c>
      <c r="J390" s="15"/>
      <c r="K390" s="15"/>
      <c r="L390" s="15"/>
      <c r="M390" s="15"/>
      <c r="N390" s="15"/>
      <c r="O390" s="15"/>
      <c r="P390" s="15"/>
    </row>
    <row r="391" spans="2:16" ht="12" customHeight="1" x14ac:dyDescent="0.2">
      <c r="B391" s="69" t="s">
        <v>2324</v>
      </c>
      <c r="C391" s="69" t="s">
        <v>182</v>
      </c>
      <c r="D391" s="188">
        <v>1395.3382616700001</v>
      </c>
      <c r="E391" s="188">
        <v>1333.1508100999999</v>
      </c>
      <c r="F391" s="188">
        <v>1309.2294353499999</v>
      </c>
      <c r="G391" s="188">
        <v>1401.5235243100001</v>
      </c>
      <c r="H391" s="188">
        <v>1462.3868470299999</v>
      </c>
      <c r="I391" s="188">
        <v>1316.30151316</v>
      </c>
      <c r="J391" s="15"/>
      <c r="K391" s="15"/>
      <c r="L391" s="15"/>
      <c r="M391" s="15"/>
      <c r="N391" s="15"/>
      <c r="O391" s="15"/>
      <c r="P391" s="15"/>
    </row>
    <row r="392" spans="2:16" s="11" customFormat="1" ht="12" customHeight="1" x14ac:dyDescent="0.2">
      <c r="B392" s="100" t="s">
        <v>2325</v>
      </c>
      <c r="C392" s="100" t="s">
        <v>623</v>
      </c>
      <c r="D392" s="206">
        <v>1383.59817595</v>
      </c>
      <c r="E392" s="206">
        <v>1323.33898114</v>
      </c>
      <c r="F392" s="206">
        <v>1313.6751476899999</v>
      </c>
      <c r="G392" s="206">
        <v>1405.7861125100001</v>
      </c>
      <c r="H392" s="206">
        <v>1465.34489854</v>
      </c>
      <c r="I392" s="206">
        <v>1314.79942858</v>
      </c>
      <c r="J392" s="15"/>
      <c r="K392" s="15"/>
      <c r="L392" s="15"/>
      <c r="M392" s="15"/>
      <c r="N392" s="15"/>
      <c r="O392" s="15"/>
      <c r="P392" s="15"/>
    </row>
    <row r="393" spans="2:16" ht="12" customHeight="1" x14ac:dyDescent="0.2">
      <c r="B393" s="69" t="s">
        <v>2326</v>
      </c>
      <c r="C393" s="69" t="s">
        <v>625</v>
      </c>
      <c r="D393" s="206">
        <v>55.476243629999999</v>
      </c>
      <c r="E393" s="206">
        <v>53.422380400000002</v>
      </c>
      <c r="F393" s="206">
        <v>69.185585399999994</v>
      </c>
      <c r="G393" s="206">
        <v>68.681724000000003</v>
      </c>
      <c r="H393" s="206">
        <v>70.939284450000002</v>
      </c>
      <c r="I393" s="206">
        <v>70.492364499999994</v>
      </c>
      <c r="J393" s="15"/>
      <c r="K393" s="15"/>
      <c r="L393" s="15"/>
      <c r="M393" s="15"/>
      <c r="N393" s="15"/>
      <c r="O393" s="15"/>
      <c r="P393" s="15"/>
    </row>
    <row r="394" spans="2:16" ht="12" customHeight="1" x14ac:dyDescent="0.2">
      <c r="B394" s="69" t="s">
        <v>2327</v>
      </c>
      <c r="C394" s="69" t="s">
        <v>626</v>
      </c>
      <c r="D394" s="206">
        <v>1328.1219323299999</v>
      </c>
      <c r="E394" s="206">
        <v>1269.9166007399999</v>
      </c>
      <c r="F394" s="206">
        <v>1244.4895622900001</v>
      </c>
      <c r="G394" s="206">
        <v>1337.10438851</v>
      </c>
      <c r="H394" s="206">
        <v>1394.40561409</v>
      </c>
      <c r="I394" s="206">
        <v>1244.3070640799999</v>
      </c>
      <c r="J394" s="15"/>
      <c r="K394" s="15"/>
      <c r="L394" s="15"/>
      <c r="M394" s="15"/>
      <c r="N394" s="15"/>
      <c r="O394" s="15"/>
      <c r="P394" s="15"/>
    </row>
    <row r="395" spans="2:16" ht="12" customHeight="1" x14ac:dyDescent="0.2">
      <c r="B395" s="100" t="s">
        <v>2328</v>
      </c>
      <c r="C395" s="100" t="s">
        <v>624</v>
      </c>
      <c r="D395" s="206">
        <v>70.402437500000005</v>
      </c>
      <c r="E395" s="206">
        <v>66.608198490000007</v>
      </c>
      <c r="F395" s="206">
        <v>68.518978680000004</v>
      </c>
      <c r="G395" s="206">
        <v>67.187763669999995</v>
      </c>
      <c r="H395" s="206">
        <v>70.880270929999995</v>
      </c>
      <c r="I395" s="206">
        <v>74.965499960000002</v>
      </c>
      <c r="J395" s="15"/>
      <c r="K395" s="15"/>
      <c r="L395" s="15"/>
      <c r="M395" s="15"/>
      <c r="N395" s="15"/>
      <c r="O395" s="15"/>
      <c r="P395" s="15"/>
    </row>
    <row r="396" spans="2:16" ht="12" customHeight="1" x14ac:dyDescent="0.2">
      <c r="B396" s="69" t="s">
        <v>2329</v>
      </c>
      <c r="C396" s="69" t="s">
        <v>625</v>
      </c>
      <c r="D396" s="206">
        <v>3.1861081599999999</v>
      </c>
      <c r="E396" s="206">
        <v>3.3739891399999999</v>
      </c>
      <c r="F396" s="206">
        <v>3.7791056099999998</v>
      </c>
      <c r="G396" s="206">
        <v>2.76862787</v>
      </c>
      <c r="H396" s="206">
        <v>2.8990379900000001</v>
      </c>
      <c r="I396" s="206">
        <v>2.9710508799999999</v>
      </c>
      <c r="J396" s="15"/>
      <c r="K396" s="15"/>
      <c r="L396" s="15"/>
      <c r="M396" s="15"/>
      <c r="N396" s="15"/>
      <c r="O396" s="15"/>
      <c r="P396" s="15"/>
    </row>
    <row r="397" spans="2:16" ht="12" customHeight="1" x14ac:dyDescent="0.2">
      <c r="B397" s="69" t="s">
        <v>2330</v>
      </c>
      <c r="C397" s="69" t="s">
        <v>626</v>
      </c>
      <c r="D397" s="206">
        <v>67.216329340000001</v>
      </c>
      <c r="E397" s="206">
        <v>63.234209360000001</v>
      </c>
      <c r="F397" s="206">
        <v>64.739873059999994</v>
      </c>
      <c r="G397" s="206">
        <v>64.419135800000006</v>
      </c>
      <c r="H397" s="206">
        <v>67.981232939999998</v>
      </c>
      <c r="I397" s="206">
        <v>71.994449079999995</v>
      </c>
      <c r="J397" s="15"/>
      <c r="K397" s="15"/>
      <c r="L397" s="15"/>
      <c r="M397" s="15"/>
      <c r="N397" s="15"/>
      <c r="O397" s="15"/>
      <c r="P397" s="15"/>
    </row>
    <row r="398" spans="2:16" ht="22.5" x14ac:dyDescent="0.2">
      <c r="B398" s="75" t="s">
        <v>2331</v>
      </c>
      <c r="C398" s="75" t="s">
        <v>362</v>
      </c>
      <c r="D398" s="187">
        <v>1.00307046</v>
      </c>
      <c r="E398" s="187">
        <v>1.0686223500000001</v>
      </c>
      <c r="F398" s="187">
        <v>2.1381903499999999</v>
      </c>
      <c r="G398" s="187">
        <v>4.1804515899999997</v>
      </c>
      <c r="H398" s="187">
        <v>5.2512989599999997</v>
      </c>
      <c r="I398" s="187">
        <v>5.4736527700000002</v>
      </c>
      <c r="J398" s="15"/>
      <c r="K398" s="15"/>
      <c r="L398" s="15"/>
      <c r="M398" s="15"/>
      <c r="N398" s="15"/>
      <c r="O398" s="15"/>
      <c r="P398" s="15"/>
    </row>
    <row r="399" spans="2:16" ht="12" hidden="1" x14ac:dyDescent="0.2">
      <c r="B399" s="69" t="s">
        <v>2332</v>
      </c>
      <c r="C399" s="69" t="s">
        <v>217</v>
      </c>
      <c r="D399" s="188">
        <v>0</v>
      </c>
      <c r="E399" s="188">
        <v>0</v>
      </c>
      <c r="F399" s="188">
        <v>0</v>
      </c>
      <c r="G399" s="188">
        <v>0</v>
      </c>
      <c r="H399" s="188">
        <v>0</v>
      </c>
      <c r="I399" s="188">
        <v>0</v>
      </c>
      <c r="J399" s="15"/>
      <c r="K399" s="15"/>
      <c r="L399" s="15"/>
      <c r="M399" s="15"/>
      <c r="N399" s="15"/>
      <c r="O399" s="15"/>
      <c r="P399" s="15"/>
    </row>
    <row r="400" spans="2:16" ht="22.5" hidden="1" x14ac:dyDescent="0.2">
      <c r="B400" s="69" t="s">
        <v>2333</v>
      </c>
      <c r="C400" s="69" t="s">
        <v>628</v>
      </c>
      <c r="D400" s="188">
        <v>0</v>
      </c>
      <c r="E400" s="188">
        <v>0</v>
      </c>
      <c r="F400" s="188">
        <v>0</v>
      </c>
      <c r="G400" s="188">
        <v>0</v>
      </c>
      <c r="H400" s="188">
        <v>0</v>
      </c>
      <c r="I400" s="188">
        <v>0</v>
      </c>
      <c r="J400" s="15"/>
      <c r="K400" s="15"/>
      <c r="L400" s="15"/>
      <c r="M400" s="15"/>
      <c r="N400" s="15"/>
      <c r="O400" s="15"/>
      <c r="P400" s="15"/>
    </row>
    <row r="401" spans="2:16" ht="12" hidden="1" x14ac:dyDescent="0.2">
      <c r="B401" s="69" t="s">
        <v>2334</v>
      </c>
      <c r="C401" s="69" t="s">
        <v>207</v>
      </c>
      <c r="D401" s="188">
        <v>0</v>
      </c>
      <c r="E401" s="188">
        <v>0</v>
      </c>
      <c r="F401" s="188">
        <v>0</v>
      </c>
      <c r="G401" s="188">
        <v>0</v>
      </c>
      <c r="H401" s="188">
        <v>0</v>
      </c>
      <c r="I401" s="188">
        <v>0</v>
      </c>
      <c r="J401" s="15"/>
      <c r="K401" s="15"/>
      <c r="L401" s="15"/>
      <c r="M401" s="15"/>
      <c r="N401" s="15"/>
      <c r="O401" s="15"/>
      <c r="P401" s="15"/>
    </row>
    <row r="402" spans="2:16" ht="12" x14ac:dyDescent="0.2">
      <c r="B402" s="69" t="s">
        <v>2335</v>
      </c>
      <c r="C402" s="69" t="s">
        <v>208</v>
      </c>
      <c r="D402" s="188">
        <v>1.00307046</v>
      </c>
      <c r="E402" s="188">
        <v>1.0686223500000001</v>
      </c>
      <c r="F402" s="188">
        <v>2.1381903499999999</v>
      </c>
      <c r="G402" s="188">
        <v>4.1804515899999997</v>
      </c>
      <c r="H402" s="188">
        <v>5.2512989599999997</v>
      </c>
      <c r="I402" s="188">
        <v>5.4736527700000002</v>
      </c>
      <c r="J402" s="15"/>
      <c r="K402" s="15"/>
      <c r="L402" s="15"/>
      <c r="M402" s="15"/>
      <c r="N402" s="15"/>
      <c r="O402" s="15"/>
      <c r="P402" s="15"/>
    </row>
    <row r="403" spans="2:16" ht="12" x14ac:dyDescent="0.2">
      <c r="B403" s="69" t="s">
        <v>2336</v>
      </c>
      <c r="C403" s="69" t="s">
        <v>209</v>
      </c>
      <c r="D403" s="188">
        <v>1.00307046</v>
      </c>
      <c r="E403" s="188">
        <v>1.0686223500000001</v>
      </c>
      <c r="F403" s="188">
        <v>2.1381903499999999</v>
      </c>
      <c r="G403" s="188">
        <v>4.1804515899999997</v>
      </c>
      <c r="H403" s="188">
        <v>5.2512989599999997</v>
      </c>
      <c r="I403" s="188">
        <v>5.4736527700000002</v>
      </c>
      <c r="J403" s="15"/>
      <c r="K403" s="15"/>
      <c r="L403" s="15"/>
      <c r="M403" s="15"/>
      <c r="N403" s="15"/>
      <c r="O403" s="15"/>
      <c r="P403" s="15"/>
    </row>
    <row r="404" spans="2:16" ht="22.5" hidden="1" x14ac:dyDescent="0.2">
      <c r="B404" s="69" t="s">
        <v>2337</v>
      </c>
      <c r="C404" s="69" t="s">
        <v>399</v>
      </c>
      <c r="D404" s="188">
        <v>0</v>
      </c>
      <c r="E404" s="188">
        <v>0</v>
      </c>
      <c r="F404" s="188">
        <v>0</v>
      </c>
      <c r="G404" s="188">
        <v>0</v>
      </c>
      <c r="H404" s="188">
        <v>0</v>
      </c>
      <c r="I404" s="188">
        <v>0</v>
      </c>
      <c r="J404" s="15"/>
      <c r="K404" s="15"/>
      <c r="L404" s="15"/>
      <c r="M404" s="15"/>
      <c r="N404" s="15"/>
      <c r="O404" s="15"/>
      <c r="P404" s="15"/>
    </row>
    <row r="405" spans="2:16" ht="12" hidden="1" x14ac:dyDescent="0.2">
      <c r="B405" s="100" t="s">
        <v>2338</v>
      </c>
      <c r="C405" s="100" t="s">
        <v>623</v>
      </c>
      <c r="D405" s="206">
        <v>0</v>
      </c>
      <c r="E405" s="206">
        <v>0</v>
      </c>
      <c r="F405" s="206">
        <v>0</v>
      </c>
      <c r="G405" s="206">
        <v>0</v>
      </c>
      <c r="H405" s="206">
        <v>0</v>
      </c>
      <c r="I405" s="206">
        <v>0</v>
      </c>
      <c r="J405" s="15"/>
      <c r="K405" s="15"/>
      <c r="L405" s="15"/>
      <c r="M405" s="15"/>
      <c r="N405" s="15"/>
      <c r="O405" s="15"/>
      <c r="P405" s="15"/>
    </row>
    <row r="406" spans="2:16" ht="12" hidden="1" x14ac:dyDescent="0.2">
      <c r="B406" s="100" t="s">
        <v>2339</v>
      </c>
      <c r="C406" s="100" t="s">
        <v>624</v>
      </c>
      <c r="D406" s="206">
        <v>0</v>
      </c>
      <c r="E406" s="206">
        <v>0</v>
      </c>
      <c r="F406" s="206">
        <v>0</v>
      </c>
      <c r="G406" s="206">
        <v>0</v>
      </c>
      <c r="H406" s="206">
        <v>0</v>
      </c>
      <c r="I406" s="206">
        <v>0</v>
      </c>
      <c r="J406" s="15"/>
      <c r="K406" s="15"/>
      <c r="L406" s="15"/>
      <c r="M406" s="15"/>
      <c r="N406" s="15"/>
      <c r="O406" s="15"/>
      <c r="P406" s="15"/>
    </row>
    <row r="407" spans="2:16" ht="24" customHeight="1" x14ac:dyDescent="0.2">
      <c r="B407" s="69" t="s">
        <v>2340</v>
      </c>
      <c r="C407" s="69" t="s">
        <v>211</v>
      </c>
      <c r="D407" s="188">
        <v>1.00307046</v>
      </c>
      <c r="E407" s="188">
        <v>1.0686223500000001</v>
      </c>
      <c r="F407" s="188">
        <v>2.1381903499999999</v>
      </c>
      <c r="G407" s="188">
        <v>4.1804515899999997</v>
      </c>
      <c r="H407" s="188">
        <v>5.2512989599999997</v>
      </c>
      <c r="I407" s="188">
        <v>5.4736527700000002</v>
      </c>
      <c r="J407" s="15"/>
      <c r="K407" s="15"/>
      <c r="L407" s="15"/>
      <c r="M407" s="15"/>
      <c r="N407" s="15"/>
      <c r="O407" s="15"/>
      <c r="P407" s="15"/>
    </row>
    <row r="408" spans="2:16" ht="12" hidden="1" x14ac:dyDescent="0.2">
      <c r="B408" s="69" t="s">
        <v>2341</v>
      </c>
      <c r="C408" s="69" t="s">
        <v>363</v>
      </c>
      <c r="D408" s="188">
        <v>0</v>
      </c>
      <c r="E408" s="188">
        <v>0</v>
      </c>
      <c r="F408" s="188">
        <v>0</v>
      </c>
      <c r="G408" s="188">
        <v>0</v>
      </c>
      <c r="H408" s="188">
        <v>0</v>
      </c>
      <c r="I408" s="188">
        <v>0</v>
      </c>
      <c r="J408" s="15"/>
      <c r="K408" s="15"/>
      <c r="L408" s="15"/>
      <c r="M408" s="15"/>
      <c r="N408" s="15"/>
      <c r="O408" s="15"/>
      <c r="P408" s="15"/>
    </row>
    <row r="409" spans="2:16" ht="12" hidden="1" x14ac:dyDescent="0.2">
      <c r="B409" s="69" t="s">
        <v>2342</v>
      </c>
      <c r="C409" s="69" t="s">
        <v>213</v>
      </c>
      <c r="D409" s="188">
        <v>0</v>
      </c>
      <c r="E409" s="188">
        <v>0</v>
      </c>
      <c r="F409" s="188">
        <v>0</v>
      </c>
      <c r="G409" s="188">
        <v>0</v>
      </c>
      <c r="H409" s="188">
        <v>0</v>
      </c>
      <c r="I409" s="188">
        <v>0</v>
      </c>
      <c r="J409" s="15"/>
      <c r="K409" s="15"/>
      <c r="L409" s="15"/>
      <c r="M409" s="15"/>
      <c r="N409" s="15"/>
      <c r="O409" s="15"/>
      <c r="P409" s="15"/>
    </row>
    <row r="410" spans="2:16" ht="22.5" hidden="1" x14ac:dyDescent="0.2">
      <c r="B410" s="69" t="s">
        <v>2343</v>
      </c>
      <c r="C410" s="69" t="s">
        <v>214</v>
      </c>
      <c r="D410" s="188">
        <v>0</v>
      </c>
      <c r="E410" s="188">
        <v>0</v>
      </c>
      <c r="F410" s="188">
        <v>0</v>
      </c>
      <c r="G410" s="188">
        <v>0</v>
      </c>
      <c r="H410" s="188">
        <v>0</v>
      </c>
      <c r="I410" s="188">
        <v>0</v>
      </c>
      <c r="J410" s="15"/>
      <c r="K410" s="15"/>
      <c r="L410" s="15"/>
      <c r="M410" s="15"/>
      <c r="N410" s="15"/>
      <c r="O410" s="15"/>
      <c r="P410" s="15"/>
    </row>
    <row r="411" spans="2:16" ht="12" hidden="1" x14ac:dyDescent="0.2">
      <c r="B411" s="69" t="s">
        <v>2344</v>
      </c>
      <c r="C411" s="69" t="s">
        <v>215</v>
      </c>
      <c r="D411" s="188">
        <v>0</v>
      </c>
      <c r="E411" s="188">
        <v>0</v>
      </c>
      <c r="F411" s="188">
        <v>0</v>
      </c>
      <c r="G411" s="188">
        <v>0</v>
      </c>
      <c r="H411" s="188">
        <v>0</v>
      </c>
      <c r="I411" s="188">
        <v>0</v>
      </c>
      <c r="J411" s="15"/>
      <c r="K411" s="15"/>
      <c r="L411" s="15"/>
      <c r="M411" s="15"/>
      <c r="N411" s="15"/>
      <c r="O411" s="15"/>
      <c r="P411" s="15"/>
    </row>
    <row r="412" spans="2:16" ht="12" hidden="1" x14ac:dyDescent="0.2">
      <c r="B412" s="69" t="s">
        <v>2345</v>
      </c>
      <c r="C412" s="69" t="s">
        <v>365</v>
      </c>
      <c r="D412" s="188">
        <v>0</v>
      </c>
      <c r="E412" s="188">
        <v>0</v>
      </c>
      <c r="F412" s="188">
        <v>0</v>
      </c>
      <c r="G412" s="188">
        <v>0</v>
      </c>
      <c r="H412" s="188">
        <v>0</v>
      </c>
      <c r="I412" s="188">
        <v>0</v>
      </c>
      <c r="J412" s="15"/>
      <c r="K412" s="15"/>
      <c r="L412" s="15"/>
      <c r="M412" s="15"/>
      <c r="N412" s="15"/>
      <c r="O412" s="15"/>
      <c r="P412" s="15"/>
    </row>
    <row r="413" spans="2:16" ht="12" x14ac:dyDescent="0.2">
      <c r="B413" s="75" t="s">
        <v>2346</v>
      </c>
      <c r="C413" s="75" t="s">
        <v>218</v>
      </c>
      <c r="D413" s="187">
        <v>2054.48538641</v>
      </c>
      <c r="E413" s="187">
        <v>1995.6755140299999</v>
      </c>
      <c r="F413" s="187">
        <v>2058.78151948</v>
      </c>
      <c r="G413" s="187">
        <v>1769.2769320299999</v>
      </c>
      <c r="H413" s="187">
        <v>1873.10246373</v>
      </c>
      <c r="I413" s="187">
        <v>1989.4145614900001</v>
      </c>
      <c r="J413" s="15"/>
      <c r="K413" s="15"/>
      <c r="L413" s="15"/>
      <c r="M413" s="15"/>
      <c r="N413" s="15"/>
      <c r="O413" s="15"/>
      <c r="P413" s="15"/>
    </row>
    <row r="414" spans="2:16" ht="12" hidden="1" x14ac:dyDescent="0.2">
      <c r="B414" s="69" t="s">
        <v>2347</v>
      </c>
      <c r="C414" s="69" t="s">
        <v>167</v>
      </c>
      <c r="D414" s="188">
        <v>0</v>
      </c>
      <c r="E414" s="188">
        <v>0</v>
      </c>
      <c r="F414" s="188">
        <v>0</v>
      </c>
      <c r="G414" s="188">
        <v>0</v>
      </c>
      <c r="H414" s="188">
        <v>0</v>
      </c>
      <c r="I414" s="188">
        <v>0</v>
      </c>
      <c r="J414" s="15"/>
      <c r="K414" s="15"/>
      <c r="L414" s="15"/>
      <c r="M414" s="15"/>
      <c r="N414" s="15"/>
      <c r="O414" s="15"/>
      <c r="P414" s="15"/>
    </row>
    <row r="415" spans="2:16" ht="12" hidden="1" x14ac:dyDescent="0.2">
      <c r="B415" s="69" t="s">
        <v>2348</v>
      </c>
      <c r="C415" s="69" t="s">
        <v>179</v>
      </c>
      <c r="D415" s="188">
        <v>0</v>
      </c>
      <c r="E415" s="188">
        <v>0</v>
      </c>
      <c r="F415" s="188">
        <v>0</v>
      </c>
      <c r="G415" s="188">
        <v>0</v>
      </c>
      <c r="H415" s="188">
        <v>0</v>
      </c>
      <c r="I415" s="188">
        <v>0</v>
      </c>
      <c r="J415" s="15"/>
      <c r="K415" s="15"/>
      <c r="L415" s="15"/>
      <c r="M415" s="15"/>
      <c r="N415" s="15"/>
      <c r="O415" s="15"/>
      <c r="P415" s="15"/>
    </row>
    <row r="416" spans="2:16" ht="12" hidden="1" x14ac:dyDescent="0.2">
      <c r="B416" s="69" t="s">
        <v>2349</v>
      </c>
      <c r="C416" s="69" t="s">
        <v>180</v>
      </c>
      <c r="D416" s="188">
        <v>0</v>
      </c>
      <c r="E416" s="188">
        <v>0</v>
      </c>
      <c r="F416" s="188">
        <v>0</v>
      </c>
      <c r="G416" s="188">
        <v>0</v>
      </c>
      <c r="H416" s="188">
        <v>0</v>
      </c>
      <c r="I416" s="188">
        <v>0</v>
      </c>
      <c r="J416" s="15"/>
      <c r="K416" s="15"/>
      <c r="L416" s="15"/>
      <c r="M416" s="15"/>
      <c r="N416" s="15"/>
      <c r="O416" s="15"/>
      <c r="P416" s="15"/>
    </row>
    <row r="417" spans="2:16" ht="22.5" hidden="1" x14ac:dyDescent="0.2">
      <c r="B417" s="69" t="s">
        <v>2350</v>
      </c>
      <c r="C417" s="69" t="s">
        <v>627</v>
      </c>
      <c r="D417" s="188">
        <v>0</v>
      </c>
      <c r="E417" s="188">
        <v>0</v>
      </c>
      <c r="F417" s="188">
        <v>0</v>
      </c>
      <c r="G417" s="188">
        <v>0</v>
      </c>
      <c r="H417" s="188">
        <v>0</v>
      </c>
      <c r="I417" s="188">
        <v>0</v>
      </c>
      <c r="J417" s="15"/>
      <c r="K417" s="15"/>
      <c r="L417" s="15"/>
      <c r="M417" s="15"/>
      <c r="N417" s="15"/>
      <c r="O417" s="15"/>
      <c r="P417" s="15"/>
    </row>
    <row r="418" spans="2:16" ht="12" hidden="1" x14ac:dyDescent="0.2">
      <c r="B418" s="69" t="s">
        <v>2351</v>
      </c>
      <c r="C418" s="69" t="s">
        <v>179</v>
      </c>
      <c r="D418" s="188">
        <v>0</v>
      </c>
      <c r="E418" s="188">
        <v>0</v>
      </c>
      <c r="F418" s="188">
        <v>0</v>
      </c>
      <c r="G418" s="188">
        <v>0</v>
      </c>
      <c r="H418" s="188">
        <v>0</v>
      </c>
      <c r="I418" s="188">
        <v>0</v>
      </c>
      <c r="J418" s="15"/>
      <c r="K418" s="15"/>
      <c r="L418" s="15"/>
      <c r="M418" s="15"/>
      <c r="N418" s="15"/>
      <c r="O418" s="15"/>
      <c r="P418" s="15"/>
    </row>
    <row r="419" spans="2:16" ht="12" hidden="1" x14ac:dyDescent="0.2">
      <c r="B419" s="69" t="s">
        <v>2352</v>
      </c>
      <c r="C419" s="69" t="s">
        <v>180</v>
      </c>
      <c r="D419" s="188">
        <v>0</v>
      </c>
      <c r="E419" s="188">
        <v>0</v>
      </c>
      <c r="F419" s="188">
        <v>0</v>
      </c>
      <c r="G419" s="188">
        <v>0</v>
      </c>
      <c r="H419" s="188">
        <v>0</v>
      </c>
      <c r="I419" s="188">
        <v>0</v>
      </c>
      <c r="J419" s="15"/>
      <c r="K419" s="15"/>
      <c r="L419" s="15"/>
      <c r="M419" s="15"/>
      <c r="N419" s="15"/>
      <c r="O419" s="15"/>
      <c r="P419" s="15"/>
    </row>
    <row r="420" spans="2:16" ht="12" hidden="1" x14ac:dyDescent="0.2">
      <c r="B420" s="69" t="s">
        <v>2353</v>
      </c>
      <c r="C420" s="69" t="s">
        <v>110</v>
      </c>
      <c r="D420" s="188">
        <v>0</v>
      </c>
      <c r="E420" s="188">
        <v>0</v>
      </c>
      <c r="F420" s="188">
        <v>0</v>
      </c>
      <c r="G420" s="188">
        <v>0</v>
      </c>
      <c r="H420" s="188">
        <v>0</v>
      </c>
      <c r="I420" s="188">
        <v>0</v>
      </c>
      <c r="J420" s="15"/>
      <c r="K420" s="15"/>
      <c r="L420" s="15"/>
      <c r="M420" s="15"/>
      <c r="N420" s="15"/>
      <c r="O420" s="15"/>
      <c r="P420" s="15"/>
    </row>
    <row r="421" spans="2:16" ht="12" hidden="1" x14ac:dyDescent="0.2">
      <c r="B421" s="69" t="s">
        <v>2354</v>
      </c>
      <c r="C421" s="69" t="s">
        <v>179</v>
      </c>
      <c r="D421" s="188">
        <v>0</v>
      </c>
      <c r="E421" s="188">
        <v>0</v>
      </c>
      <c r="F421" s="188">
        <v>0</v>
      </c>
      <c r="G421" s="188">
        <v>0</v>
      </c>
      <c r="H421" s="188">
        <v>0</v>
      </c>
      <c r="I421" s="188">
        <v>0</v>
      </c>
      <c r="J421" s="15"/>
      <c r="K421" s="15"/>
      <c r="L421" s="15"/>
      <c r="M421" s="15"/>
      <c r="N421" s="15"/>
      <c r="O421" s="15"/>
      <c r="P421" s="15"/>
    </row>
    <row r="422" spans="2:16" ht="12" hidden="1" x14ac:dyDescent="0.2">
      <c r="B422" s="69" t="s">
        <v>2355</v>
      </c>
      <c r="C422" s="69" t="s">
        <v>180</v>
      </c>
      <c r="D422" s="188">
        <v>0</v>
      </c>
      <c r="E422" s="188">
        <v>0</v>
      </c>
      <c r="F422" s="188">
        <v>0</v>
      </c>
      <c r="G422" s="188">
        <v>0</v>
      </c>
      <c r="H422" s="188">
        <v>0</v>
      </c>
      <c r="I422" s="188">
        <v>0</v>
      </c>
      <c r="J422" s="15"/>
      <c r="K422" s="15"/>
      <c r="L422" s="15"/>
      <c r="M422" s="15"/>
      <c r="N422" s="15"/>
      <c r="O422" s="15"/>
      <c r="P422" s="15"/>
    </row>
    <row r="423" spans="2:16" ht="12" x14ac:dyDescent="0.2">
      <c r="B423" s="69" t="s">
        <v>2356</v>
      </c>
      <c r="C423" s="69" t="s">
        <v>168</v>
      </c>
      <c r="D423" s="188">
        <v>2054.48538641</v>
      </c>
      <c r="E423" s="188">
        <v>1995.6755140299999</v>
      </c>
      <c r="F423" s="188">
        <v>2058.78151948</v>
      </c>
      <c r="G423" s="188">
        <v>1769.2769320299999</v>
      </c>
      <c r="H423" s="188">
        <v>1873.10246373</v>
      </c>
      <c r="I423" s="188">
        <v>1989.4145614900001</v>
      </c>
      <c r="J423" s="15"/>
      <c r="K423" s="15"/>
      <c r="L423" s="15"/>
      <c r="M423" s="15"/>
      <c r="N423" s="15"/>
      <c r="O423" s="15"/>
      <c r="P423" s="15"/>
    </row>
    <row r="424" spans="2:16" ht="12" x14ac:dyDescent="0.2">
      <c r="B424" s="69" t="s">
        <v>2357</v>
      </c>
      <c r="C424" s="69" t="s">
        <v>179</v>
      </c>
      <c r="D424" s="188">
        <v>1971.87542381</v>
      </c>
      <c r="E424" s="188">
        <v>1913.3528024699999</v>
      </c>
      <c r="F424" s="188">
        <v>1974.5912175399999</v>
      </c>
      <c r="G424" s="188">
        <v>1691.1917025800001</v>
      </c>
      <c r="H424" s="188">
        <v>1790.9846141200001</v>
      </c>
      <c r="I424" s="188">
        <v>1903.62998358</v>
      </c>
      <c r="J424" s="15"/>
      <c r="K424" s="15"/>
      <c r="L424" s="15"/>
      <c r="M424" s="15"/>
      <c r="N424" s="15"/>
      <c r="O424" s="15"/>
      <c r="P424" s="15"/>
    </row>
    <row r="425" spans="2:16" ht="12" x14ac:dyDescent="0.2">
      <c r="B425" s="69" t="s">
        <v>2358</v>
      </c>
      <c r="C425" s="69" t="s">
        <v>180</v>
      </c>
      <c r="D425" s="188">
        <v>82.609962600000003</v>
      </c>
      <c r="E425" s="188">
        <v>82.322711549999994</v>
      </c>
      <c r="F425" s="188">
        <v>84.190301930000004</v>
      </c>
      <c r="G425" s="188">
        <v>78.08522945</v>
      </c>
      <c r="H425" s="188">
        <v>82.117849609999993</v>
      </c>
      <c r="I425" s="188">
        <v>85.784577909999996</v>
      </c>
      <c r="J425" s="15"/>
      <c r="K425" s="15"/>
      <c r="L425" s="15"/>
      <c r="M425" s="15"/>
      <c r="N425" s="15"/>
      <c r="O425" s="15"/>
      <c r="P425" s="15"/>
    </row>
    <row r="426" spans="2:16" ht="12" x14ac:dyDescent="0.2">
      <c r="B426" s="69" t="s">
        <v>2359</v>
      </c>
      <c r="C426" s="69" t="s">
        <v>169</v>
      </c>
      <c r="D426" s="188">
        <v>14.94271853</v>
      </c>
      <c r="E426" s="188">
        <v>13.86652157</v>
      </c>
      <c r="F426" s="188">
        <v>13.518370190000001</v>
      </c>
      <c r="G426" s="188">
        <v>13.752767029999999</v>
      </c>
      <c r="H426" s="188">
        <v>14.354492670000001</v>
      </c>
      <c r="I426" s="188">
        <v>14.73366536</v>
      </c>
      <c r="J426" s="15"/>
      <c r="K426" s="15"/>
      <c r="L426" s="15"/>
      <c r="M426" s="15"/>
      <c r="N426" s="15"/>
      <c r="O426" s="15"/>
      <c r="P426" s="15"/>
    </row>
    <row r="427" spans="2:16" ht="12" x14ac:dyDescent="0.2">
      <c r="B427" s="69" t="s">
        <v>2360</v>
      </c>
      <c r="C427" s="69" t="s">
        <v>181</v>
      </c>
      <c r="D427" s="188">
        <v>14.94271853</v>
      </c>
      <c r="E427" s="188">
        <v>13.86652157</v>
      </c>
      <c r="F427" s="188">
        <v>13.518370190000001</v>
      </c>
      <c r="G427" s="188">
        <v>13.752767029999999</v>
      </c>
      <c r="H427" s="188">
        <v>14.354492670000001</v>
      </c>
      <c r="I427" s="188">
        <v>14.73366536</v>
      </c>
      <c r="J427" s="15"/>
      <c r="K427" s="15"/>
      <c r="L427" s="15"/>
      <c r="M427" s="15"/>
      <c r="N427" s="15"/>
      <c r="O427" s="15"/>
      <c r="P427" s="15"/>
    </row>
    <row r="428" spans="2:16" ht="12" hidden="1" x14ac:dyDescent="0.2">
      <c r="B428" s="69" t="s">
        <v>2361</v>
      </c>
      <c r="C428" s="69" t="s">
        <v>182</v>
      </c>
      <c r="D428" s="188">
        <v>0</v>
      </c>
      <c r="E428" s="188">
        <v>0</v>
      </c>
      <c r="F428" s="188">
        <v>0</v>
      </c>
      <c r="G428" s="188">
        <v>0</v>
      </c>
      <c r="H428" s="188">
        <v>0</v>
      </c>
      <c r="I428" s="188">
        <v>0</v>
      </c>
      <c r="J428" s="15"/>
      <c r="K428" s="15"/>
      <c r="L428" s="15"/>
      <c r="M428" s="15"/>
      <c r="N428" s="15"/>
      <c r="O428" s="15"/>
      <c r="P428" s="15"/>
    </row>
    <row r="429" spans="2:16" ht="12" customHeight="1" x14ac:dyDescent="0.2">
      <c r="B429" s="69" t="s">
        <v>2362</v>
      </c>
      <c r="C429" s="69" t="s">
        <v>397</v>
      </c>
      <c r="D429" s="188">
        <v>2039.54266788</v>
      </c>
      <c r="E429" s="188">
        <v>1981.8089924599999</v>
      </c>
      <c r="F429" s="188">
        <v>2045.2631492800001</v>
      </c>
      <c r="G429" s="188">
        <v>1755.524165</v>
      </c>
      <c r="H429" s="188">
        <v>1858.7479710600001</v>
      </c>
      <c r="I429" s="188">
        <v>1974.6808961300001</v>
      </c>
      <c r="J429" s="15"/>
      <c r="K429" s="15"/>
      <c r="L429" s="15"/>
      <c r="M429" s="15"/>
      <c r="N429" s="15"/>
      <c r="O429" s="15"/>
      <c r="P429" s="15"/>
    </row>
    <row r="430" spans="2:16" ht="12" customHeight="1" x14ac:dyDescent="0.2">
      <c r="B430" s="69" t="s">
        <v>2363</v>
      </c>
      <c r="C430" s="69" t="s">
        <v>181</v>
      </c>
      <c r="D430" s="188">
        <v>1956.9327052799999</v>
      </c>
      <c r="E430" s="188">
        <v>1899.4862809000001</v>
      </c>
      <c r="F430" s="188">
        <v>1961.0728473500001</v>
      </c>
      <c r="G430" s="188">
        <v>1677.43893555</v>
      </c>
      <c r="H430" s="188">
        <v>1776.63012144</v>
      </c>
      <c r="I430" s="188">
        <v>1888.89631822</v>
      </c>
      <c r="J430" s="15"/>
      <c r="K430" s="15"/>
      <c r="L430" s="15"/>
      <c r="M430" s="15"/>
      <c r="N430" s="15"/>
      <c r="O430" s="15"/>
      <c r="P430" s="15"/>
    </row>
    <row r="431" spans="2:16" ht="12" customHeight="1" x14ac:dyDescent="0.2">
      <c r="B431" s="69" t="s">
        <v>2364</v>
      </c>
      <c r="C431" s="69" t="s">
        <v>182</v>
      </c>
      <c r="D431" s="188">
        <v>82.609962600000003</v>
      </c>
      <c r="E431" s="188">
        <v>82.322711549999994</v>
      </c>
      <c r="F431" s="188">
        <v>84.190301930000004</v>
      </c>
      <c r="G431" s="188">
        <v>78.08522945</v>
      </c>
      <c r="H431" s="188">
        <v>82.117849609999993</v>
      </c>
      <c r="I431" s="188">
        <v>85.784577909999996</v>
      </c>
      <c r="J431" s="15"/>
      <c r="K431" s="15"/>
      <c r="L431" s="15"/>
      <c r="M431" s="15"/>
      <c r="N431" s="15"/>
      <c r="O431" s="15"/>
      <c r="P431" s="15"/>
    </row>
    <row r="432" spans="2:16" ht="12" customHeight="1" x14ac:dyDescent="0.2">
      <c r="B432" s="100" t="s">
        <v>2365</v>
      </c>
      <c r="C432" s="100" t="s">
        <v>623</v>
      </c>
      <c r="D432" s="206">
        <v>2039.54266788</v>
      </c>
      <c r="E432" s="206">
        <v>1981.8089924599999</v>
      </c>
      <c r="F432" s="206">
        <v>2045.2631492800001</v>
      </c>
      <c r="G432" s="206">
        <v>1755.524165</v>
      </c>
      <c r="H432" s="206">
        <v>1858.7479710600001</v>
      </c>
      <c r="I432" s="206">
        <v>1974.6808961300001</v>
      </c>
      <c r="J432" s="15"/>
      <c r="K432" s="15"/>
      <c r="L432" s="15"/>
      <c r="M432" s="15"/>
      <c r="N432" s="15"/>
      <c r="O432" s="15"/>
      <c r="P432" s="15"/>
    </row>
    <row r="433" spans="2:16" ht="12" customHeight="1" x14ac:dyDescent="0.2">
      <c r="B433" s="69" t="s">
        <v>2366</v>
      </c>
      <c r="C433" s="69" t="s">
        <v>625</v>
      </c>
      <c r="D433" s="206">
        <v>1956.9327052799999</v>
      </c>
      <c r="E433" s="206">
        <v>1899.4862809000001</v>
      </c>
      <c r="F433" s="206">
        <v>1961.0728473500001</v>
      </c>
      <c r="G433" s="206">
        <v>1677.43893555</v>
      </c>
      <c r="H433" s="206">
        <v>1776.63012144</v>
      </c>
      <c r="I433" s="206">
        <v>1888.89631822</v>
      </c>
      <c r="J433" s="15"/>
      <c r="K433" s="15"/>
      <c r="L433" s="15"/>
      <c r="M433" s="15"/>
      <c r="N433" s="15"/>
      <c r="O433" s="15"/>
      <c r="P433" s="15"/>
    </row>
    <row r="434" spans="2:16" ht="12" customHeight="1" x14ac:dyDescent="0.2">
      <c r="B434" s="69" t="s">
        <v>2367</v>
      </c>
      <c r="C434" s="69" t="s">
        <v>626</v>
      </c>
      <c r="D434" s="206">
        <v>82.609962600000003</v>
      </c>
      <c r="E434" s="206">
        <v>82.322711549999994</v>
      </c>
      <c r="F434" s="206">
        <v>84.190301930000004</v>
      </c>
      <c r="G434" s="206">
        <v>78.08522945</v>
      </c>
      <c r="H434" s="206">
        <v>82.117849609999993</v>
      </c>
      <c r="I434" s="206">
        <v>85.784577909999996</v>
      </c>
      <c r="J434" s="15"/>
      <c r="K434" s="15"/>
      <c r="L434" s="15"/>
      <c r="M434" s="15"/>
      <c r="N434" s="15"/>
      <c r="O434" s="15"/>
      <c r="P434" s="15"/>
    </row>
    <row r="435" spans="2:16" ht="12" hidden="1" customHeight="1" x14ac:dyDescent="0.2">
      <c r="B435" s="100" t="s">
        <v>2368</v>
      </c>
      <c r="C435" s="100" t="s">
        <v>624</v>
      </c>
      <c r="D435" s="206">
        <v>0</v>
      </c>
      <c r="E435" s="206">
        <v>0</v>
      </c>
      <c r="F435" s="206">
        <v>0</v>
      </c>
      <c r="G435" s="206">
        <v>0</v>
      </c>
      <c r="H435" s="206">
        <v>0</v>
      </c>
      <c r="I435" s="206">
        <v>0</v>
      </c>
      <c r="J435" s="15"/>
      <c r="K435" s="15"/>
      <c r="L435" s="15"/>
      <c r="M435" s="15"/>
      <c r="N435" s="15"/>
      <c r="O435" s="15"/>
      <c r="P435" s="15"/>
    </row>
    <row r="436" spans="2:16" ht="12" hidden="1" customHeight="1" x14ac:dyDescent="0.2">
      <c r="B436" s="69" t="s">
        <v>2369</v>
      </c>
      <c r="C436" s="69" t="s">
        <v>625</v>
      </c>
      <c r="D436" s="206">
        <v>0</v>
      </c>
      <c r="E436" s="206">
        <v>0</v>
      </c>
      <c r="F436" s="206">
        <v>0</v>
      </c>
      <c r="G436" s="206">
        <v>0</v>
      </c>
      <c r="H436" s="206">
        <v>0</v>
      </c>
      <c r="I436" s="206">
        <v>0</v>
      </c>
      <c r="J436" s="15"/>
      <c r="K436" s="15"/>
      <c r="L436" s="15"/>
      <c r="M436" s="15"/>
      <c r="N436" s="15"/>
      <c r="O436" s="15"/>
      <c r="P436" s="15"/>
    </row>
    <row r="437" spans="2:16" ht="12" hidden="1" customHeight="1" x14ac:dyDescent="0.2">
      <c r="B437" s="69" t="s">
        <v>2370</v>
      </c>
      <c r="C437" s="69" t="s">
        <v>626</v>
      </c>
      <c r="D437" s="206">
        <v>0</v>
      </c>
      <c r="E437" s="206">
        <v>0</v>
      </c>
      <c r="F437" s="206">
        <v>0</v>
      </c>
      <c r="G437" s="206">
        <v>0</v>
      </c>
      <c r="H437" s="206">
        <v>0</v>
      </c>
      <c r="I437" s="206">
        <v>0</v>
      </c>
      <c r="J437" s="15"/>
      <c r="K437" s="15"/>
      <c r="L437" s="15"/>
      <c r="M437" s="15"/>
      <c r="N437" s="15"/>
      <c r="O437" s="15"/>
      <c r="P437" s="15"/>
    </row>
    <row r="438" spans="2:16" ht="12" x14ac:dyDescent="0.2">
      <c r="B438" s="75" t="s">
        <v>2371</v>
      </c>
      <c r="C438" s="75" t="s">
        <v>406</v>
      </c>
      <c r="D438" s="187">
        <v>45.20102902</v>
      </c>
      <c r="E438" s="187">
        <v>40.919434070000001</v>
      </c>
      <c r="F438" s="187">
        <v>40.234120619999999</v>
      </c>
      <c r="G438" s="187">
        <v>39.415385229999998</v>
      </c>
      <c r="H438" s="187">
        <v>39.689051720000002</v>
      </c>
      <c r="I438" s="187">
        <v>39.30542578</v>
      </c>
      <c r="J438" s="15"/>
      <c r="K438" s="15"/>
      <c r="L438" s="15"/>
      <c r="M438" s="15"/>
      <c r="N438" s="15"/>
      <c r="O438" s="15"/>
      <c r="P438" s="15"/>
    </row>
    <row r="439" spans="2:16" ht="12" hidden="1" x14ac:dyDescent="0.2">
      <c r="B439" s="69" t="s">
        <v>2372</v>
      </c>
      <c r="C439" s="69" t="s">
        <v>167</v>
      </c>
      <c r="D439" s="188">
        <v>0</v>
      </c>
      <c r="E439" s="188">
        <v>0</v>
      </c>
      <c r="F439" s="188">
        <v>0</v>
      </c>
      <c r="G439" s="188">
        <v>0</v>
      </c>
      <c r="H439" s="188">
        <v>0</v>
      </c>
      <c r="I439" s="188">
        <v>0</v>
      </c>
      <c r="J439" s="15"/>
      <c r="K439" s="15"/>
      <c r="L439" s="15"/>
      <c r="M439" s="15"/>
      <c r="N439" s="15"/>
      <c r="O439" s="15"/>
      <c r="P439" s="15"/>
    </row>
    <row r="440" spans="2:16" ht="12" hidden="1" x14ac:dyDescent="0.2">
      <c r="B440" s="69" t="s">
        <v>2373</v>
      </c>
      <c r="C440" s="69" t="s">
        <v>179</v>
      </c>
      <c r="D440" s="188">
        <v>0</v>
      </c>
      <c r="E440" s="188">
        <v>0</v>
      </c>
      <c r="F440" s="188">
        <v>0</v>
      </c>
      <c r="G440" s="188">
        <v>0</v>
      </c>
      <c r="H440" s="188">
        <v>0</v>
      </c>
      <c r="I440" s="188">
        <v>0</v>
      </c>
      <c r="J440" s="15"/>
      <c r="K440" s="15"/>
      <c r="L440" s="15"/>
      <c r="M440" s="15"/>
      <c r="N440" s="15"/>
      <c r="O440" s="15"/>
      <c r="P440" s="15"/>
    </row>
    <row r="441" spans="2:16" ht="12" hidden="1" x14ac:dyDescent="0.2">
      <c r="B441" s="69" t="s">
        <v>2374</v>
      </c>
      <c r="C441" s="69" t="s">
        <v>180</v>
      </c>
      <c r="D441" s="188">
        <v>0</v>
      </c>
      <c r="E441" s="188">
        <v>0</v>
      </c>
      <c r="F441" s="188">
        <v>0</v>
      </c>
      <c r="G441" s="188">
        <v>0</v>
      </c>
      <c r="H441" s="188">
        <v>0</v>
      </c>
      <c r="I441" s="188">
        <v>0</v>
      </c>
      <c r="J441" s="15"/>
      <c r="K441" s="15"/>
      <c r="L441" s="15"/>
      <c r="M441" s="15"/>
      <c r="N441" s="15"/>
      <c r="O441" s="15"/>
      <c r="P441" s="15"/>
    </row>
    <row r="442" spans="2:16" ht="22.5" hidden="1" x14ac:dyDescent="0.2">
      <c r="B442" s="69" t="s">
        <v>2375</v>
      </c>
      <c r="C442" s="69" t="s">
        <v>627</v>
      </c>
      <c r="D442" s="188">
        <v>0</v>
      </c>
      <c r="E442" s="188">
        <v>0</v>
      </c>
      <c r="F442" s="188">
        <v>0</v>
      </c>
      <c r="G442" s="188">
        <v>0</v>
      </c>
      <c r="H442" s="188">
        <v>0</v>
      </c>
      <c r="I442" s="188">
        <v>0</v>
      </c>
      <c r="J442" s="15"/>
      <c r="K442" s="15"/>
      <c r="L442" s="15"/>
      <c r="M442" s="15"/>
      <c r="N442" s="15"/>
      <c r="O442" s="15"/>
      <c r="P442" s="15"/>
    </row>
    <row r="443" spans="2:16" ht="12" hidden="1" x14ac:dyDescent="0.2">
      <c r="B443" s="69" t="s">
        <v>2376</v>
      </c>
      <c r="C443" s="69" t="s">
        <v>179</v>
      </c>
      <c r="D443" s="188">
        <v>0</v>
      </c>
      <c r="E443" s="188">
        <v>0</v>
      </c>
      <c r="F443" s="188">
        <v>0</v>
      </c>
      <c r="G443" s="188">
        <v>0</v>
      </c>
      <c r="H443" s="188">
        <v>0</v>
      </c>
      <c r="I443" s="188">
        <v>0</v>
      </c>
      <c r="J443" s="15"/>
      <c r="K443" s="15"/>
      <c r="L443" s="15"/>
      <c r="M443" s="15"/>
      <c r="N443" s="15"/>
      <c r="O443" s="15"/>
      <c r="P443" s="15"/>
    </row>
    <row r="444" spans="2:16" ht="12" hidden="1" x14ac:dyDescent="0.2">
      <c r="B444" s="69" t="s">
        <v>2377</v>
      </c>
      <c r="C444" s="69" t="s">
        <v>180</v>
      </c>
      <c r="D444" s="188">
        <v>0</v>
      </c>
      <c r="E444" s="188">
        <v>0</v>
      </c>
      <c r="F444" s="188">
        <v>0</v>
      </c>
      <c r="G444" s="188">
        <v>0</v>
      </c>
      <c r="H444" s="188">
        <v>0</v>
      </c>
      <c r="I444" s="188">
        <v>0</v>
      </c>
      <c r="J444" s="15"/>
      <c r="K444" s="15"/>
      <c r="L444" s="15"/>
      <c r="M444" s="15"/>
      <c r="N444" s="15"/>
      <c r="O444" s="15"/>
      <c r="P444" s="15"/>
    </row>
    <row r="445" spans="2:16" ht="12" x14ac:dyDescent="0.2">
      <c r="B445" s="69" t="s">
        <v>2378</v>
      </c>
      <c r="C445" s="69" t="s">
        <v>110</v>
      </c>
      <c r="D445" s="188">
        <v>1.8188118099999999</v>
      </c>
      <c r="E445" s="188">
        <v>1.86539188</v>
      </c>
      <c r="F445" s="188">
        <v>2.0584270500000001</v>
      </c>
      <c r="G445" s="188">
        <v>2.2435683499999999</v>
      </c>
      <c r="H445" s="188">
        <v>2.4914594600000002</v>
      </c>
      <c r="I445" s="188">
        <v>2.70744344</v>
      </c>
      <c r="J445" s="15"/>
      <c r="K445" s="15"/>
      <c r="L445" s="15"/>
      <c r="M445" s="15"/>
      <c r="N445" s="15"/>
      <c r="O445" s="15"/>
      <c r="P445" s="15"/>
    </row>
    <row r="446" spans="2:16" ht="12" x14ac:dyDescent="0.2">
      <c r="B446" s="69" t="s">
        <v>2379</v>
      </c>
      <c r="C446" s="69" t="s">
        <v>179</v>
      </c>
      <c r="D446" s="188">
        <v>1.8188118099999999</v>
      </c>
      <c r="E446" s="188">
        <v>1.86539188</v>
      </c>
      <c r="F446" s="188">
        <v>2.0584270500000001</v>
      </c>
      <c r="G446" s="188">
        <v>2.2435683499999999</v>
      </c>
      <c r="H446" s="188">
        <v>2.4914594600000002</v>
      </c>
      <c r="I446" s="188">
        <v>2.70744344</v>
      </c>
      <c r="J446" s="15"/>
      <c r="K446" s="15"/>
      <c r="L446" s="15"/>
      <c r="M446" s="15"/>
      <c r="N446" s="15"/>
      <c r="O446" s="15"/>
      <c r="P446" s="15"/>
    </row>
    <row r="447" spans="2:16" ht="12" hidden="1" x14ac:dyDescent="0.2">
      <c r="B447" s="69" t="s">
        <v>2380</v>
      </c>
      <c r="C447" s="69" t="s">
        <v>180</v>
      </c>
      <c r="D447" s="236">
        <v>0</v>
      </c>
      <c r="E447" s="236">
        <v>0</v>
      </c>
      <c r="F447" s="236">
        <v>0</v>
      </c>
      <c r="G447" s="236">
        <v>0</v>
      </c>
      <c r="H447" s="236">
        <v>0</v>
      </c>
      <c r="I447" s="236">
        <v>0</v>
      </c>
      <c r="J447" s="15"/>
      <c r="K447" s="15"/>
      <c r="L447" s="15"/>
      <c r="M447" s="15"/>
      <c r="N447" s="15"/>
      <c r="O447" s="15"/>
      <c r="P447" s="15"/>
    </row>
    <row r="448" spans="2:16" ht="12" x14ac:dyDescent="0.2">
      <c r="B448" s="69" t="s">
        <v>2381</v>
      </c>
      <c r="C448" s="69" t="s">
        <v>168</v>
      </c>
      <c r="D448" s="188">
        <v>43.38221721</v>
      </c>
      <c r="E448" s="188">
        <v>39.054042189999997</v>
      </c>
      <c r="F448" s="188">
        <v>38.17569357</v>
      </c>
      <c r="G448" s="188">
        <v>37.171816880000002</v>
      </c>
      <c r="H448" s="188">
        <v>37.19759226</v>
      </c>
      <c r="I448" s="188">
        <v>36.597982340000001</v>
      </c>
      <c r="J448" s="15"/>
      <c r="K448" s="15"/>
      <c r="L448" s="15"/>
      <c r="M448" s="15"/>
      <c r="N448" s="15"/>
      <c r="O448" s="15"/>
      <c r="P448" s="15"/>
    </row>
    <row r="449" spans="2:16" ht="12" x14ac:dyDescent="0.2">
      <c r="B449" s="69" t="s">
        <v>2382</v>
      </c>
      <c r="C449" s="69" t="s">
        <v>179</v>
      </c>
      <c r="D449" s="188">
        <v>43.38221721</v>
      </c>
      <c r="E449" s="188">
        <v>39.054042189999997</v>
      </c>
      <c r="F449" s="188">
        <v>38.17569357</v>
      </c>
      <c r="G449" s="188">
        <v>37.171816880000002</v>
      </c>
      <c r="H449" s="188">
        <v>37.19759226</v>
      </c>
      <c r="I449" s="188">
        <v>36.597982340000001</v>
      </c>
      <c r="J449" s="15"/>
      <c r="K449" s="15"/>
      <c r="L449" s="15"/>
      <c r="M449" s="15"/>
      <c r="N449" s="15"/>
      <c r="O449" s="15"/>
      <c r="P449" s="15"/>
    </row>
    <row r="450" spans="2:16" ht="12" hidden="1" x14ac:dyDescent="0.2">
      <c r="B450" s="69" t="s">
        <v>2383</v>
      </c>
      <c r="C450" s="69" t="s">
        <v>180</v>
      </c>
      <c r="D450" s="188">
        <v>0</v>
      </c>
      <c r="E450" s="188">
        <v>0</v>
      </c>
      <c r="F450" s="188">
        <v>0</v>
      </c>
      <c r="G450" s="188">
        <v>0</v>
      </c>
      <c r="H450" s="188">
        <v>0</v>
      </c>
      <c r="I450" s="188">
        <v>0</v>
      </c>
      <c r="J450" s="15"/>
      <c r="K450" s="15"/>
      <c r="L450" s="15"/>
      <c r="M450" s="15"/>
      <c r="N450" s="15"/>
      <c r="O450" s="15"/>
      <c r="P450" s="15"/>
    </row>
    <row r="451" spans="2:16" ht="12" hidden="1" x14ac:dyDescent="0.2">
      <c r="B451" s="69" t="s">
        <v>2384</v>
      </c>
      <c r="C451" s="69" t="s">
        <v>169</v>
      </c>
      <c r="D451" s="188">
        <v>0</v>
      </c>
      <c r="E451" s="188">
        <v>0</v>
      </c>
      <c r="F451" s="188">
        <v>0</v>
      </c>
      <c r="G451" s="188">
        <v>0</v>
      </c>
      <c r="H451" s="188">
        <v>0</v>
      </c>
      <c r="I451" s="188">
        <v>0</v>
      </c>
      <c r="J451" s="15"/>
      <c r="K451" s="15"/>
      <c r="L451" s="15"/>
      <c r="M451" s="15"/>
      <c r="N451" s="15"/>
      <c r="O451" s="15"/>
      <c r="P451" s="15"/>
    </row>
    <row r="452" spans="2:16" ht="12" hidden="1" x14ac:dyDescent="0.2">
      <c r="B452" s="69" t="s">
        <v>2385</v>
      </c>
      <c r="C452" s="69" t="s">
        <v>181</v>
      </c>
      <c r="D452" s="188">
        <v>0</v>
      </c>
      <c r="E452" s="188">
        <v>0</v>
      </c>
      <c r="F452" s="188">
        <v>0</v>
      </c>
      <c r="G452" s="188">
        <v>0</v>
      </c>
      <c r="H452" s="188">
        <v>0</v>
      </c>
      <c r="I452" s="188">
        <v>0</v>
      </c>
      <c r="J452" s="15"/>
      <c r="K452" s="15"/>
      <c r="L452" s="15"/>
      <c r="M452" s="15"/>
      <c r="N452" s="15"/>
      <c r="O452" s="15"/>
      <c r="P452" s="15"/>
    </row>
    <row r="453" spans="2:16" ht="12" hidden="1" x14ac:dyDescent="0.2">
      <c r="B453" s="69" t="s">
        <v>2386</v>
      </c>
      <c r="C453" s="69" t="s">
        <v>182</v>
      </c>
      <c r="D453" s="188">
        <v>0</v>
      </c>
      <c r="E453" s="188">
        <v>0</v>
      </c>
      <c r="F453" s="188">
        <v>0</v>
      </c>
      <c r="G453" s="188">
        <v>0</v>
      </c>
      <c r="H453" s="188">
        <v>0</v>
      </c>
      <c r="I453" s="188">
        <v>0</v>
      </c>
      <c r="J453" s="15"/>
      <c r="K453" s="15"/>
      <c r="L453" s="15"/>
      <c r="M453" s="15"/>
      <c r="N453" s="15"/>
      <c r="O453" s="15"/>
      <c r="P453" s="15"/>
    </row>
    <row r="454" spans="2:16" ht="12" customHeight="1" x14ac:dyDescent="0.2">
      <c r="B454" s="69" t="s">
        <v>2387</v>
      </c>
      <c r="C454" s="69" t="s">
        <v>397</v>
      </c>
      <c r="D454" s="188">
        <v>43.38221721</v>
      </c>
      <c r="E454" s="188">
        <v>39.054042189999997</v>
      </c>
      <c r="F454" s="188">
        <v>38.17569357</v>
      </c>
      <c r="G454" s="188">
        <v>37.171816880000002</v>
      </c>
      <c r="H454" s="188">
        <v>37.19759226</v>
      </c>
      <c r="I454" s="188">
        <v>36.597982340000001</v>
      </c>
      <c r="J454" s="15"/>
      <c r="K454" s="15"/>
      <c r="L454" s="15"/>
      <c r="M454" s="15"/>
      <c r="N454" s="15"/>
      <c r="O454" s="15"/>
      <c r="P454" s="15"/>
    </row>
    <row r="455" spans="2:16" ht="12" customHeight="1" x14ac:dyDescent="0.2">
      <c r="B455" s="69" t="s">
        <v>2388</v>
      </c>
      <c r="C455" s="69" t="s">
        <v>181</v>
      </c>
      <c r="D455" s="188">
        <v>43.38221721</v>
      </c>
      <c r="E455" s="188">
        <v>39.054042189999997</v>
      </c>
      <c r="F455" s="188">
        <v>38.17569357</v>
      </c>
      <c r="G455" s="188">
        <v>37.171816880000002</v>
      </c>
      <c r="H455" s="188">
        <v>37.19759226</v>
      </c>
      <c r="I455" s="188">
        <v>36.597982340000001</v>
      </c>
      <c r="J455" s="15"/>
      <c r="K455" s="15"/>
      <c r="L455" s="15"/>
      <c r="M455" s="15"/>
      <c r="N455" s="15"/>
      <c r="O455" s="15"/>
      <c r="P455" s="15"/>
    </row>
    <row r="456" spans="2:16" ht="12" hidden="1" customHeight="1" x14ac:dyDescent="0.2">
      <c r="B456" s="69" t="s">
        <v>2389</v>
      </c>
      <c r="C456" s="69" t="s">
        <v>182</v>
      </c>
      <c r="D456" s="188">
        <v>0</v>
      </c>
      <c r="E456" s="188">
        <v>0</v>
      </c>
      <c r="F456" s="188">
        <v>0</v>
      </c>
      <c r="G456" s="188">
        <v>0</v>
      </c>
      <c r="H456" s="188">
        <v>0</v>
      </c>
      <c r="I456" s="188">
        <v>0</v>
      </c>
      <c r="J456" s="15"/>
      <c r="K456" s="15"/>
      <c r="L456" s="15"/>
      <c r="M456" s="15"/>
      <c r="N456" s="15"/>
      <c r="O456" s="15"/>
      <c r="P456" s="15"/>
    </row>
    <row r="457" spans="2:16" ht="12" customHeight="1" x14ac:dyDescent="0.2">
      <c r="B457" s="100" t="s">
        <v>2390</v>
      </c>
      <c r="C457" s="100" t="s">
        <v>623</v>
      </c>
      <c r="D457" s="206">
        <v>43.38221721</v>
      </c>
      <c r="E457" s="206">
        <v>39.054042189999997</v>
      </c>
      <c r="F457" s="206">
        <v>38.17569357</v>
      </c>
      <c r="G457" s="206">
        <v>37.171816880000002</v>
      </c>
      <c r="H457" s="206">
        <v>37.19759226</v>
      </c>
      <c r="I457" s="206">
        <v>36.597982340000001</v>
      </c>
      <c r="J457" s="15"/>
      <c r="K457" s="15"/>
      <c r="L457" s="15"/>
      <c r="M457" s="15"/>
      <c r="N457" s="15"/>
      <c r="O457" s="15"/>
      <c r="P457" s="15"/>
    </row>
    <row r="458" spans="2:16" ht="12" customHeight="1" x14ac:dyDescent="0.2">
      <c r="B458" s="69" t="s">
        <v>2391</v>
      </c>
      <c r="C458" s="69" t="s">
        <v>625</v>
      </c>
      <c r="D458" s="206">
        <v>43.38221721</v>
      </c>
      <c r="E458" s="206">
        <v>39.054042189999997</v>
      </c>
      <c r="F458" s="206">
        <v>38.17569357</v>
      </c>
      <c r="G458" s="206">
        <v>37.171816880000002</v>
      </c>
      <c r="H458" s="206">
        <v>37.19759226</v>
      </c>
      <c r="I458" s="206">
        <v>36.597982340000001</v>
      </c>
      <c r="J458" s="15"/>
      <c r="K458" s="15"/>
      <c r="L458" s="15"/>
      <c r="M458" s="15"/>
      <c r="N458" s="15"/>
      <c r="O458" s="15"/>
      <c r="P458" s="15"/>
    </row>
    <row r="459" spans="2:16" ht="12" hidden="1" customHeight="1" x14ac:dyDescent="0.2">
      <c r="B459" s="69" t="s">
        <v>2392</v>
      </c>
      <c r="C459" s="69" t="s">
        <v>626</v>
      </c>
      <c r="D459" s="206">
        <v>0</v>
      </c>
      <c r="E459" s="206">
        <v>0</v>
      </c>
      <c r="F459" s="206">
        <v>0</v>
      </c>
      <c r="G459" s="206">
        <v>0</v>
      </c>
      <c r="H459" s="206">
        <v>0</v>
      </c>
      <c r="I459" s="206">
        <v>0</v>
      </c>
      <c r="J459" s="15"/>
      <c r="K459" s="15"/>
      <c r="L459" s="15"/>
      <c r="M459" s="15"/>
      <c r="N459" s="15"/>
      <c r="O459" s="15"/>
      <c r="P459" s="15"/>
    </row>
    <row r="460" spans="2:16" ht="12" hidden="1" customHeight="1" x14ac:dyDescent="0.2">
      <c r="B460" s="100" t="s">
        <v>2393</v>
      </c>
      <c r="C460" s="100" t="s">
        <v>624</v>
      </c>
      <c r="D460" s="206">
        <v>0</v>
      </c>
      <c r="E460" s="206">
        <v>0</v>
      </c>
      <c r="F460" s="206">
        <v>0</v>
      </c>
      <c r="G460" s="206">
        <v>0</v>
      </c>
      <c r="H460" s="206">
        <v>0</v>
      </c>
      <c r="I460" s="206">
        <v>0</v>
      </c>
      <c r="J460" s="15"/>
      <c r="K460" s="15"/>
      <c r="L460" s="15"/>
      <c r="M460" s="15"/>
      <c r="N460" s="15"/>
      <c r="O460" s="15"/>
      <c r="P460" s="15"/>
    </row>
    <row r="461" spans="2:16" ht="12" hidden="1" customHeight="1" x14ac:dyDescent="0.2">
      <c r="B461" s="69" t="s">
        <v>2394</v>
      </c>
      <c r="C461" s="69" t="s">
        <v>625</v>
      </c>
      <c r="D461" s="206">
        <v>0</v>
      </c>
      <c r="E461" s="206">
        <v>0</v>
      </c>
      <c r="F461" s="206">
        <v>0</v>
      </c>
      <c r="G461" s="206">
        <v>0</v>
      </c>
      <c r="H461" s="206">
        <v>0</v>
      </c>
      <c r="I461" s="206">
        <v>0</v>
      </c>
      <c r="J461" s="15"/>
      <c r="K461" s="15"/>
      <c r="L461" s="15"/>
      <c r="M461" s="15"/>
      <c r="N461" s="15"/>
      <c r="O461" s="15"/>
      <c r="P461" s="15"/>
    </row>
    <row r="462" spans="2:16" ht="12" hidden="1" customHeight="1" x14ac:dyDescent="0.2">
      <c r="B462" s="69" t="s">
        <v>2395</v>
      </c>
      <c r="C462" s="69" t="s">
        <v>626</v>
      </c>
      <c r="D462" s="206">
        <v>0</v>
      </c>
      <c r="E462" s="206">
        <v>0</v>
      </c>
      <c r="F462" s="206">
        <v>0</v>
      </c>
      <c r="G462" s="206">
        <v>0</v>
      </c>
      <c r="H462" s="206">
        <v>0</v>
      </c>
      <c r="I462" s="206">
        <v>0</v>
      </c>
      <c r="J462" s="15"/>
      <c r="K462" s="15"/>
      <c r="L462" s="15"/>
      <c r="M462" s="15"/>
      <c r="N462" s="15"/>
      <c r="O462" s="15"/>
      <c r="P462" s="15"/>
    </row>
    <row r="463" spans="2:16" ht="12" x14ac:dyDescent="0.2">
      <c r="B463" s="75" t="s">
        <v>2396</v>
      </c>
      <c r="C463" s="75" t="s">
        <v>221</v>
      </c>
      <c r="D463" s="187">
        <v>350.02639061000002</v>
      </c>
      <c r="E463" s="187">
        <v>333.54050432000003</v>
      </c>
      <c r="F463" s="187">
        <v>332.35536804999998</v>
      </c>
      <c r="G463" s="187">
        <v>331.20275328999998</v>
      </c>
      <c r="H463" s="187">
        <v>335.91641745999999</v>
      </c>
      <c r="I463" s="187">
        <v>338.09755034</v>
      </c>
      <c r="J463" s="15"/>
      <c r="K463" s="15"/>
      <c r="L463" s="15"/>
      <c r="M463" s="15"/>
      <c r="N463" s="15"/>
      <c r="O463" s="15"/>
      <c r="P463" s="15"/>
    </row>
    <row r="464" spans="2:16" x14ac:dyDescent="0.2">
      <c r="B464" s="84" t="s">
        <v>676</v>
      </c>
      <c r="C464" s="84" t="s">
        <v>676</v>
      </c>
    </row>
  </sheetData>
  <mergeCells count="1">
    <mergeCell ref="B2:I2"/>
  </mergeCells>
  <phoneticPr fontId="34" type="noConversion"/>
  <hyperlinks>
    <hyperlink ref="B2:I2" location="Cuprins!B15" display="Anexa 11. Poziţia investiţională internaţională a Republicii Moldova, pentru perioada 31.03.2025 - 30.06.2026, sinteza generală" xr:uid="{F3DAC1EA-3986-4E4C-9380-DE99BC2E9ED6}"/>
  </hyperlinks>
  <pageMargins left="0.31496062992125984" right="0.31496062992125984" top="0.74803149606299213" bottom="0.74803149606299213" header="0.31496062992125984" footer="0.31496062992125984"/>
  <pageSetup paperSize="9" fitToWidth="100"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10820-9BAB-4FF3-A1F5-D773F68EC329}">
  <sheetPr codeName="Sheet12"/>
  <dimension ref="B1:R465"/>
  <sheetViews>
    <sheetView showGridLines="0" showRowColHeaders="0" showZeros="0" tabSelected="1" zoomScaleNormal="100" workbookViewId="0">
      <pane xSplit="3" ySplit="5" topLeftCell="D6" activePane="bottomRight" state="frozen"/>
      <selection pane="topRight"/>
      <selection pane="bottomLeft"/>
      <selection pane="bottomRight"/>
    </sheetView>
  </sheetViews>
  <sheetFormatPr defaultColWidth="8.7109375" defaultRowHeight="11.25" x14ac:dyDescent="0.2"/>
  <cols>
    <col min="1" max="1" width="1.28515625" style="12" customWidth="1"/>
    <col min="2" max="2" width="9.5703125" style="12" hidden="1" customWidth="1"/>
    <col min="3" max="3" width="39.28515625" style="12" customWidth="1"/>
    <col min="4" max="4" width="7.7109375" style="12" customWidth="1"/>
    <col min="5" max="9" width="8.140625" style="12" customWidth="1"/>
    <col min="10" max="10" width="7.85546875" style="12" customWidth="1"/>
    <col min="11" max="38" width="9.140625" style="12" customWidth="1"/>
    <col min="39" max="39" width="33.42578125" style="12" customWidth="1"/>
    <col min="40" max="137" width="0" style="12" hidden="1" customWidth="1"/>
    <col min="138" max="138" width="7.85546875" style="12" bestFit="1" customWidth="1"/>
    <col min="139" max="139" width="8.140625" style="12" bestFit="1" customWidth="1"/>
    <col min="140" max="140" width="6.140625" style="12" bestFit="1" customWidth="1"/>
    <col min="141" max="16384" width="8.7109375" style="12"/>
  </cols>
  <sheetData>
    <row r="1" spans="2:18" ht="5.0999999999999996" customHeight="1" x14ac:dyDescent="0.2"/>
    <row r="2" spans="2:18" s="2" customFormat="1" ht="30" customHeight="1" x14ac:dyDescent="0.25">
      <c r="B2" s="293" t="s">
        <v>690</v>
      </c>
      <c r="C2" s="293"/>
      <c r="D2" s="293"/>
      <c r="E2" s="293"/>
      <c r="F2" s="293"/>
      <c r="G2" s="293"/>
      <c r="H2" s="293"/>
      <c r="I2" s="293"/>
      <c r="J2" s="293"/>
    </row>
    <row r="3" spans="2:18" ht="12" customHeight="1" x14ac:dyDescent="0.2">
      <c r="J3" s="29" t="s">
        <v>464</v>
      </c>
    </row>
    <row r="4" spans="2:18" ht="12.75" customHeight="1" x14ac:dyDescent="0.2">
      <c r="B4" s="173"/>
      <c r="C4" s="340"/>
      <c r="D4" s="335" t="s">
        <v>707</v>
      </c>
      <c r="E4" s="337" t="s">
        <v>407</v>
      </c>
      <c r="F4" s="338"/>
      <c r="G4" s="338"/>
      <c r="H4" s="338"/>
      <c r="I4" s="339"/>
      <c r="J4" s="335" t="s">
        <v>708</v>
      </c>
    </row>
    <row r="5" spans="2:18" ht="34.5" customHeight="1" x14ac:dyDescent="0.2">
      <c r="B5" s="173"/>
      <c r="C5" s="341"/>
      <c r="D5" s="336"/>
      <c r="E5" s="102" t="s">
        <v>408</v>
      </c>
      <c r="F5" s="102" t="s">
        <v>409</v>
      </c>
      <c r="G5" s="102" t="s">
        <v>410</v>
      </c>
      <c r="H5" s="102" t="s">
        <v>411</v>
      </c>
      <c r="I5" s="102" t="s">
        <v>412</v>
      </c>
      <c r="J5" s="336"/>
    </row>
    <row r="6" spans="2:18" s="15" customFormat="1" ht="12" x14ac:dyDescent="0.2">
      <c r="B6" s="98" t="s">
        <v>6</v>
      </c>
      <c r="C6" s="98" t="s">
        <v>393</v>
      </c>
      <c r="D6" s="235">
        <v>-6287.1187331199999</v>
      </c>
      <c r="E6" s="235">
        <v>140.0620954699998</v>
      </c>
      <c r="F6" s="235">
        <v>-634.68572793999999</v>
      </c>
      <c r="G6" s="235">
        <v>94.98163624</v>
      </c>
      <c r="H6" s="235">
        <v>96.992375549999792</v>
      </c>
      <c r="I6" s="235">
        <v>582.77381161999995</v>
      </c>
      <c r="J6" s="235">
        <v>-6147.0566376500001</v>
      </c>
    </row>
    <row r="7" spans="2:18" s="15" customFormat="1" ht="12" x14ac:dyDescent="0.2">
      <c r="B7" s="98" t="s">
        <v>1956</v>
      </c>
      <c r="C7" s="98" t="s">
        <v>394</v>
      </c>
      <c r="D7" s="235">
        <v>7267.6507960400004</v>
      </c>
      <c r="E7" s="235">
        <v>402.93809539999984</v>
      </c>
      <c r="F7" s="235">
        <v>-247.98835217000001</v>
      </c>
      <c r="G7" s="235">
        <v>-13.221051060000001</v>
      </c>
      <c r="H7" s="235">
        <v>91.321350009999833</v>
      </c>
      <c r="I7" s="235">
        <v>572.82614862000003</v>
      </c>
      <c r="J7" s="235">
        <v>7670.5888914400002</v>
      </c>
    </row>
    <row r="8" spans="2:18" s="15" customFormat="1" ht="12" x14ac:dyDescent="0.2">
      <c r="B8" s="99" t="s">
        <v>1957</v>
      </c>
      <c r="C8" s="99" t="s">
        <v>395</v>
      </c>
      <c r="D8" s="187">
        <v>601.87472138999999</v>
      </c>
      <c r="E8" s="187">
        <v>37.183434629999965</v>
      </c>
      <c r="F8" s="187">
        <v>22.289166590000001</v>
      </c>
      <c r="G8" s="187">
        <v>0</v>
      </c>
      <c r="H8" s="187">
        <v>14.894268039999965</v>
      </c>
      <c r="I8" s="187">
        <v>0</v>
      </c>
      <c r="J8" s="187">
        <v>639.05815601999996</v>
      </c>
    </row>
    <row r="9" spans="2:18" s="11" customFormat="1" ht="22.5" x14ac:dyDescent="0.2">
      <c r="B9" s="69" t="s">
        <v>1958</v>
      </c>
      <c r="C9" s="69" t="s">
        <v>396</v>
      </c>
      <c r="D9" s="188">
        <v>467.22534495999997</v>
      </c>
      <c r="E9" s="188">
        <v>24.521429740000031</v>
      </c>
      <c r="F9" s="188">
        <v>13.014114470000001</v>
      </c>
      <c r="G9" s="188">
        <v>0</v>
      </c>
      <c r="H9" s="188">
        <v>11.50731527000003</v>
      </c>
      <c r="I9" s="188">
        <v>0</v>
      </c>
      <c r="J9" s="188">
        <v>491.7467747</v>
      </c>
      <c r="K9" s="15"/>
      <c r="L9" s="15"/>
      <c r="M9" s="15"/>
      <c r="N9" s="15"/>
      <c r="O9" s="15"/>
      <c r="P9" s="15"/>
      <c r="Q9" s="15"/>
      <c r="R9" s="15"/>
    </row>
    <row r="10" spans="2:18" s="11" customFormat="1" ht="22.5" x14ac:dyDescent="0.2">
      <c r="B10" s="69" t="s">
        <v>1959</v>
      </c>
      <c r="C10" s="69" t="s">
        <v>146</v>
      </c>
      <c r="D10" s="188">
        <v>467.22534495999997</v>
      </c>
      <c r="E10" s="188">
        <v>24.521429740000031</v>
      </c>
      <c r="F10" s="188">
        <v>13.014114470000001</v>
      </c>
      <c r="G10" s="188">
        <v>0</v>
      </c>
      <c r="H10" s="188">
        <v>11.50731527000003</v>
      </c>
      <c r="I10" s="188">
        <v>0</v>
      </c>
      <c r="J10" s="188">
        <v>491.7467747</v>
      </c>
      <c r="K10" s="15"/>
      <c r="L10" s="15"/>
      <c r="M10" s="15"/>
      <c r="N10" s="15"/>
      <c r="O10" s="15"/>
      <c r="P10" s="15"/>
      <c r="Q10" s="15"/>
      <c r="R10" s="15"/>
    </row>
    <row r="11" spans="2:18" ht="22.5" hidden="1" x14ac:dyDescent="0.2">
      <c r="B11" s="69" t="s">
        <v>1960</v>
      </c>
      <c r="C11" s="69" t="s">
        <v>147</v>
      </c>
      <c r="D11" s="188">
        <v>0</v>
      </c>
      <c r="E11" s="188">
        <v>0</v>
      </c>
      <c r="F11" s="188">
        <v>0</v>
      </c>
      <c r="G11" s="188">
        <v>0</v>
      </c>
      <c r="H11" s="188">
        <v>0</v>
      </c>
      <c r="I11" s="188">
        <v>0</v>
      </c>
      <c r="J11" s="188">
        <v>0</v>
      </c>
      <c r="K11" s="15"/>
      <c r="L11" s="15"/>
      <c r="M11" s="15"/>
      <c r="N11" s="15"/>
      <c r="O11" s="15"/>
      <c r="P11" s="15"/>
      <c r="Q11" s="15"/>
      <c r="R11" s="15"/>
    </row>
    <row r="12" spans="2:18" ht="12" hidden="1" x14ac:dyDescent="0.2">
      <c r="B12" s="69" t="s">
        <v>1961</v>
      </c>
      <c r="C12" s="69" t="s">
        <v>148</v>
      </c>
      <c r="D12" s="188">
        <v>0</v>
      </c>
      <c r="E12" s="188">
        <v>0</v>
      </c>
      <c r="F12" s="188">
        <v>0</v>
      </c>
      <c r="G12" s="188">
        <v>0</v>
      </c>
      <c r="H12" s="188">
        <v>0</v>
      </c>
      <c r="I12" s="188">
        <v>0</v>
      </c>
      <c r="J12" s="188">
        <v>0</v>
      </c>
      <c r="K12" s="15"/>
      <c r="L12" s="15"/>
      <c r="M12" s="15"/>
      <c r="N12" s="15"/>
      <c r="O12" s="15"/>
      <c r="P12" s="15"/>
      <c r="Q12" s="15"/>
      <c r="R12" s="15"/>
    </row>
    <row r="13" spans="2:18" ht="12" hidden="1" x14ac:dyDescent="0.2">
      <c r="B13" s="69" t="s">
        <v>1962</v>
      </c>
      <c r="C13" s="69" t="s">
        <v>149</v>
      </c>
      <c r="D13" s="188">
        <v>0</v>
      </c>
      <c r="E13" s="188">
        <v>0</v>
      </c>
      <c r="F13" s="188">
        <v>0</v>
      </c>
      <c r="G13" s="188">
        <v>0</v>
      </c>
      <c r="H13" s="188">
        <v>0</v>
      </c>
      <c r="I13" s="188">
        <v>0</v>
      </c>
      <c r="J13" s="188">
        <v>0</v>
      </c>
      <c r="K13" s="15"/>
      <c r="L13" s="15"/>
      <c r="M13" s="15"/>
      <c r="N13" s="15"/>
      <c r="O13" s="15"/>
      <c r="P13" s="15"/>
      <c r="Q13" s="15"/>
      <c r="R13" s="15"/>
    </row>
    <row r="14" spans="2:18" ht="12" hidden="1" x14ac:dyDescent="0.2">
      <c r="B14" s="69" t="s">
        <v>1963</v>
      </c>
      <c r="C14" s="69" t="s">
        <v>150</v>
      </c>
      <c r="D14" s="188">
        <v>0</v>
      </c>
      <c r="E14" s="188">
        <v>0</v>
      </c>
      <c r="F14" s="188">
        <v>0</v>
      </c>
      <c r="G14" s="188">
        <v>0</v>
      </c>
      <c r="H14" s="188">
        <v>0</v>
      </c>
      <c r="I14" s="188">
        <v>0</v>
      </c>
      <c r="J14" s="188">
        <v>0</v>
      </c>
      <c r="K14" s="15"/>
      <c r="L14" s="15"/>
      <c r="M14" s="15"/>
      <c r="N14" s="15"/>
      <c r="O14" s="15"/>
      <c r="P14" s="15"/>
      <c r="Q14" s="15"/>
      <c r="R14" s="15"/>
    </row>
    <row r="15" spans="2:18" ht="12" hidden="1" x14ac:dyDescent="0.2">
      <c r="B15" s="69" t="s">
        <v>1964</v>
      </c>
      <c r="C15" s="69" t="s">
        <v>151</v>
      </c>
      <c r="D15" s="188">
        <v>0</v>
      </c>
      <c r="E15" s="188">
        <v>0</v>
      </c>
      <c r="F15" s="188">
        <v>0</v>
      </c>
      <c r="G15" s="188">
        <v>0</v>
      </c>
      <c r="H15" s="188">
        <v>0</v>
      </c>
      <c r="I15" s="188">
        <v>0</v>
      </c>
      <c r="J15" s="188">
        <v>0</v>
      </c>
      <c r="K15" s="15"/>
      <c r="L15" s="15"/>
      <c r="M15" s="15"/>
      <c r="N15" s="15"/>
      <c r="O15" s="15"/>
      <c r="P15" s="15"/>
      <c r="Q15" s="15"/>
      <c r="R15" s="15"/>
    </row>
    <row r="16" spans="2:18" ht="12" hidden="1" x14ac:dyDescent="0.2">
      <c r="B16" s="69" t="s">
        <v>1965</v>
      </c>
      <c r="C16" s="69" t="s">
        <v>153</v>
      </c>
      <c r="D16" s="188">
        <v>3.1439999999999997E-5</v>
      </c>
      <c r="E16" s="188">
        <v>7.599999999999995E-7</v>
      </c>
      <c r="F16" s="188">
        <v>0</v>
      </c>
      <c r="G16" s="188">
        <v>0</v>
      </c>
      <c r="H16" s="188">
        <v>7.599999999999995E-7</v>
      </c>
      <c r="I16" s="188">
        <v>0</v>
      </c>
      <c r="J16" s="188">
        <v>3.2199999999999997E-5</v>
      </c>
      <c r="K16" s="15"/>
      <c r="L16" s="15"/>
      <c r="M16" s="15"/>
      <c r="N16" s="15"/>
      <c r="O16" s="15"/>
      <c r="P16" s="15"/>
      <c r="Q16" s="15"/>
      <c r="R16" s="15"/>
    </row>
    <row r="17" spans="2:18" ht="12" hidden="1" x14ac:dyDescent="0.2">
      <c r="B17" s="69" t="s">
        <v>1966</v>
      </c>
      <c r="C17" s="69" t="s">
        <v>154</v>
      </c>
      <c r="D17" s="188">
        <v>0</v>
      </c>
      <c r="E17" s="188">
        <v>0</v>
      </c>
      <c r="F17" s="188">
        <v>0</v>
      </c>
      <c r="G17" s="188">
        <v>0</v>
      </c>
      <c r="H17" s="188">
        <v>0</v>
      </c>
      <c r="I17" s="188">
        <v>0</v>
      </c>
      <c r="J17" s="188">
        <v>0</v>
      </c>
      <c r="K17" s="15"/>
      <c r="L17" s="15"/>
      <c r="M17" s="15"/>
      <c r="N17" s="15"/>
      <c r="O17" s="15"/>
      <c r="P17" s="15"/>
      <c r="Q17" s="15"/>
      <c r="R17" s="15"/>
    </row>
    <row r="18" spans="2:18" s="11" customFormat="1" ht="12" x14ac:dyDescent="0.2">
      <c r="B18" s="69" t="s">
        <v>1967</v>
      </c>
      <c r="C18" s="69" t="s">
        <v>336</v>
      </c>
      <c r="D18" s="188">
        <v>134.64937642999999</v>
      </c>
      <c r="E18" s="188">
        <v>12.66200489000002</v>
      </c>
      <c r="F18" s="188">
        <v>9.2750521300000006</v>
      </c>
      <c r="G18" s="188">
        <v>0</v>
      </c>
      <c r="H18" s="188">
        <v>3.3869527600000193</v>
      </c>
      <c r="I18" s="188">
        <v>0</v>
      </c>
      <c r="J18" s="188">
        <v>147.31138132000001</v>
      </c>
      <c r="K18" s="15"/>
      <c r="L18" s="15"/>
      <c r="M18" s="15"/>
      <c r="N18" s="15"/>
      <c r="O18" s="15"/>
      <c r="P18" s="15"/>
      <c r="Q18" s="15"/>
      <c r="R18" s="15"/>
    </row>
    <row r="19" spans="2:18" s="11" customFormat="1" ht="22.5" x14ac:dyDescent="0.2">
      <c r="B19" s="69" t="s">
        <v>1968</v>
      </c>
      <c r="C19" s="69" t="s">
        <v>337</v>
      </c>
      <c r="D19" s="188">
        <v>113.68532924</v>
      </c>
      <c r="E19" s="188">
        <v>14.366827659999998</v>
      </c>
      <c r="F19" s="188">
        <v>11.444585500000001</v>
      </c>
      <c r="G19" s="188">
        <v>0</v>
      </c>
      <c r="H19" s="188">
        <v>2.9222421599999979</v>
      </c>
      <c r="I19" s="188">
        <v>0</v>
      </c>
      <c r="J19" s="188">
        <v>128.0521569</v>
      </c>
      <c r="K19" s="15"/>
      <c r="L19" s="15"/>
      <c r="M19" s="15"/>
      <c r="N19" s="15"/>
      <c r="O19" s="15"/>
      <c r="P19" s="15"/>
      <c r="Q19" s="15"/>
      <c r="R19" s="15"/>
    </row>
    <row r="20" spans="2:18" s="11" customFormat="1" ht="22.5" x14ac:dyDescent="0.2">
      <c r="B20" s="69" t="s">
        <v>1969</v>
      </c>
      <c r="C20" s="69" t="s">
        <v>338</v>
      </c>
      <c r="D20" s="188">
        <v>20.964047180000001</v>
      </c>
      <c r="E20" s="188">
        <v>-1.7048227600000025</v>
      </c>
      <c r="F20" s="188">
        <v>-2.1695333699999999</v>
      </c>
      <c r="G20" s="188">
        <v>0</v>
      </c>
      <c r="H20" s="188">
        <v>0.46471060999999736</v>
      </c>
      <c r="I20" s="188">
        <v>0</v>
      </c>
      <c r="J20" s="188">
        <v>19.259224419999999</v>
      </c>
      <c r="K20" s="15"/>
      <c r="L20" s="15"/>
      <c r="M20" s="15"/>
      <c r="N20" s="15"/>
      <c r="O20" s="15"/>
      <c r="P20" s="15"/>
      <c r="Q20" s="15"/>
      <c r="R20" s="15"/>
    </row>
    <row r="21" spans="2:18" ht="12" hidden="1" x14ac:dyDescent="0.2">
      <c r="B21" s="69" t="s">
        <v>1970</v>
      </c>
      <c r="C21" s="69" t="s">
        <v>339</v>
      </c>
      <c r="D21" s="188">
        <v>0</v>
      </c>
      <c r="E21" s="188">
        <v>0</v>
      </c>
      <c r="F21" s="188">
        <v>0</v>
      </c>
      <c r="G21" s="188">
        <v>0</v>
      </c>
      <c r="H21" s="188">
        <v>0</v>
      </c>
      <c r="I21" s="188">
        <v>0</v>
      </c>
      <c r="J21" s="188">
        <v>0</v>
      </c>
      <c r="K21" s="15"/>
      <c r="L21" s="15"/>
      <c r="M21" s="15"/>
      <c r="N21" s="15"/>
      <c r="O21" s="15"/>
      <c r="P21" s="15"/>
      <c r="Q21" s="15"/>
      <c r="R21" s="15"/>
    </row>
    <row r="22" spans="2:18" ht="12" hidden="1" x14ac:dyDescent="0.2">
      <c r="B22" s="69" t="s">
        <v>1971</v>
      </c>
      <c r="C22" s="69" t="s">
        <v>340</v>
      </c>
      <c r="D22" s="188">
        <v>0</v>
      </c>
      <c r="E22" s="188">
        <v>0</v>
      </c>
      <c r="F22" s="188">
        <v>0</v>
      </c>
      <c r="G22" s="188">
        <v>0</v>
      </c>
      <c r="H22" s="188">
        <v>0</v>
      </c>
      <c r="I22" s="188">
        <v>0</v>
      </c>
      <c r="J22" s="188">
        <v>0</v>
      </c>
      <c r="K22" s="15"/>
      <c r="L22" s="15"/>
      <c r="M22" s="15"/>
      <c r="N22" s="15"/>
      <c r="O22" s="15"/>
      <c r="P22" s="15"/>
      <c r="Q22" s="15"/>
      <c r="R22" s="15"/>
    </row>
    <row r="23" spans="2:18" ht="12" hidden="1" x14ac:dyDescent="0.2">
      <c r="B23" s="69" t="s">
        <v>1972</v>
      </c>
      <c r="C23" s="69" t="s">
        <v>341</v>
      </c>
      <c r="D23" s="188">
        <v>0</v>
      </c>
      <c r="E23" s="188">
        <v>0</v>
      </c>
      <c r="F23" s="188">
        <v>0</v>
      </c>
      <c r="G23" s="188">
        <v>0</v>
      </c>
      <c r="H23" s="188">
        <v>0</v>
      </c>
      <c r="I23" s="188">
        <v>0</v>
      </c>
      <c r="J23" s="188">
        <v>0</v>
      </c>
      <c r="K23" s="15"/>
      <c r="L23" s="15"/>
      <c r="M23" s="15"/>
      <c r="N23" s="15"/>
      <c r="O23" s="15"/>
      <c r="P23" s="15"/>
      <c r="Q23" s="15"/>
      <c r="R23" s="15"/>
    </row>
    <row r="24" spans="2:18" ht="12" hidden="1" x14ac:dyDescent="0.2">
      <c r="B24" s="69" t="s">
        <v>1973</v>
      </c>
      <c r="C24" s="69" t="s">
        <v>342</v>
      </c>
      <c r="D24" s="188">
        <v>0</v>
      </c>
      <c r="E24" s="188">
        <v>0</v>
      </c>
      <c r="F24" s="188">
        <v>0</v>
      </c>
      <c r="G24" s="188">
        <v>0</v>
      </c>
      <c r="H24" s="188">
        <v>0</v>
      </c>
      <c r="I24" s="188">
        <v>0</v>
      </c>
      <c r="J24" s="188">
        <v>0</v>
      </c>
      <c r="K24" s="15"/>
      <c r="L24" s="15"/>
      <c r="M24" s="15"/>
      <c r="N24" s="15"/>
      <c r="O24" s="15"/>
      <c r="P24" s="15"/>
      <c r="Q24" s="15"/>
      <c r="R24" s="15"/>
    </row>
    <row r="25" spans="2:18" ht="12" hidden="1" x14ac:dyDescent="0.2">
      <c r="B25" s="69" t="s">
        <v>1974</v>
      </c>
      <c r="C25" s="69" t="s">
        <v>343</v>
      </c>
      <c r="D25" s="188">
        <v>0</v>
      </c>
      <c r="E25" s="188">
        <v>0</v>
      </c>
      <c r="F25" s="188">
        <v>0</v>
      </c>
      <c r="G25" s="188">
        <v>0</v>
      </c>
      <c r="H25" s="188">
        <v>0</v>
      </c>
      <c r="I25" s="188">
        <v>0</v>
      </c>
      <c r="J25" s="188">
        <v>0</v>
      </c>
      <c r="K25" s="15"/>
      <c r="L25" s="15"/>
      <c r="M25" s="15"/>
      <c r="N25" s="15"/>
      <c r="O25" s="15"/>
      <c r="P25" s="15"/>
      <c r="Q25" s="15"/>
      <c r="R25" s="15"/>
    </row>
    <row r="26" spans="2:18" ht="22.5" hidden="1" x14ac:dyDescent="0.2">
      <c r="B26" s="69" t="s">
        <v>1975</v>
      </c>
      <c r="C26" s="69" t="s">
        <v>344</v>
      </c>
      <c r="D26" s="188">
        <v>0</v>
      </c>
      <c r="E26" s="188">
        <v>0</v>
      </c>
      <c r="F26" s="188">
        <v>0</v>
      </c>
      <c r="G26" s="188">
        <v>0</v>
      </c>
      <c r="H26" s="188">
        <v>0</v>
      </c>
      <c r="I26" s="188">
        <v>0</v>
      </c>
      <c r="J26" s="188">
        <v>0</v>
      </c>
      <c r="K26" s="15"/>
      <c r="L26" s="15"/>
      <c r="M26" s="15"/>
      <c r="N26" s="15"/>
      <c r="O26" s="15"/>
      <c r="P26" s="15"/>
      <c r="Q26" s="15"/>
      <c r="R26" s="15"/>
    </row>
    <row r="27" spans="2:18" ht="22.5" hidden="1" x14ac:dyDescent="0.2">
      <c r="B27" s="69" t="s">
        <v>1976</v>
      </c>
      <c r="C27" s="69" t="s">
        <v>345</v>
      </c>
      <c r="D27" s="188">
        <v>0</v>
      </c>
      <c r="E27" s="188">
        <v>0</v>
      </c>
      <c r="F27" s="188">
        <v>0</v>
      </c>
      <c r="G27" s="188">
        <v>0</v>
      </c>
      <c r="H27" s="188">
        <v>0</v>
      </c>
      <c r="I27" s="188">
        <v>0</v>
      </c>
      <c r="J27" s="188">
        <v>0</v>
      </c>
      <c r="K27" s="15"/>
      <c r="L27" s="15"/>
      <c r="M27" s="15"/>
      <c r="N27" s="15"/>
      <c r="O27" s="15"/>
      <c r="P27" s="15"/>
      <c r="Q27" s="15"/>
      <c r="R27" s="15"/>
    </row>
    <row r="28" spans="2:18" ht="12" hidden="1" x14ac:dyDescent="0.2">
      <c r="B28" s="69" t="s">
        <v>1977</v>
      </c>
      <c r="C28" s="69" t="s">
        <v>346</v>
      </c>
      <c r="D28" s="188">
        <v>0</v>
      </c>
      <c r="E28" s="188">
        <v>0</v>
      </c>
      <c r="F28" s="188">
        <v>0</v>
      </c>
      <c r="G28" s="188">
        <v>0</v>
      </c>
      <c r="H28" s="188">
        <v>0</v>
      </c>
      <c r="I28" s="188">
        <v>0</v>
      </c>
      <c r="J28" s="188">
        <v>0</v>
      </c>
      <c r="K28" s="15"/>
      <c r="L28" s="15"/>
      <c r="M28" s="15"/>
      <c r="N28" s="15"/>
      <c r="O28" s="15"/>
      <c r="P28" s="15"/>
      <c r="Q28" s="15"/>
      <c r="R28" s="15"/>
    </row>
    <row r="29" spans="2:18" ht="12" hidden="1" x14ac:dyDescent="0.2">
      <c r="B29" s="69" t="s">
        <v>1978</v>
      </c>
      <c r="C29" s="69" t="s">
        <v>347</v>
      </c>
      <c r="D29" s="188">
        <v>0</v>
      </c>
      <c r="E29" s="188">
        <v>0</v>
      </c>
      <c r="F29" s="188">
        <v>0</v>
      </c>
      <c r="G29" s="188">
        <v>0</v>
      </c>
      <c r="H29" s="188">
        <v>0</v>
      </c>
      <c r="I29" s="188">
        <v>0</v>
      </c>
      <c r="J29" s="188">
        <v>0</v>
      </c>
      <c r="K29" s="15"/>
      <c r="L29" s="15"/>
      <c r="M29" s="15"/>
      <c r="N29" s="15"/>
      <c r="O29" s="15"/>
      <c r="P29" s="15"/>
      <c r="Q29" s="15"/>
      <c r="R29" s="15"/>
    </row>
    <row r="30" spans="2:18" ht="12" hidden="1" x14ac:dyDescent="0.2">
      <c r="B30" s="69" t="s">
        <v>1979</v>
      </c>
      <c r="C30" s="69" t="s">
        <v>348</v>
      </c>
      <c r="D30" s="188">
        <v>0</v>
      </c>
      <c r="E30" s="188">
        <v>0</v>
      </c>
      <c r="F30" s="188">
        <v>0</v>
      </c>
      <c r="G30" s="188">
        <v>0</v>
      </c>
      <c r="H30" s="188">
        <v>0</v>
      </c>
      <c r="I30" s="188">
        <v>0</v>
      </c>
      <c r="J30" s="188">
        <v>0</v>
      </c>
      <c r="K30" s="15"/>
      <c r="L30" s="15"/>
      <c r="M30" s="15"/>
      <c r="N30" s="15"/>
      <c r="O30" s="15"/>
      <c r="P30" s="15"/>
      <c r="Q30" s="15"/>
      <c r="R30" s="15"/>
    </row>
    <row r="31" spans="2:18" ht="22.5" hidden="1" x14ac:dyDescent="0.2">
      <c r="B31" s="69" t="s">
        <v>1980</v>
      </c>
      <c r="C31" s="69" t="s">
        <v>349</v>
      </c>
      <c r="D31" s="188">
        <v>0</v>
      </c>
      <c r="E31" s="188">
        <v>0</v>
      </c>
      <c r="F31" s="188">
        <v>0</v>
      </c>
      <c r="G31" s="188">
        <v>0</v>
      </c>
      <c r="H31" s="188">
        <v>0</v>
      </c>
      <c r="I31" s="188">
        <v>0</v>
      </c>
      <c r="J31" s="188">
        <v>0</v>
      </c>
      <c r="K31" s="15"/>
      <c r="L31" s="15"/>
      <c r="M31" s="15"/>
      <c r="N31" s="15"/>
      <c r="O31" s="15"/>
      <c r="P31" s="15"/>
      <c r="Q31" s="15"/>
      <c r="R31" s="15"/>
    </row>
    <row r="32" spans="2:18" s="11" customFormat="1" ht="12" x14ac:dyDescent="0.2">
      <c r="B32" s="69" t="s">
        <v>1981</v>
      </c>
      <c r="C32" s="69" t="s">
        <v>350</v>
      </c>
      <c r="D32" s="188">
        <v>126.6823198</v>
      </c>
      <c r="E32" s="188">
        <v>13.415976920000006</v>
      </c>
      <c r="F32" s="188">
        <v>10.17139274</v>
      </c>
      <c r="G32" s="188">
        <v>0</v>
      </c>
      <c r="H32" s="188">
        <v>3.2445841800000057</v>
      </c>
      <c r="I32" s="188">
        <v>0</v>
      </c>
      <c r="J32" s="188">
        <v>140.09829672000001</v>
      </c>
      <c r="K32" s="15"/>
      <c r="L32" s="15"/>
      <c r="M32" s="15"/>
      <c r="N32" s="15"/>
      <c r="O32" s="15"/>
      <c r="P32" s="15"/>
      <c r="Q32" s="15"/>
      <c r="R32" s="15"/>
    </row>
    <row r="33" spans="2:18" s="11" customFormat="1" ht="22.5" x14ac:dyDescent="0.2">
      <c r="B33" s="69" t="s">
        <v>1982</v>
      </c>
      <c r="C33" s="69" t="s">
        <v>351</v>
      </c>
      <c r="D33" s="188">
        <v>105.71827261999999</v>
      </c>
      <c r="E33" s="188">
        <v>15.120799680000005</v>
      </c>
      <c r="F33" s="188">
        <v>12.340926120000001</v>
      </c>
      <c r="G33" s="188">
        <v>0</v>
      </c>
      <c r="H33" s="188">
        <v>2.779873560000004</v>
      </c>
      <c r="I33" s="188">
        <v>0</v>
      </c>
      <c r="J33" s="188">
        <v>120.8390723</v>
      </c>
      <c r="K33" s="15"/>
      <c r="L33" s="15"/>
      <c r="M33" s="15"/>
      <c r="N33" s="15"/>
      <c r="O33" s="15"/>
      <c r="P33" s="15"/>
      <c r="Q33" s="15"/>
      <c r="R33" s="15"/>
    </row>
    <row r="34" spans="2:18" s="11" customFormat="1" ht="22.5" x14ac:dyDescent="0.2">
      <c r="B34" s="69" t="s">
        <v>1983</v>
      </c>
      <c r="C34" s="69" t="s">
        <v>345</v>
      </c>
      <c r="D34" s="188">
        <v>20.964047180000001</v>
      </c>
      <c r="E34" s="188">
        <v>-1.7048227600000025</v>
      </c>
      <c r="F34" s="188">
        <v>-2.1695333699999999</v>
      </c>
      <c r="G34" s="188">
        <v>0</v>
      </c>
      <c r="H34" s="188">
        <v>0.46471060999999736</v>
      </c>
      <c r="I34" s="188">
        <v>0</v>
      </c>
      <c r="J34" s="188">
        <v>19.259224419999999</v>
      </c>
      <c r="K34" s="15"/>
      <c r="L34" s="15"/>
      <c r="M34" s="15"/>
      <c r="N34" s="15"/>
      <c r="O34" s="15"/>
      <c r="P34" s="15"/>
      <c r="Q34" s="15"/>
      <c r="R34" s="15"/>
    </row>
    <row r="35" spans="2:18" ht="12" hidden="1" x14ac:dyDescent="0.2">
      <c r="B35" s="69" t="s">
        <v>1984</v>
      </c>
      <c r="C35" s="69" t="s">
        <v>346</v>
      </c>
      <c r="D35" s="188">
        <v>0</v>
      </c>
      <c r="E35" s="188">
        <v>0</v>
      </c>
      <c r="F35" s="188">
        <v>0</v>
      </c>
      <c r="G35" s="188">
        <v>0</v>
      </c>
      <c r="H35" s="188">
        <v>0</v>
      </c>
      <c r="I35" s="188">
        <v>0</v>
      </c>
      <c r="J35" s="188">
        <v>0</v>
      </c>
      <c r="K35" s="15"/>
      <c r="L35" s="15"/>
      <c r="M35" s="15"/>
      <c r="N35" s="15"/>
      <c r="O35" s="15"/>
      <c r="P35" s="15"/>
      <c r="Q35" s="15"/>
      <c r="R35" s="15"/>
    </row>
    <row r="36" spans="2:18" ht="12" hidden="1" x14ac:dyDescent="0.2">
      <c r="B36" s="69" t="s">
        <v>1985</v>
      </c>
      <c r="C36" s="69" t="s">
        <v>347</v>
      </c>
      <c r="D36" s="188">
        <v>0</v>
      </c>
      <c r="E36" s="188">
        <v>0</v>
      </c>
      <c r="F36" s="188">
        <v>0</v>
      </c>
      <c r="G36" s="188">
        <v>0</v>
      </c>
      <c r="H36" s="188">
        <v>0</v>
      </c>
      <c r="I36" s="188">
        <v>0</v>
      </c>
      <c r="J36" s="188">
        <v>0</v>
      </c>
      <c r="K36" s="15"/>
      <c r="L36" s="15"/>
      <c r="M36" s="15"/>
      <c r="N36" s="15"/>
      <c r="O36" s="15"/>
      <c r="P36" s="15"/>
      <c r="Q36" s="15"/>
      <c r="R36" s="15"/>
    </row>
    <row r="37" spans="2:18" ht="12" hidden="1" x14ac:dyDescent="0.2">
      <c r="B37" s="69" t="s">
        <v>1986</v>
      </c>
      <c r="C37" s="69" t="s">
        <v>348</v>
      </c>
      <c r="D37" s="188">
        <v>0</v>
      </c>
      <c r="E37" s="188">
        <v>0</v>
      </c>
      <c r="F37" s="188">
        <v>0</v>
      </c>
      <c r="G37" s="188">
        <v>0</v>
      </c>
      <c r="H37" s="188">
        <v>0</v>
      </c>
      <c r="I37" s="188">
        <v>0</v>
      </c>
      <c r="J37" s="188">
        <v>0</v>
      </c>
      <c r="K37" s="15"/>
      <c r="L37" s="15"/>
      <c r="M37" s="15"/>
      <c r="N37" s="15"/>
      <c r="O37" s="15"/>
      <c r="P37" s="15"/>
      <c r="Q37" s="15"/>
      <c r="R37" s="15"/>
    </row>
    <row r="38" spans="2:18" ht="22.5" hidden="1" x14ac:dyDescent="0.2">
      <c r="B38" s="69" t="s">
        <v>1987</v>
      </c>
      <c r="C38" s="69" t="s">
        <v>349</v>
      </c>
      <c r="D38" s="188">
        <v>0</v>
      </c>
      <c r="E38" s="188">
        <v>0</v>
      </c>
      <c r="F38" s="188">
        <v>0</v>
      </c>
      <c r="G38" s="188">
        <v>0</v>
      </c>
      <c r="H38" s="188">
        <v>0</v>
      </c>
      <c r="I38" s="188">
        <v>0</v>
      </c>
      <c r="J38" s="188">
        <v>0</v>
      </c>
      <c r="K38" s="15"/>
      <c r="L38" s="15"/>
      <c r="M38" s="15"/>
      <c r="N38" s="15"/>
      <c r="O38" s="15"/>
      <c r="P38" s="15"/>
      <c r="Q38" s="15"/>
      <c r="R38" s="15"/>
    </row>
    <row r="39" spans="2:18" s="11" customFormat="1" ht="12" x14ac:dyDescent="0.2">
      <c r="B39" s="69" t="s">
        <v>1988</v>
      </c>
      <c r="C39" s="69" t="s">
        <v>352</v>
      </c>
      <c r="D39" s="188">
        <v>7.9670566300000001</v>
      </c>
      <c r="E39" s="188">
        <v>-0.7539720299999999</v>
      </c>
      <c r="F39" s="188">
        <v>-0.89634062000000003</v>
      </c>
      <c r="G39" s="188">
        <v>0</v>
      </c>
      <c r="H39" s="188">
        <v>0.14236859000000013</v>
      </c>
      <c r="I39" s="188">
        <v>0</v>
      </c>
      <c r="J39" s="188">
        <v>7.2130846000000002</v>
      </c>
      <c r="K39" s="15"/>
      <c r="L39" s="15"/>
      <c r="M39" s="15"/>
      <c r="N39" s="15"/>
      <c r="O39" s="15"/>
      <c r="P39" s="15"/>
      <c r="Q39" s="15"/>
      <c r="R39" s="15"/>
    </row>
    <row r="40" spans="2:18" s="11" customFormat="1" ht="22.5" x14ac:dyDescent="0.2">
      <c r="B40" s="69" t="s">
        <v>1989</v>
      </c>
      <c r="C40" s="69" t="s">
        <v>351</v>
      </c>
      <c r="D40" s="188">
        <v>7.9670566300000001</v>
      </c>
      <c r="E40" s="188">
        <v>-0.7539720299999999</v>
      </c>
      <c r="F40" s="188">
        <v>-0.89634062000000003</v>
      </c>
      <c r="G40" s="188">
        <v>0</v>
      </c>
      <c r="H40" s="188">
        <v>0.14236859000000013</v>
      </c>
      <c r="I40" s="188">
        <v>0</v>
      </c>
      <c r="J40" s="188">
        <v>7.2130846000000002</v>
      </c>
      <c r="K40" s="15"/>
      <c r="L40" s="15"/>
      <c r="M40" s="15"/>
      <c r="N40" s="15"/>
      <c r="O40" s="15"/>
      <c r="P40" s="15"/>
      <c r="Q40" s="15"/>
      <c r="R40" s="15"/>
    </row>
    <row r="41" spans="2:18" ht="22.5" hidden="1" x14ac:dyDescent="0.2">
      <c r="B41" s="69" t="s">
        <v>1990</v>
      </c>
      <c r="C41" s="69" t="s">
        <v>345</v>
      </c>
      <c r="D41" s="188">
        <v>0</v>
      </c>
      <c r="E41" s="188">
        <v>0</v>
      </c>
      <c r="F41" s="188">
        <v>0</v>
      </c>
      <c r="G41" s="188">
        <v>0</v>
      </c>
      <c r="H41" s="188">
        <v>0</v>
      </c>
      <c r="I41" s="188">
        <v>0</v>
      </c>
      <c r="J41" s="188">
        <v>0</v>
      </c>
      <c r="K41" s="15"/>
      <c r="L41" s="15"/>
      <c r="M41" s="15"/>
      <c r="N41" s="15"/>
      <c r="O41" s="15"/>
      <c r="P41" s="15"/>
      <c r="Q41" s="15"/>
      <c r="R41" s="15"/>
    </row>
    <row r="42" spans="2:18" ht="12" hidden="1" x14ac:dyDescent="0.2">
      <c r="B42" s="69" t="s">
        <v>1991</v>
      </c>
      <c r="C42" s="69" t="s">
        <v>346</v>
      </c>
      <c r="D42" s="188">
        <v>0</v>
      </c>
      <c r="E42" s="188">
        <v>0</v>
      </c>
      <c r="F42" s="188">
        <v>0</v>
      </c>
      <c r="G42" s="188">
        <v>0</v>
      </c>
      <c r="H42" s="188">
        <v>0</v>
      </c>
      <c r="I42" s="188">
        <v>0</v>
      </c>
      <c r="J42" s="188">
        <v>0</v>
      </c>
      <c r="K42" s="15"/>
      <c r="L42" s="15"/>
      <c r="M42" s="15"/>
      <c r="N42" s="15"/>
      <c r="O42" s="15"/>
      <c r="P42" s="15"/>
      <c r="Q42" s="15"/>
      <c r="R42" s="15"/>
    </row>
    <row r="43" spans="2:18" ht="12" hidden="1" x14ac:dyDescent="0.2">
      <c r="B43" s="69" t="s">
        <v>1992</v>
      </c>
      <c r="C43" s="69" t="s">
        <v>347</v>
      </c>
      <c r="D43" s="188">
        <v>0</v>
      </c>
      <c r="E43" s="188">
        <v>0</v>
      </c>
      <c r="F43" s="188">
        <v>0</v>
      </c>
      <c r="G43" s="188">
        <v>0</v>
      </c>
      <c r="H43" s="188">
        <v>0</v>
      </c>
      <c r="I43" s="188">
        <v>0</v>
      </c>
      <c r="J43" s="188">
        <v>0</v>
      </c>
      <c r="K43" s="15"/>
      <c r="L43" s="15"/>
      <c r="M43" s="15"/>
      <c r="N43" s="15"/>
      <c r="O43" s="15"/>
      <c r="P43" s="15"/>
      <c r="Q43" s="15"/>
      <c r="R43" s="15"/>
    </row>
    <row r="44" spans="2:18" ht="12" hidden="1" x14ac:dyDescent="0.2">
      <c r="B44" s="69" t="s">
        <v>1993</v>
      </c>
      <c r="C44" s="69" t="s">
        <v>348</v>
      </c>
      <c r="D44" s="188">
        <v>0</v>
      </c>
      <c r="E44" s="188">
        <v>0</v>
      </c>
      <c r="F44" s="188">
        <v>0</v>
      </c>
      <c r="G44" s="188">
        <v>0</v>
      </c>
      <c r="H44" s="188">
        <v>0</v>
      </c>
      <c r="I44" s="188">
        <v>0</v>
      </c>
      <c r="J44" s="188">
        <v>0</v>
      </c>
      <c r="K44" s="15"/>
      <c r="L44" s="15"/>
      <c r="M44" s="15"/>
      <c r="N44" s="15"/>
      <c r="O44" s="15"/>
      <c r="P44" s="15"/>
      <c r="Q44" s="15"/>
      <c r="R44" s="15"/>
    </row>
    <row r="45" spans="2:18" ht="22.5" hidden="1" x14ac:dyDescent="0.2">
      <c r="B45" s="69" t="s">
        <v>1994</v>
      </c>
      <c r="C45" s="69" t="s">
        <v>349</v>
      </c>
      <c r="D45" s="188">
        <v>0</v>
      </c>
      <c r="E45" s="188">
        <v>0</v>
      </c>
      <c r="F45" s="188">
        <v>0</v>
      </c>
      <c r="G45" s="188">
        <v>0</v>
      </c>
      <c r="H45" s="188">
        <v>0</v>
      </c>
      <c r="I45" s="188">
        <v>0</v>
      </c>
      <c r="J45" s="188">
        <v>0</v>
      </c>
      <c r="K45" s="15"/>
      <c r="L45" s="15"/>
      <c r="M45" s="15"/>
      <c r="N45" s="15"/>
      <c r="O45" s="15"/>
      <c r="P45" s="15"/>
      <c r="Q45" s="15"/>
      <c r="R45" s="15"/>
    </row>
    <row r="46" spans="2:18" ht="12" hidden="1" x14ac:dyDescent="0.2">
      <c r="B46" s="69" t="s">
        <v>1995</v>
      </c>
      <c r="C46" s="69" t="s">
        <v>353</v>
      </c>
      <c r="D46" s="188">
        <v>0</v>
      </c>
      <c r="E46" s="188">
        <v>0</v>
      </c>
      <c r="F46" s="188">
        <v>0</v>
      </c>
      <c r="G46" s="188">
        <v>0</v>
      </c>
      <c r="H46" s="188">
        <v>0</v>
      </c>
      <c r="I46" s="188">
        <v>0</v>
      </c>
      <c r="J46" s="188">
        <v>0</v>
      </c>
      <c r="K46" s="15"/>
      <c r="L46" s="15"/>
      <c r="M46" s="15"/>
      <c r="N46" s="15"/>
      <c r="O46" s="15"/>
      <c r="P46" s="15"/>
      <c r="Q46" s="15"/>
      <c r="R46" s="15"/>
    </row>
    <row r="47" spans="2:18" ht="22.5" hidden="1" x14ac:dyDescent="0.2">
      <c r="B47" s="69" t="s">
        <v>1996</v>
      </c>
      <c r="C47" s="69" t="s">
        <v>351</v>
      </c>
      <c r="D47" s="188">
        <v>0</v>
      </c>
      <c r="E47" s="188">
        <v>0</v>
      </c>
      <c r="F47" s="188">
        <v>0</v>
      </c>
      <c r="G47" s="188">
        <v>0</v>
      </c>
      <c r="H47" s="188">
        <v>0</v>
      </c>
      <c r="I47" s="188">
        <v>0</v>
      </c>
      <c r="J47" s="188">
        <v>0</v>
      </c>
      <c r="K47" s="15"/>
      <c r="L47" s="15"/>
      <c r="M47" s="15"/>
      <c r="N47" s="15"/>
      <c r="O47" s="15"/>
      <c r="P47" s="15"/>
      <c r="Q47" s="15"/>
      <c r="R47" s="15"/>
    </row>
    <row r="48" spans="2:18" ht="22.5" hidden="1" x14ac:dyDescent="0.2">
      <c r="B48" s="69" t="s">
        <v>1997</v>
      </c>
      <c r="C48" s="69" t="s">
        <v>345</v>
      </c>
      <c r="D48" s="188">
        <v>0</v>
      </c>
      <c r="E48" s="188">
        <v>0</v>
      </c>
      <c r="F48" s="188">
        <v>0</v>
      </c>
      <c r="G48" s="188">
        <v>0</v>
      </c>
      <c r="H48" s="188">
        <v>0</v>
      </c>
      <c r="I48" s="188">
        <v>0</v>
      </c>
      <c r="J48" s="188">
        <v>0</v>
      </c>
      <c r="K48" s="15"/>
      <c r="L48" s="15"/>
      <c r="M48" s="15"/>
      <c r="N48" s="15"/>
      <c r="O48" s="15"/>
      <c r="P48" s="15"/>
      <c r="Q48" s="15"/>
      <c r="R48" s="15"/>
    </row>
    <row r="49" spans="2:18" ht="12" hidden="1" x14ac:dyDescent="0.2">
      <c r="B49" s="69" t="s">
        <v>1998</v>
      </c>
      <c r="C49" s="69" t="s">
        <v>346</v>
      </c>
      <c r="D49" s="188">
        <v>0</v>
      </c>
      <c r="E49" s="188">
        <v>0</v>
      </c>
      <c r="F49" s="188">
        <v>0</v>
      </c>
      <c r="G49" s="188">
        <v>0</v>
      </c>
      <c r="H49" s="188">
        <v>0</v>
      </c>
      <c r="I49" s="188">
        <v>0</v>
      </c>
      <c r="J49" s="188">
        <v>0</v>
      </c>
      <c r="K49" s="15"/>
      <c r="L49" s="15"/>
      <c r="M49" s="15"/>
      <c r="N49" s="15"/>
      <c r="O49" s="15"/>
      <c r="P49" s="15"/>
      <c r="Q49" s="15"/>
      <c r="R49" s="15"/>
    </row>
    <row r="50" spans="2:18" ht="12" hidden="1" x14ac:dyDescent="0.2">
      <c r="B50" s="63" t="s">
        <v>1999</v>
      </c>
      <c r="C50" s="63" t="s">
        <v>347</v>
      </c>
      <c r="D50" s="188">
        <v>0</v>
      </c>
      <c r="E50" s="188">
        <v>0</v>
      </c>
      <c r="F50" s="188">
        <v>0</v>
      </c>
      <c r="G50" s="188">
        <v>0</v>
      </c>
      <c r="H50" s="188">
        <v>0</v>
      </c>
      <c r="I50" s="188">
        <v>0</v>
      </c>
      <c r="J50" s="188">
        <v>0</v>
      </c>
      <c r="K50" s="15"/>
      <c r="L50" s="15"/>
      <c r="M50" s="15"/>
      <c r="N50" s="15"/>
      <c r="O50" s="15"/>
      <c r="P50" s="15"/>
      <c r="Q50" s="15"/>
      <c r="R50" s="15"/>
    </row>
    <row r="51" spans="2:18" ht="12" hidden="1" x14ac:dyDescent="0.2">
      <c r="B51" s="69" t="s">
        <v>2000</v>
      </c>
      <c r="C51" s="69" t="s">
        <v>348</v>
      </c>
      <c r="D51" s="188">
        <v>0</v>
      </c>
      <c r="E51" s="188">
        <v>0</v>
      </c>
      <c r="F51" s="188">
        <v>0</v>
      </c>
      <c r="G51" s="188">
        <v>0</v>
      </c>
      <c r="H51" s="188">
        <v>0</v>
      </c>
      <c r="I51" s="188">
        <v>0</v>
      </c>
      <c r="J51" s="188">
        <v>0</v>
      </c>
      <c r="K51" s="15"/>
      <c r="L51" s="15"/>
      <c r="M51" s="15"/>
      <c r="N51" s="15"/>
      <c r="O51" s="15"/>
      <c r="P51" s="15"/>
      <c r="Q51" s="15"/>
      <c r="R51" s="15"/>
    </row>
    <row r="52" spans="2:18" ht="22.5" hidden="1" x14ac:dyDescent="0.2">
      <c r="B52" s="69" t="s">
        <v>2001</v>
      </c>
      <c r="C52" s="69" t="s">
        <v>349</v>
      </c>
      <c r="D52" s="188">
        <v>0</v>
      </c>
      <c r="E52" s="188">
        <v>0</v>
      </c>
      <c r="F52" s="188">
        <v>0</v>
      </c>
      <c r="G52" s="188">
        <v>0</v>
      </c>
      <c r="H52" s="188">
        <v>0</v>
      </c>
      <c r="I52" s="188">
        <v>0</v>
      </c>
      <c r="J52" s="188">
        <v>0</v>
      </c>
      <c r="K52" s="15"/>
      <c r="L52" s="15"/>
      <c r="M52" s="15"/>
      <c r="N52" s="15"/>
      <c r="O52" s="15"/>
      <c r="P52" s="15"/>
      <c r="Q52" s="15"/>
      <c r="R52" s="15"/>
    </row>
    <row r="53" spans="2:18" s="15" customFormat="1" ht="12" x14ac:dyDescent="0.2">
      <c r="B53" s="75" t="s">
        <v>2002</v>
      </c>
      <c r="C53" s="75" t="s">
        <v>357</v>
      </c>
      <c r="D53" s="187">
        <v>119.94678653</v>
      </c>
      <c r="E53" s="187">
        <v>37.679211830000014</v>
      </c>
      <c r="F53" s="187">
        <v>34.184159059999999</v>
      </c>
      <c r="G53" s="187">
        <v>-2.628055E-2</v>
      </c>
      <c r="H53" s="187">
        <v>3.5213333200000152</v>
      </c>
      <c r="I53" s="187">
        <v>0</v>
      </c>
      <c r="J53" s="187">
        <v>157.62599836000001</v>
      </c>
    </row>
    <row r="54" spans="2:18" s="11" customFormat="1" ht="12" x14ac:dyDescent="0.2">
      <c r="B54" s="69" t="s">
        <v>2003</v>
      </c>
      <c r="C54" s="69" t="s">
        <v>144</v>
      </c>
      <c r="D54" s="188">
        <v>19.773734359999999</v>
      </c>
      <c r="E54" s="188">
        <v>2.699675550000002</v>
      </c>
      <c r="F54" s="188">
        <v>2.2186815900000001</v>
      </c>
      <c r="G54" s="188">
        <v>-2.628055E-2</v>
      </c>
      <c r="H54" s="188">
        <v>0.5072745100000019</v>
      </c>
      <c r="I54" s="188">
        <v>0</v>
      </c>
      <c r="J54" s="188">
        <v>22.473409910000001</v>
      </c>
      <c r="K54" s="15"/>
      <c r="L54" s="15"/>
      <c r="M54" s="15"/>
      <c r="N54" s="15"/>
      <c r="O54" s="15"/>
      <c r="P54" s="15"/>
      <c r="Q54" s="15"/>
      <c r="R54" s="15"/>
    </row>
    <row r="55" spans="2:18" ht="12" x14ac:dyDescent="0.2">
      <c r="B55" s="69" t="s">
        <v>2004</v>
      </c>
      <c r="C55" s="69" t="s">
        <v>167</v>
      </c>
      <c r="D55" s="188">
        <v>0</v>
      </c>
      <c r="E55" s="188">
        <v>0</v>
      </c>
      <c r="F55" s="188">
        <v>0</v>
      </c>
      <c r="G55" s="188">
        <v>0</v>
      </c>
      <c r="H55" s="188">
        <v>0</v>
      </c>
      <c r="I55" s="188">
        <v>0</v>
      </c>
      <c r="J55" s="188">
        <v>0</v>
      </c>
      <c r="K55" s="15"/>
      <c r="L55" s="15"/>
      <c r="M55" s="15"/>
      <c r="N55" s="15"/>
      <c r="O55" s="15"/>
      <c r="P55" s="15"/>
      <c r="Q55" s="15"/>
      <c r="R55" s="15"/>
    </row>
    <row r="56" spans="2:18" s="11" customFormat="1" ht="22.5" x14ac:dyDescent="0.2">
      <c r="B56" s="69" t="s">
        <v>2005</v>
      </c>
      <c r="C56" s="69" t="s">
        <v>627</v>
      </c>
      <c r="D56" s="188">
        <v>0.23942881999999999</v>
      </c>
      <c r="E56" s="188">
        <v>-3.150733E-2</v>
      </c>
      <c r="F56" s="188">
        <v>0</v>
      </c>
      <c r="G56" s="188">
        <v>-2.628055E-2</v>
      </c>
      <c r="H56" s="188">
        <v>-5.2267800000000003E-3</v>
      </c>
      <c r="I56" s="188">
        <v>0</v>
      </c>
      <c r="J56" s="188">
        <v>0.20792148999999999</v>
      </c>
      <c r="K56" s="15"/>
      <c r="L56" s="15"/>
      <c r="M56" s="15"/>
      <c r="N56" s="15"/>
      <c r="O56" s="15"/>
      <c r="P56" s="15"/>
      <c r="Q56" s="15"/>
      <c r="R56" s="15"/>
    </row>
    <row r="57" spans="2:18" s="11" customFormat="1" ht="12" x14ac:dyDescent="0.2">
      <c r="B57" s="69" t="s">
        <v>2006</v>
      </c>
      <c r="C57" s="69" t="s">
        <v>110</v>
      </c>
      <c r="D57" s="188">
        <v>0.33143594999999998</v>
      </c>
      <c r="E57" s="188">
        <v>7.9898999999999942E-3</v>
      </c>
      <c r="F57" s="188">
        <v>0</v>
      </c>
      <c r="G57" s="188">
        <v>0</v>
      </c>
      <c r="H57" s="188">
        <v>7.9898999999999942E-3</v>
      </c>
      <c r="I57" s="188">
        <v>0</v>
      </c>
      <c r="J57" s="188">
        <v>0.33942584999999997</v>
      </c>
      <c r="K57" s="15"/>
      <c r="L57" s="15"/>
      <c r="M57" s="15"/>
      <c r="N57" s="15"/>
      <c r="O57" s="15"/>
      <c r="P57" s="15"/>
      <c r="Q57" s="15"/>
      <c r="R57" s="15"/>
    </row>
    <row r="58" spans="2:18" s="11" customFormat="1" ht="12" x14ac:dyDescent="0.2">
      <c r="B58" s="69" t="s">
        <v>2007</v>
      </c>
      <c r="C58" s="69" t="s">
        <v>168</v>
      </c>
      <c r="D58" s="188">
        <v>19.202869580000002</v>
      </c>
      <c r="E58" s="188">
        <v>2.7231929899999976</v>
      </c>
      <c r="F58" s="188">
        <v>2.2186815900000001</v>
      </c>
      <c r="G58" s="188">
        <v>0</v>
      </c>
      <c r="H58" s="188">
        <v>0.5045113999999975</v>
      </c>
      <c r="I58" s="188">
        <v>0</v>
      </c>
      <c r="J58" s="188">
        <v>21.926062569999999</v>
      </c>
      <c r="K58" s="15"/>
      <c r="L58" s="15"/>
      <c r="M58" s="15"/>
      <c r="N58" s="15"/>
      <c r="O58" s="15"/>
      <c r="P58" s="15"/>
      <c r="Q58" s="15"/>
      <c r="R58" s="15"/>
    </row>
    <row r="59" spans="2:18" ht="12" hidden="1" x14ac:dyDescent="0.2">
      <c r="B59" s="69" t="s">
        <v>2008</v>
      </c>
      <c r="C59" s="69" t="s">
        <v>169</v>
      </c>
      <c r="D59" s="188">
        <v>0</v>
      </c>
      <c r="E59" s="188">
        <v>0</v>
      </c>
      <c r="F59" s="188">
        <v>0</v>
      </c>
      <c r="G59" s="188">
        <v>0</v>
      </c>
      <c r="H59" s="188">
        <v>0</v>
      </c>
      <c r="I59" s="188">
        <v>0</v>
      </c>
      <c r="J59" s="188">
        <v>0</v>
      </c>
      <c r="K59" s="15"/>
      <c r="L59" s="15"/>
      <c r="M59" s="15"/>
      <c r="N59" s="15"/>
      <c r="O59" s="15"/>
      <c r="P59" s="15"/>
      <c r="Q59" s="15"/>
      <c r="R59" s="15"/>
    </row>
    <row r="60" spans="2:18" s="11" customFormat="1" ht="22.5" x14ac:dyDescent="0.2">
      <c r="B60" s="69" t="s">
        <v>2009</v>
      </c>
      <c r="C60" s="69" t="s">
        <v>397</v>
      </c>
      <c r="D60" s="188">
        <v>19.202869580000002</v>
      </c>
      <c r="E60" s="188">
        <v>2.7231929899999976</v>
      </c>
      <c r="F60" s="188">
        <v>2.2186815900000001</v>
      </c>
      <c r="G60" s="188">
        <v>0</v>
      </c>
      <c r="H60" s="188">
        <v>0.5045113999999975</v>
      </c>
      <c r="I60" s="188">
        <v>0</v>
      </c>
      <c r="J60" s="188">
        <v>21.926062569999999</v>
      </c>
      <c r="K60" s="15"/>
      <c r="L60" s="15"/>
      <c r="M60" s="15"/>
      <c r="N60" s="15"/>
      <c r="O60" s="15"/>
      <c r="P60" s="15"/>
      <c r="Q60" s="15"/>
      <c r="R60" s="15"/>
    </row>
    <row r="61" spans="2:18" s="11" customFormat="1" ht="12" x14ac:dyDescent="0.2">
      <c r="B61" s="103" t="s">
        <v>2010</v>
      </c>
      <c r="C61" s="103" t="s">
        <v>603</v>
      </c>
      <c r="D61" s="188">
        <v>19.202869580000002</v>
      </c>
      <c r="E61" s="188">
        <v>2.7231929899999976</v>
      </c>
      <c r="F61" s="188">
        <v>2.2186815900000001</v>
      </c>
      <c r="G61" s="188">
        <v>0</v>
      </c>
      <c r="H61" s="188">
        <v>0.5045113999999975</v>
      </c>
      <c r="I61" s="188">
        <v>0</v>
      </c>
      <c r="J61" s="188">
        <v>21.926062569999999</v>
      </c>
      <c r="K61" s="15"/>
      <c r="L61" s="15"/>
      <c r="M61" s="15"/>
      <c r="N61" s="15"/>
      <c r="O61" s="15"/>
      <c r="P61" s="15"/>
      <c r="Q61" s="15"/>
      <c r="R61" s="15"/>
    </row>
    <row r="62" spans="2:18" s="11" customFormat="1" ht="12" hidden="1" x14ac:dyDescent="0.2">
      <c r="B62" s="103" t="s">
        <v>2011</v>
      </c>
      <c r="C62" s="103" t="s">
        <v>604</v>
      </c>
      <c r="D62" s="188">
        <v>0</v>
      </c>
      <c r="E62" s="188">
        <v>0</v>
      </c>
      <c r="F62" s="188">
        <v>0</v>
      </c>
      <c r="G62" s="188">
        <v>0</v>
      </c>
      <c r="H62" s="188">
        <v>0</v>
      </c>
      <c r="I62" s="188">
        <v>0</v>
      </c>
      <c r="J62" s="188">
        <v>0</v>
      </c>
      <c r="K62" s="15"/>
      <c r="L62" s="15"/>
      <c r="M62" s="15"/>
      <c r="N62" s="15"/>
      <c r="O62" s="15"/>
      <c r="P62" s="15"/>
      <c r="Q62" s="15"/>
      <c r="R62" s="15"/>
    </row>
    <row r="63" spans="2:18" ht="22.5" x14ac:dyDescent="0.2">
      <c r="B63" s="69" t="s">
        <v>2012</v>
      </c>
      <c r="C63" s="69" t="s">
        <v>171</v>
      </c>
      <c r="D63" s="188">
        <v>19.773734359999999</v>
      </c>
      <c r="E63" s="188">
        <v>2.699675550000002</v>
      </c>
      <c r="F63" s="188">
        <v>2.2186815900000001</v>
      </c>
      <c r="G63" s="188">
        <v>-2.628055E-2</v>
      </c>
      <c r="H63" s="188">
        <v>0.5072745100000019</v>
      </c>
      <c r="I63" s="188">
        <v>0</v>
      </c>
      <c r="J63" s="188">
        <v>22.473409910000001</v>
      </c>
      <c r="K63" s="15"/>
      <c r="L63" s="15"/>
      <c r="M63" s="15"/>
      <c r="N63" s="15"/>
      <c r="O63" s="15"/>
      <c r="P63" s="15"/>
      <c r="Q63" s="15"/>
      <c r="R63" s="15"/>
    </row>
    <row r="64" spans="2:18" ht="12" hidden="1" x14ac:dyDescent="0.2">
      <c r="B64" s="69" t="s">
        <v>2013</v>
      </c>
      <c r="C64" s="69" t="s">
        <v>172</v>
      </c>
      <c r="D64" s="188">
        <v>0</v>
      </c>
      <c r="E64" s="188">
        <v>0</v>
      </c>
      <c r="F64" s="188">
        <v>0</v>
      </c>
      <c r="G64" s="188">
        <v>0</v>
      </c>
      <c r="H64" s="188">
        <v>0</v>
      </c>
      <c r="I64" s="188">
        <v>0</v>
      </c>
      <c r="J64" s="188">
        <v>0</v>
      </c>
      <c r="K64" s="15"/>
      <c r="L64" s="15"/>
      <c r="M64" s="15"/>
      <c r="N64" s="15"/>
      <c r="O64" s="15"/>
      <c r="P64" s="15"/>
      <c r="Q64" s="15"/>
      <c r="R64" s="15"/>
    </row>
    <row r="65" spans="2:18" ht="12" x14ac:dyDescent="0.2">
      <c r="B65" s="69" t="s">
        <v>2014</v>
      </c>
      <c r="C65" s="69" t="s">
        <v>173</v>
      </c>
      <c r="D65" s="188">
        <v>19.773734359999999</v>
      </c>
      <c r="E65" s="188">
        <v>2.699675550000002</v>
      </c>
      <c r="F65" s="188">
        <v>2.2186815900000001</v>
      </c>
      <c r="G65" s="188">
        <v>-2.628055E-2</v>
      </c>
      <c r="H65" s="188">
        <v>0.5072745100000019</v>
      </c>
      <c r="I65" s="188">
        <v>0</v>
      </c>
      <c r="J65" s="188">
        <v>22.473409910000001</v>
      </c>
      <c r="K65" s="15"/>
      <c r="L65" s="15"/>
      <c r="M65" s="15"/>
      <c r="N65" s="15"/>
      <c r="O65" s="15"/>
      <c r="P65" s="15"/>
      <c r="Q65" s="15"/>
      <c r="R65" s="15"/>
    </row>
    <row r="66" spans="2:18" ht="12" hidden="1" x14ac:dyDescent="0.2">
      <c r="B66" s="69" t="s">
        <v>2015</v>
      </c>
      <c r="C66" s="69" t="s">
        <v>174</v>
      </c>
      <c r="D66" s="188">
        <v>0</v>
      </c>
      <c r="E66" s="188">
        <v>0</v>
      </c>
      <c r="F66" s="188">
        <v>0</v>
      </c>
      <c r="G66" s="188">
        <v>0</v>
      </c>
      <c r="H66" s="188">
        <v>0</v>
      </c>
      <c r="I66" s="188">
        <v>0</v>
      </c>
      <c r="J66" s="188">
        <v>0</v>
      </c>
      <c r="K66" s="15"/>
      <c r="L66" s="15"/>
      <c r="M66" s="15"/>
      <c r="N66" s="15"/>
      <c r="O66" s="15"/>
      <c r="P66" s="15"/>
      <c r="Q66" s="15"/>
      <c r="R66" s="15"/>
    </row>
    <row r="67" spans="2:18" ht="12" hidden="1" x14ac:dyDescent="0.2">
      <c r="B67" s="69" t="s">
        <v>2016</v>
      </c>
      <c r="C67" s="69" t="s">
        <v>176</v>
      </c>
      <c r="D67" s="188">
        <v>0</v>
      </c>
      <c r="E67" s="188">
        <v>0</v>
      </c>
      <c r="F67" s="188">
        <v>0</v>
      </c>
      <c r="G67" s="188">
        <v>0</v>
      </c>
      <c r="H67" s="188">
        <v>0</v>
      </c>
      <c r="I67" s="188">
        <v>0</v>
      </c>
      <c r="J67" s="188">
        <v>0</v>
      </c>
      <c r="K67" s="15"/>
      <c r="L67" s="15"/>
      <c r="M67" s="15"/>
      <c r="N67" s="15"/>
      <c r="O67" s="15"/>
      <c r="P67" s="15"/>
      <c r="Q67" s="15"/>
      <c r="R67" s="15"/>
    </row>
    <row r="68" spans="2:18" s="11" customFormat="1" ht="12" x14ac:dyDescent="0.2">
      <c r="B68" s="69" t="s">
        <v>2017</v>
      </c>
      <c r="C68" s="69" t="s">
        <v>359</v>
      </c>
      <c r="D68" s="188">
        <v>100.17305218</v>
      </c>
      <c r="E68" s="188">
        <v>34.979536269999997</v>
      </c>
      <c r="F68" s="188">
        <v>31.96547747</v>
      </c>
      <c r="G68" s="188">
        <v>0</v>
      </c>
      <c r="H68" s="188">
        <v>3.0140587999999973</v>
      </c>
      <c r="I68" s="188">
        <v>0</v>
      </c>
      <c r="J68" s="188">
        <v>135.15258845</v>
      </c>
      <c r="K68" s="15"/>
      <c r="L68" s="15"/>
      <c r="M68" s="15"/>
      <c r="N68" s="15"/>
      <c r="O68" s="15"/>
      <c r="P68" s="15"/>
      <c r="Q68" s="15"/>
      <c r="R68" s="15"/>
    </row>
    <row r="69" spans="2:18" ht="12" hidden="1" x14ac:dyDescent="0.2">
      <c r="B69" s="69" t="s">
        <v>2018</v>
      </c>
      <c r="C69" s="69" t="s">
        <v>167</v>
      </c>
      <c r="D69" s="188">
        <v>0</v>
      </c>
      <c r="E69" s="188">
        <v>0</v>
      </c>
      <c r="F69" s="188">
        <v>0</v>
      </c>
      <c r="G69" s="188">
        <v>0</v>
      </c>
      <c r="H69" s="188">
        <v>0</v>
      </c>
      <c r="I69" s="188">
        <v>0</v>
      </c>
      <c r="J69" s="188">
        <v>0</v>
      </c>
      <c r="K69" s="15"/>
      <c r="L69" s="15"/>
      <c r="M69" s="15"/>
      <c r="N69" s="15"/>
      <c r="O69" s="15"/>
      <c r="P69" s="15"/>
      <c r="Q69" s="15"/>
      <c r="R69" s="15"/>
    </row>
    <row r="70" spans="2:18" ht="12" hidden="1" x14ac:dyDescent="0.2">
      <c r="B70" s="69" t="s">
        <v>2019</v>
      </c>
      <c r="C70" s="69" t="s">
        <v>179</v>
      </c>
      <c r="D70" s="237">
        <v>0</v>
      </c>
      <c r="E70" s="237">
        <v>0</v>
      </c>
      <c r="F70" s="237">
        <v>0</v>
      </c>
      <c r="G70" s="237">
        <v>0</v>
      </c>
      <c r="H70" s="237">
        <v>0</v>
      </c>
      <c r="I70" s="237">
        <v>0</v>
      </c>
      <c r="J70" s="237">
        <v>0</v>
      </c>
      <c r="K70" s="15"/>
      <c r="L70" s="15"/>
      <c r="M70" s="15"/>
      <c r="N70" s="15"/>
      <c r="O70" s="15"/>
      <c r="P70" s="15"/>
      <c r="Q70" s="15"/>
      <c r="R70" s="15"/>
    </row>
    <row r="71" spans="2:18" ht="12" hidden="1" x14ac:dyDescent="0.2">
      <c r="B71" s="69" t="s">
        <v>2020</v>
      </c>
      <c r="C71" s="69" t="s">
        <v>180</v>
      </c>
      <c r="D71" s="237">
        <v>0</v>
      </c>
      <c r="E71" s="237">
        <v>0</v>
      </c>
      <c r="F71" s="237">
        <v>0</v>
      </c>
      <c r="G71" s="237">
        <v>0</v>
      </c>
      <c r="H71" s="237">
        <v>0</v>
      </c>
      <c r="I71" s="237">
        <v>0</v>
      </c>
      <c r="J71" s="237">
        <v>0</v>
      </c>
      <c r="K71" s="15"/>
      <c r="L71" s="15"/>
      <c r="M71" s="15"/>
      <c r="N71" s="15"/>
      <c r="O71" s="15"/>
      <c r="P71" s="15"/>
      <c r="Q71" s="15"/>
      <c r="R71" s="15"/>
    </row>
    <row r="72" spans="2:18" s="11" customFormat="1" ht="22.5" x14ac:dyDescent="0.2">
      <c r="B72" s="69" t="s">
        <v>2021</v>
      </c>
      <c r="C72" s="69" t="s">
        <v>627</v>
      </c>
      <c r="D72" s="188">
        <v>100.17305218</v>
      </c>
      <c r="E72" s="188">
        <v>34.979536269999997</v>
      </c>
      <c r="F72" s="188">
        <v>31.96547747</v>
      </c>
      <c r="G72" s="188">
        <v>0</v>
      </c>
      <c r="H72" s="188">
        <v>3.0140587999999973</v>
      </c>
      <c r="I72" s="188">
        <v>0</v>
      </c>
      <c r="J72" s="188">
        <v>135.15258845</v>
      </c>
      <c r="K72" s="15"/>
      <c r="L72" s="15"/>
      <c r="M72" s="15"/>
      <c r="N72" s="15"/>
      <c r="O72" s="15"/>
      <c r="P72" s="15"/>
      <c r="Q72" s="15"/>
      <c r="R72" s="15"/>
    </row>
    <row r="73" spans="2:18" ht="12" x14ac:dyDescent="0.2">
      <c r="B73" s="69" t="s">
        <v>2022</v>
      </c>
      <c r="C73" s="69" t="s">
        <v>179</v>
      </c>
      <c r="D73" s="237">
        <v>71.083316089999997</v>
      </c>
      <c r="E73" s="237">
        <v>31.853691350000005</v>
      </c>
      <c r="F73" s="237">
        <v>29.585509200000001</v>
      </c>
      <c r="G73" s="237">
        <v>0</v>
      </c>
      <c r="H73" s="237">
        <v>2.2681821500000048</v>
      </c>
      <c r="I73" s="237">
        <v>0</v>
      </c>
      <c r="J73" s="237">
        <v>102.93700744</v>
      </c>
      <c r="K73" s="15"/>
      <c r="L73" s="15"/>
      <c r="M73" s="15"/>
      <c r="N73" s="15"/>
      <c r="O73" s="15"/>
      <c r="P73" s="15"/>
      <c r="Q73" s="15"/>
      <c r="R73" s="15"/>
    </row>
    <row r="74" spans="2:18" s="11" customFormat="1" ht="12" x14ac:dyDescent="0.2">
      <c r="B74" s="69" t="s">
        <v>2023</v>
      </c>
      <c r="C74" s="69" t="s">
        <v>180</v>
      </c>
      <c r="D74" s="237">
        <v>29.089736089999999</v>
      </c>
      <c r="E74" s="237">
        <v>3.1258449200000022</v>
      </c>
      <c r="F74" s="237">
        <v>2.37996827</v>
      </c>
      <c r="G74" s="237">
        <v>0</v>
      </c>
      <c r="H74" s="237">
        <v>0.74587665000000225</v>
      </c>
      <c r="I74" s="237">
        <v>0</v>
      </c>
      <c r="J74" s="237">
        <v>32.215581010000001</v>
      </c>
      <c r="K74" s="15"/>
      <c r="L74" s="15"/>
      <c r="M74" s="15"/>
      <c r="N74" s="15"/>
      <c r="O74" s="15"/>
      <c r="P74" s="15"/>
      <c r="Q74" s="15"/>
      <c r="R74" s="15"/>
    </row>
    <row r="75" spans="2:18" ht="12" hidden="1" x14ac:dyDescent="0.2">
      <c r="B75" s="69" t="s">
        <v>2024</v>
      </c>
      <c r="C75" s="69" t="s">
        <v>110</v>
      </c>
      <c r="D75" s="188">
        <v>0</v>
      </c>
      <c r="E75" s="188">
        <v>0</v>
      </c>
      <c r="F75" s="188">
        <v>0</v>
      </c>
      <c r="G75" s="188">
        <v>0</v>
      </c>
      <c r="H75" s="188">
        <v>0</v>
      </c>
      <c r="I75" s="188">
        <v>0</v>
      </c>
      <c r="J75" s="188">
        <v>0</v>
      </c>
      <c r="K75" s="15"/>
      <c r="L75" s="15"/>
      <c r="M75" s="15"/>
      <c r="N75" s="15"/>
      <c r="O75" s="15"/>
      <c r="P75" s="15"/>
      <c r="Q75" s="15"/>
      <c r="R75" s="15"/>
    </row>
    <row r="76" spans="2:18" ht="12" hidden="1" x14ac:dyDescent="0.2">
      <c r="B76" s="69" t="s">
        <v>2025</v>
      </c>
      <c r="C76" s="69" t="s">
        <v>179</v>
      </c>
      <c r="D76" s="237">
        <v>0</v>
      </c>
      <c r="E76" s="237">
        <v>0</v>
      </c>
      <c r="F76" s="237">
        <v>0</v>
      </c>
      <c r="G76" s="237">
        <v>0</v>
      </c>
      <c r="H76" s="237">
        <v>0</v>
      </c>
      <c r="I76" s="237">
        <v>0</v>
      </c>
      <c r="J76" s="237">
        <v>0</v>
      </c>
      <c r="K76" s="15"/>
      <c r="L76" s="15"/>
      <c r="M76" s="15"/>
      <c r="N76" s="15"/>
      <c r="O76" s="15"/>
      <c r="P76" s="15"/>
      <c r="Q76" s="15"/>
      <c r="R76" s="15"/>
    </row>
    <row r="77" spans="2:18" ht="12" hidden="1" x14ac:dyDescent="0.2">
      <c r="B77" s="69" t="s">
        <v>2026</v>
      </c>
      <c r="C77" s="69" t="s">
        <v>180</v>
      </c>
      <c r="D77" s="237">
        <v>0</v>
      </c>
      <c r="E77" s="237">
        <v>0</v>
      </c>
      <c r="F77" s="237">
        <v>0</v>
      </c>
      <c r="G77" s="237">
        <v>0</v>
      </c>
      <c r="H77" s="237">
        <v>0</v>
      </c>
      <c r="I77" s="237">
        <v>0</v>
      </c>
      <c r="J77" s="237">
        <v>0</v>
      </c>
      <c r="K77" s="15"/>
      <c r="L77" s="15"/>
      <c r="M77" s="15"/>
      <c r="N77" s="15"/>
      <c r="O77" s="15"/>
      <c r="P77" s="15"/>
      <c r="Q77" s="15"/>
      <c r="R77" s="15"/>
    </row>
    <row r="78" spans="2:18" ht="12" hidden="1" x14ac:dyDescent="0.2">
      <c r="B78" s="69" t="s">
        <v>2027</v>
      </c>
      <c r="C78" s="69" t="s">
        <v>168</v>
      </c>
      <c r="D78" s="188">
        <v>0</v>
      </c>
      <c r="E78" s="188">
        <v>0</v>
      </c>
      <c r="F78" s="188">
        <v>0</v>
      </c>
      <c r="G78" s="188">
        <v>0</v>
      </c>
      <c r="H78" s="188">
        <v>0</v>
      </c>
      <c r="I78" s="188">
        <v>0</v>
      </c>
      <c r="J78" s="188">
        <v>0</v>
      </c>
      <c r="K78" s="15"/>
      <c r="L78" s="15"/>
      <c r="M78" s="15"/>
      <c r="N78" s="15"/>
      <c r="O78" s="15"/>
      <c r="P78" s="15"/>
      <c r="Q78" s="15"/>
      <c r="R78" s="15"/>
    </row>
    <row r="79" spans="2:18" ht="12" hidden="1" x14ac:dyDescent="0.2">
      <c r="B79" s="69" t="s">
        <v>2028</v>
      </c>
      <c r="C79" s="69" t="s">
        <v>179</v>
      </c>
      <c r="D79" s="237">
        <v>0</v>
      </c>
      <c r="E79" s="237">
        <v>0</v>
      </c>
      <c r="F79" s="237">
        <v>0</v>
      </c>
      <c r="G79" s="237">
        <v>0</v>
      </c>
      <c r="H79" s="237">
        <v>0</v>
      </c>
      <c r="I79" s="237">
        <v>0</v>
      </c>
      <c r="J79" s="237">
        <v>0</v>
      </c>
      <c r="K79" s="15"/>
      <c r="L79" s="15"/>
      <c r="M79" s="15"/>
      <c r="N79" s="15"/>
      <c r="O79" s="15"/>
      <c r="P79" s="15"/>
      <c r="Q79" s="15"/>
      <c r="R79" s="15"/>
    </row>
    <row r="80" spans="2:18" ht="12" hidden="1" x14ac:dyDescent="0.2">
      <c r="B80" s="69" t="s">
        <v>2029</v>
      </c>
      <c r="C80" s="69" t="s">
        <v>180</v>
      </c>
      <c r="D80" s="237">
        <v>0</v>
      </c>
      <c r="E80" s="237">
        <v>0</v>
      </c>
      <c r="F80" s="237">
        <v>0</v>
      </c>
      <c r="G80" s="237">
        <v>0</v>
      </c>
      <c r="H80" s="237">
        <v>0</v>
      </c>
      <c r="I80" s="237">
        <v>0</v>
      </c>
      <c r="J80" s="237">
        <v>0</v>
      </c>
      <c r="K80" s="15"/>
      <c r="L80" s="15"/>
      <c r="M80" s="15"/>
      <c r="N80" s="15"/>
      <c r="O80" s="15"/>
      <c r="P80" s="15"/>
      <c r="Q80" s="15"/>
      <c r="R80" s="15"/>
    </row>
    <row r="81" spans="2:18" ht="12" hidden="1" x14ac:dyDescent="0.2">
      <c r="B81" s="69" t="s">
        <v>2030</v>
      </c>
      <c r="C81" s="69" t="s">
        <v>169</v>
      </c>
      <c r="D81" s="188">
        <v>0</v>
      </c>
      <c r="E81" s="188">
        <v>0</v>
      </c>
      <c r="F81" s="188">
        <v>0</v>
      </c>
      <c r="G81" s="188">
        <v>0</v>
      </c>
      <c r="H81" s="188">
        <v>0</v>
      </c>
      <c r="I81" s="188">
        <v>0</v>
      </c>
      <c r="J81" s="188">
        <v>0</v>
      </c>
      <c r="K81" s="15"/>
      <c r="L81" s="15"/>
      <c r="M81" s="15"/>
      <c r="N81" s="15"/>
      <c r="O81" s="15"/>
      <c r="P81" s="15"/>
      <c r="Q81" s="15"/>
      <c r="R81" s="15"/>
    </row>
    <row r="82" spans="2:18" ht="12" hidden="1" x14ac:dyDescent="0.2">
      <c r="B82" s="69" t="s">
        <v>2031</v>
      </c>
      <c r="C82" s="69" t="s">
        <v>181</v>
      </c>
      <c r="D82" s="237">
        <v>0</v>
      </c>
      <c r="E82" s="237">
        <v>0</v>
      </c>
      <c r="F82" s="237">
        <v>0</v>
      </c>
      <c r="G82" s="237">
        <v>0</v>
      </c>
      <c r="H82" s="237">
        <v>0</v>
      </c>
      <c r="I82" s="237">
        <v>0</v>
      </c>
      <c r="J82" s="237">
        <v>0</v>
      </c>
      <c r="K82" s="15"/>
      <c r="L82" s="15"/>
      <c r="M82" s="15"/>
      <c r="N82" s="15"/>
      <c r="O82" s="15"/>
      <c r="P82" s="15"/>
      <c r="Q82" s="15"/>
      <c r="R82" s="15"/>
    </row>
    <row r="83" spans="2:18" ht="12" hidden="1" x14ac:dyDescent="0.2">
      <c r="B83" s="69" t="s">
        <v>2032</v>
      </c>
      <c r="C83" s="69" t="s">
        <v>182</v>
      </c>
      <c r="D83" s="237">
        <v>0</v>
      </c>
      <c r="E83" s="237">
        <v>0</v>
      </c>
      <c r="F83" s="237">
        <v>0</v>
      </c>
      <c r="G83" s="237">
        <v>0</v>
      </c>
      <c r="H83" s="237">
        <v>0</v>
      </c>
      <c r="I83" s="237">
        <v>0</v>
      </c>
      <c r="J83" s="237">
        <v>0</v>
      </c>
      <c r="K83" s="15"/>
      <c r="L83" s="15"/>
      <c r="M83" s="15"/>
      <c r="N83" s="15"/>
      <c r="O83" s="15"/>
      <c r="P83" s="15"/>
      <c r="Q83" s="15"/>
      <c r="R83" s="15"/>
    </row>
    <row r="84" spans="2:18" ht="22.5" hidden="1" x14ac:dyDescent="0.2">
      <c r="B84" s="69" t="s">
        <v>2033</v>
      </c>
      <c r="C84" s="69" t="s">
        <v>397</v>
      </c>
      <c r="D84" s="188">
        <v>0</v>
      </c>
      <c r="E84" s="188">
        <v>0</v>
      </c>
      <c r="F84" s="188">
        <v>0</v>
      </c>
      <c r="G84" s="188">
        <v>0</v>
      </c>
      <c r="H84" s="188">
        <v>0</v>
      </c>
      <c r="I84" s="188">
        <v>0</v>
      </c>
      <c r="J84" s="188">
        <v>0</v>
      </c>
      <c r="K84" s="15"/>
      <c r="L84" s="15"/>
      <c r="M84" s="15"/>
      <c r="N84" s="15"/>
      <c r="O84" s="15"/>
      <c r="P84" s="15"/>
      <c r="Q84" s="15"/>
      <c r="R84" s="15"/>
    </row>
    <row r="85" spans="2:18" ht="12" hidden="1" x14ac:dyDescent="0.2">
      <c r="B85" s="69" t="s">
        <v>2034</v>
      </c>
      <c r="C85" s="69" t="s">
        <v>181</v>
      </c>
      <c r="D85" s="188">
        <v>0</v>
      </c>
      <c r="E85" s="188">
        <v>0</v>
      </c>
      <c r="F85" s="188">
        <v>0</v>
      </c>
      <c r="G85" s="188">
        <v>0</v>
      </c>
      <c r="H85" s="188">
        <v>0</v>
      </c>
      <c r="I85" s="188">
        <v>0</v>
      </c>
      <c r="J85" s="188">
        <v>0</v>
      </c>
      <c r="K85" s="15"/>
      <c r="L85" s="15"/>
      <c r="M85" s="15"/>
      <c r="N85" s="15"/>
      <c r="O85" s="15"/>
      <c r="P85" s="15"/>
      <c r="Q85" s="15"/>
      <c r="R85" s="15"/>
    </row>
    <row r="86" spans="2:18" ht="12" hidden="1" x14ac:dyDescent="0.2">
      <c r="B86" s="69" t="s">
        <v>2035</v>
      </c>
      <c r="C86" s="69" t="s">
        <v>182</v>
      </c>
      <c r="D86" s="188">
        <v>0</v>
      </c>
      <c r="E86" s="188">
        <v>0</v>
      </c>
      <c r="F86" s="188">
        <v>0</v>
      </c>
      <c r="G86" s="188">
        <v>0</v>
      </c>
      <c r="H86" s="188">
        <v>0</v>
      </c>
      <c r="I86" s="188">
        <v>0</v>
      </c>
      <c r="J86" s="188">
        <v>0</v>
      </c>
      <c r="K86" s="15"/>
      <c r="L86" s="15"/>
      <c r="M86" s="15"/>
      <c r="N86" s="15"/>
      <c r="O86" s="15"/>
      <c r="P86" s="15"/>
      <c r="Q86" s="15"/>
      <c r="R86" s="15"/>
    </row>
    <row r="87" spans="2:18" s="16" customFormat="1" ht="12" hidden="1" x14ac:dyDescent="0.2">
      <c r="B87" s="103" t="s">
        <v>2036</v>
      </c>
      <c r="C87" s="103" t="s">
        <v>603</v>
      </c>
      <c r="D87" s="190">
        <v>0</v>
      </c>
      <c r="E87" s="190">
        <v>0</v>
      </c>
      <c r="F87" s="190">
        <v>0</v>
      </c>
      <c r="G87" s="190">
        <v>0</v>
      </c>
      <c r="H87" s="190">
        <v>0</v>
      </c>
      <c r="I87" s="190">
        <v>0</v>
      </c>
      <c r="J87" s="190">
        <v>0</v>
      </c>
      <c r="K87" s="15"/>
      <c r="L87" s="15"/>
      <c r="M87" s="15"/>
      <c r="N87" s="15"/>
      <c r="O87" s="15"/>
      <c r="P87" s="15"/>
      <c r="Q87" s="15"/>
      <c r="R87" s="15"/>
    </row>
    <row r="88" spans="2:18" s="16" customFormat="1" ht="12" hidden="1" x14ac:dyDescent="0.2">
      <c r="B88" s="69" t="s">
        <v>2037</v>
      </c>
      <c r="C88" s="69" t="s">
        <v>605</v>
      </c>
      <c r="D88" s="190">
        <v>0</v>
      </c>
      <c r="E88" s="190">
        <v>0</v>
      </c>
      <c r="F88" s="190">
        <v>0</v>
      </c>
      <c r="G88" s="190">
        <v>0</v>
      </c>
      <c r="H88" s="190">
        <v>0</v>
      </c>
      <c r="I88" s="190">
        <v>0</v>
      </c>
      <c r="J88" s="190">
        <v>0</v>
      </c>
      <c r="K88" s="15"/>
      <c r="L88" s="15"/>
      <c r="M88" s="15"/>
      <c r="N88" s="15"/>
      <c r="O88" s="15"/>
      <c r="P88" s="15"/>
      <c r="Q88" s="15"/>
      <c r="R88" s="15"/>
    </row>
    <row r="89" spans="2:18" s="16" customFormat="1" ht="12" hidden="1" x14ac:dyDescent="0.2">
      <c r="B89" s="69" t="s">
        <v>2038</v>
      </c>
      <c r="C89" s="69" t="s">
        <v>606</v>
      </c>
      <c r="D89" s="190">
        <v>0</v>
      </c>
      <c r="E89" s="190">
        <v>0</v>
      </c>
      <c r="F89" s="190">
        <v>0</v>
      </c>
      <c r="G89" s="190">
        <v>0</v>
      </c>
      <c r="H89" s="190">
        <v>0</v>
      </c>
      <c r="I89" s="190">
        <v>0</v>
      </c>
      <c r="J89" s="190">
        <v>0</v>
      </c>
      <c r="K89" s="15"/>
      <c r="L89" s="15"/>
      <c r="M89" s="15"/>
      <c r="N89" s="15"/>
      <c r="O89" s="15"/>
      <c r="P89" s="15"/>
      <c r="Q89" s="15"/>
      <c r="R89" s="15"/>
    </row>
    <row r="90" spans="2:18" s="16" customFormat="1" ht="12" hidden="1" x14ac:dyDescent="0.2">
      <c r="B90" s="103" t="s">
        <v>2039</v>
      </c>
      <c r="C90" s="103" t="s">
        <v>604</v>
      </c>
      <c r="D90" s="190">
        <v>0</v>
      </c>
      <c r="E90" s="190">
        <v>0</v>
      </c>
      <c r="F90" s="190">
        <v>0</v>
      </c>
      <c r="G90" s="190">
        <v>0</v>
      </c>
      <c r="H90" s="190">
        <v>0</v>
      </c>
      <c r="I90" s="190">
        <v>0</v>
      </c>
      <c r="J90" s="190">
        <v>0</v>
      </c>
      <c r="K90" s="15"/>
      <c r="L90" s="15"/>
      <c r="M90" s="15"/>
      <c r="N90" s="15"/>
      <c r="O90" s="15"/>
      <c r="P90" s="15"/>
      <c r="Q90" s="15"/>
      <c r="R90" s="15"/>
    </row>
    <row r="91" spans="2:18" s="16" customFormat="1" ht="12" hidden="1" x14ac:dyDescent="0.2">
      <c r="B91" s="69" t="s">
        <v>2040</v>
      </c>
      <c r="C91" s="69" t="s">
        <v>605</v>
      </c>
      <c r="D91" s="190">
        <v>0</v>
      </c>
      <c r="E91" s="190">
        <v>0</v>
      </c>
      <c r="F91" s="190">
        <v>0</v>
      </c>
      <c r="G91" s="190">
        <v>0</v>
      </c>
      <c r="H91" s="190">
        <v>0</v>
      </c>
      <c r="I91" s="190">
        <v>0</v>
      </c>
      <c r="J91" s="190">
        <v>0</v>
      </c>
      <c r="K91" s="15"/>
      <c r="L91" s="15"/>
      <c r="M91" s="15"/>
      <c r="N91" s="15"/>
      <c r="O91" s="15"/>
      <c r="P91" s="15"/>
      <c r="Q91" s="15"/>
      <c r="R91" s="15"/>
    </row>
    <row r="92" spans="2:18" s="16" customFormat="1" ht="12" hidden="1" x14ac:dyDescent="0.2">
      <c r="B92" s="69" t="s">
        <v>2041</v>
      </c>
      <c r="C92" s="69" t="s">
        <v>606</v>
      </c>
      <c r="D92" s="190">
        <v>0</v>
      </c>
      <c r="E92" s="190">
        <v>0</v>
      </c>
      <c r="F92" s="190">
        <v>0</v>
      </c>
      <c r="G92" s="190">
        <v>0</v>
      </c>
      <c r="H92" s="190">
        <v>0</v>
      </c>
      <c r="I92" s="190">
        <v>0</v>
      </c>
      <c r="J92" s="190">
        <v>0</v>
      </c>
      <c r="K92" s="15"/>
      <c r="L92" s="15"/>
      <c r="M92" s="15"/>
      <c r="N92" s="15"/>
      <c r="O92" s="15"/>
      <c r="P92" s="15"/>
      <c r="Q92" s="15"/>
      <c r="R92" s="15"/>
    </row>
    <row r="93" spans="2:18" s="16" customFormat="1" ht="22.5" hidden="1" x14ac:dyDescent="0.2">
      <c r="B93" s="75" t="s">
        <v>2042</v>
      </c>
      <c r="C93" s="75" t="s">
        <v>184</v>
      </c>
      <c r="D93" s="187">
        <v>0</v>
      </c>
      <c r="E93" s="187">
        <v>0</v>
      </c>
      <c r="F93" s="187">
        <v>0</v>
      </c>
      <c r="G93" s="187">
        <v>0</v>
      </c>
      <c r="H93" s="187">
        <v>0</v>
      </c>
      <c r="I93" s="187">
        <v>0</v>
      </c>
      <c r="J93" s="187">
        <v>0</v>
      </c>
      <c r="K93" s="15"/>
      <c r="L93" s="15"/>
      <c r="M93" s="15"/>
      <c r="N93" s="15"/>
      <c r="O93" s="15"/>
      <c r="P93" s="15"/>
      <c r="Q93" s="15"/>
      <c r="R93" s="15"/>
    </row>
    <row r="94" spans="2:18" ht="12" hidden="1" x14ac:dyDescent="0.2">
      <c r="B94" s="69" t="s">
        <v>1159</v>
      </c>
      <c r="C94" s="69" t="s">
        <v>195</v>
      </c>
      <c r="D94" s="237">
        <v>0</v>
      </c>
      <c r="E94" s="237">
        <v>0</v>
      </c>
      <c r="F94" s="237">
        <v>0</v>
      </c>
      <c r="G94" s="237">
        <v>0</v>
      </c>
      <c r="H94" s="237">
        <v>0</v>
      </c>
      <c r="I94" s="237">
        <v>0</v>
      </c>
      <c r="J94" s="237">
        <v>0</v>
      </c>
      <c r="K94" s="15"/>
      <c r="L94" s="15"/>
      <c r="M94" s="15"/>
      <c r="N94" s="15"/>
      <c r="O94" s="15"/>
      <c r="P94" s="15"/>
      <c r="Q94" s="15"/>
      <c r="R94" s="15"/>
    </row>
    <row r="95" spans="2:18" ht="22.5" hidden="1" x14ac:dyDescent="0.2">
      <c r="B95" s="69" t="s">
        <v>1254</v>
      </c>
      <c r="C95" s="69" t="s">
        <v>629</v>
      </c>
      <c r="D95" s="188">
        <v>0</v>
      </c>
      <c r="E95" s="188">
        <v>0</v>
      </c>
      <c r="F95" s="188">
        <v>0</v>
      </c>
      <c r="G95" s="188">
        <v>0</v>
      </c>
      <c r="H95" s="188">
        <v>0</v>
      </c>
      <c r="I95" s="188">
        <v>0</v>
      </c>
      <c r="J95" s="188">
        <v>0</v>
      </c>
      <c r="K95" s="15"/>
      <c r="L95" s="15"/>
      <c r="M95" s="15"/>
      <c r="N95" s="15"/>
      <c r="O95" s="15"/>
      <c r="P95" s="15"/>
      <c r="Q95" s="15"/>
      <c r="R95" s="15"/>
    </row>
    <row r="96" spans="2:18" ht="12" hidden="1" x14ac:dyDescent="0.2">
      <c r="B96" s="69" t="s">
        <v>1331</v>
      </c>
      <c r="C96" s="69" t="s">
        <v>186</v>
      </c>
      <c r="D96" s="188">
        <v>0</v>
      </c>
      <c r="E96" s="188">
        <v>0</v>
      </c>
      <c r="F96" s="188">
        <v>0</v>
      </c>
      <c r="G96" s="188">
        <v>0</v>
      </c>
      <c r="H96" s="188">
        <v>0</v>
      </c>
      <c r="I96" s="188">
        <v>0</v>
      </c>
      <c r="J96" s="188">
        <v>0</v>
      </c>
      <c r="K96" s="15"/>
      <c r="L96" s="15"/>
      <c r="M96" s="15"/>
      <c r="N96" s="15"/>
      <c r="O96" s="15"/>
      <c r="P96" s="15"/>
      <c r="Q96" s="15"/>
      <c r="R96" s="15"/>
    </row>
    <row r="97" spans="2:18" ht="12" hidden="1" x14ac:dyDescent="0.2">
      <c r="B97" s="69" t="s">
        <v>1354</v>
      </c>
      <c r="C97" s="69" t="s">
        <v>187</v>
      </c>
      <c r="D97" s="188">
        <v>0</v>
      </c>
      <c r="E97" s="188">
        <v>0</v>
      </c>
      <c r="F97" s="188">
        <v>0</v>
      </c>
      <c r="G97" s="188">
        <v>0</v>
      </c>
      <c r="H97" s="188">
        <v>0</v>
      </c>
      <c r="I97" s="188">
        <v>0</v>
      </c>
      <c r="J97" s="188">
        <v>0</v>
      </c>
      <c r="K97" s="15"/>
      <c r="L97" s="15"/>
      <c r="M97" s="15"/>
      <c r="N97" s="15"/>
      <c r="O97" s="15"/>
      <c r="P97" s="15"/>
      <c r="Q97" s="15"/>
      <c r="R97" s="15"/>
    </row>
    <row r="98" spans="2:18" s="15" customFormat="1" ht="12" hidden="1" x14ac:dyDescent="0.2">
      <c r="B98" s="69" t="s">
        <v>1357</v>
      </c>
      <c r="C98" s="69" t="s">
        <v>188</v>
      </c>
      <c r="D98" s="188">
        <v>0</v>
      </c>
      <c r="E98" s="188">
        <v>0</v>
      </c>
      <c r="F98" s="188">
        <v>0</v>
      </c>
      <c r="G98" s="188">
        <v>0</v>
      </c>
      <c r="H98" s="188">
        <v>0</v>
      </c>
      <c r="I98" s="188">
        <v>0</v>
      </c>
      <c r="J98" s="188">
        <v>0</v>
      </c>
    </row>
    <row r="99" spans="2:18" s="11" customFormat="1" ht="22.5" hidden="1" x14ac:dyDescent="0.2">
      <c r="B99" s="69" t="s">
        <v>1360</v>
      </c>
      <c r="C99" s="69" t="s">
        <v>398</v>
      </c>
      <c r="D99" s="237">
        <v>0</v>
      </c>
      <c r="E99" s="237">
        <v>0</v>
      </c>
      <c r="F99" s="237">
        <v>0</v>
      </c>
      <c r="G99" s="237">
        <v>0</v>
      </c>
      <c r="H99" s="237">
        <v>0</v>
      </c>
      <c r="I99" s="237">
        <v>0</v>
      </c>
      <c r="J99" s="237">
        <v>0</v>
      </c>
      <c r="K99" s="15"/>
      <c r="L99" s="15"/>
      <c r="M99" s="15"/>
      <c r="N99" s="15"/>
      <c r="O99" s="15"/>
      <c r="P99" s="15"/>
      <c r="Q99" s="15"/>
      <c r="R99" s="15"/>
    </row>
    <row r="100" spans="2:18" s="11" customFormat="1" ht="12" hidden="1" x14ac:dyDescent="0.2">
      <c r="B100" s="103" t="s">
        <v>1361</v>
      </c>
      <c r="C100" s="103" t="s">
        <v>603</v>
      </c>
      <c r="D100" s="206">
        <v>0</v>
      </c>
      <c r="E100" s="206">
        <v>0</v>
      </c>
      <c r="F100" s="206">
        <v>0</v>
      </c>
      <c r="G100" s="206">
        <v>0</v>
      </c>
      <c r="H100" s="206">
        <v>0</v>
      </c>
      <c r="I100" s="206">
        <v>0</v>
      </c>
      <c r="J100" s="206">
        <v>0</v>
      </c>
      <c r="K100" s="15"/>
      <c r="L100" s="15"/>
      <c r="M100" s="15"/>
      <c r="N100" s="15"/>
      <c r="O100" s="15"/>
      <c r="P100" s="15"/>
      <c r="Q100" s="15"/>
      <c r="R100" s="15"/>
    </row>
    <row r="101" spans="2:18" ht="12" hidden="1" x14ac:dyDescent="0.2">
      <c r="B101" s="103" t="s">
        <v>1364</v>
      </c>
      <c r="C101" s="103" t="s">
        <v>604</v>
      </c>
      <c r="D101" s="206">
        <v>0</v>
      </c>
      <c r="E101" s="206">
        <v>0</v>
      </c>
      <c r="F101" s="206">
        <v>0</v>
      </c>
      <c r="G101" s="206">
        <v>0</v>
      </c>
      <c r="H101" s="206">
        <v>0</v>
      </c>
      <c r="I101" s="206">
        <v>0</v>
      </c>
      <c r="J101" s="206">
        <v>0</v>
      </c>
      <c r="K101" s="15"/>
      <c r="L101" s="15"/>
      <c r="M101" s="15"/>
      <c r="N101" s="15"/>
      <c r="O101" s="15"/>
      <c r="P101" s="15"/>
      <c r="Q101" s="15"/>
      <c r="R101" s="15"/>
    </row>
    <row r="102" spans="2:18" ht="12" hidden="1" x14ac:dyDescent="0.2">
      <c r="B102" s="69" t="s">
        <v>2043</v>
      </c>
      <c r="C102" s="69" t="s">
        <v>190</v>
      </c>
      <c r="D102" s="188">
        <v>0</v>
      </c>
      <c r="E102" s="188">
        <v>0</v>
      </c>
      <c r="F102" s="188">
        <v>0</v>
      </c>
      <c r="G102" s="188">
        <v>0</v>
      </c>
      <c r="H102" s="188">
        <v>0</v>
      </c>
      <c r="I102" s="188">
        <v>0</v>
      </c>
      <c r="J102" s="188">
        <v>0</v>
      </c>
      <c r="K102" s="15"/>
      <c r="L102" s="15"/>
      <c r="M102" s="15"/>
      <c r="N102" s="15"/>
      <c r="O102" s="15"/>
      <c r="P102" s="15"/>
      <c r="Q102" s="15"/>
      <c r="R102" s="15"/>
    </row>
    <row r="103" spans="2:18" ht="12" hidden="1" x14ac:dyDescent="0.2">
      <c r="B103" s="69" t="s">
        <v>2044</v>
      </c>
      <c r="C103" s="69" t="s">
        <v>191</v>
      </c>
      <c r="D103" s="188">
        <v>0</v>
      </c>
      <c r="E103" s="188">
        <v>0</v>
      </c>
      <c r="F103" s="188">
        <v>0</v>
      </c>
      <c r="G103" s="188">
        <v>0</v>
      </c>
      <c r="H103" s="188">
        <v>0</v>
      </c>
      <c r="I103" s="188">
        <v>0</v>
      </c>
      <c r="J103" s="188">
        <v>0</v>
      </c>
      <c r="K103" s="15"/>
      <c r="L103" s="15"/>
      <c r="M103" s="15"/>
      <c r="N103" s="15"/>
      <c r="O103" s="15"/>
      <c r="P103" s="15"/>
      <c r="Q103" s="15"/>
      <c r="R103" s="15"/>
    </row>
    <row r="104" spans="2:18" s="11" customFormat="1" ht="12" hidden="1" x14ac:dyDescent="0.2">
      <c r="B104" s="69" t="s">
        <v>2045</v>
      </c>
      <c r="C104" s="69" t="s">
        <v>192</v>
      </c>
      <c r="D104" s="188">
        <v>0</v>
      </c>
      <c r="E104" s="188">
        <v>0</v>
      </c>
      <c r="F104" s="188">
        <v>0</v>
      </c>
      <c r="G104" s="188">
        <v>0</v>
      </c>
      <c r="H104" s="188">
        <v>0</v>
      </c>
      <c r="I104" s="188">
        <v>0</v>
      </c>
      <c r="J104" s="188">
        <v>0</v>
      </c>
      <c r="K104" s="15"/>
      <c r="L104" s="15"/>
      <c r="M104" s="15"/>
      <c r="N104" s="15"/>
      <c r="O104" s="15"/>
      <c r="P104" s="15"/>
      <c r="Q104" s="15"/>
      <c r="R104" s="15"/>
    </row>
    <row r="105" spans="2:18" s="11" customFormat="1" ht="12" hidden="1" x14ac:dyDescent="0.2">
      <c r="B105" s="69" t="s">
        <v>2046</v>
      </c>
      <c r="C105" s="69" t="s">
        <v>193</v>
      </c>
      <c r="D105" s="188">
        <v>0</v>
      </c>
      <c r="E105" s="188">
        <v>0</v>
      </c>
      <c r="F105" s="188">
        <v>0</v>
      </c>
      <c r="G105" s="188">
        <v>0</v>
      </c>
      <c r="H105" s="188">
        <v>0</v>
      </c>
      <c r="I105" s="188">
        <v>0</v>
      </c>
      <c r="J105" s="188">
        <v>0</v>
      </c>
      <c r="K105" s="15"/>
      <c r="L105" s="15"/>
      <c r="M105" s="15"/>
      <c r="N105" s="15"/>
      <c r="O105" s="15"/>
      <c r="P105" s="15"/>
      <c r="Q105" s="15"/>
      <c r="R105" s="15"/>
    </row>
    <row r="106" spans="2:18" ht="12" x14ac:dyDescent="0.2">
      <c r="B106" s="75" t="s">
        <v>2047</v>
      </c>
      <c r="C106" s="75" t="s">
        <v>196</v>
      </c>
      <c r="D106" s="187">
        <v>1441.56276813</v>
      </c>
      <c r="E106" s="187">
        <v>165.7970415100001</v>
      </c>
      <c r="F106" s="187">
        <v>-427.95719394999998</v>
      </c>
      <c r="G106" s="187">
        <v>0</v>
      </c>
      <c r="H106" s="187">
        <v>20.928086839999992</v>
      </c>
      <c r="I106" s="187">
        <v>572.82614862000003</v>
      </c>
      <c r="J106" s="187">
        <v>1607.3598096400001</v>
      </c>
      <c r="K106" s="15"/>
      <c r="L106" s="15"/>
      <c r="M106" s="15"/>
      <c r="N106" s="15"/>
      <c r="O106" s="15"/>
      <c r="P106" s="15"/>
      <c r="Q106" s="15"/>
      <c r="R106" s="15"/>
    </row>
    <row r="107" spans="2:18" ht="12" x14ac:dyDescent="0.2">
      <c r="B107" s="75" t="s">
        <v>2048</v>
      </c>
      <c r="C107" s="75" t="s">
        <v>197</v>
      </c>
      <c r="D107" s="187">
        <v>10.98320389</v>
      </c>
      <c r="E107" s="187">
        <v>0.26477123999999996</v>
      </c>
      <c r="F107" s="187">
        <v>0</v>
      </c>
      <c r="G107" s="187">
        <v>0</v>
      </c>
      <c r="H107" s="187">
        <v>0.26477123999999996</v>
      </c>
      <c r="I107" s="187">
        <v>0</v>
      </c>
      <c r="J107" s="187">
        <v>11.24797513</v>
      </c>
      <c r="K107" s="15"/>
      <c r="L107" s="15"/>
      <c r="M107" s="15"/>
      <c r="N107" s="15"/>
      <c r="O107" s="15"/>
      <c r="P107" s="15"/>
      <c r="Q107" s="15"/>
      <c r="R107" s="15"/>
    </row>
    <row r="108" spans="2:18" ht="12" x14ac:dyDescent="0.2">
      <c r="B108" s="75" t="s">
        <v>2049</v>
      </c>
      <c r="C108" s="75" t="s">
        <v>198</v>
      </c>
      <c r="D108" s="187">
        <v>905.25531665000005</v>
      </c>
      <c r="E108" s="187">
        <v>197.76684431000001</v>
      </c>
      <c r="F108" s="187">
        <v>-384.57819613999999</v>
      </c>
      <c r="G108" s="187">
        <v>0</v>
      </c>
      <c r="H108" s="187">
        <v>9.5188918299999159</v>
      </c>
      <c r="I108" s="187">
        <v>572.82614862000003</v>
      </c>
      <c r="J108" s="187">
        <v>1103.0221609600001</v>
      </c>
      <c r="K108" s="15"/>
      <c r="L108" s="15"/>
      <c r="M108" s="15"/>
      <c r="N108" s="15"/>
      <c r="O108" s="15"/>
      <c r="P108" s="15"/>
      <c r="Q108" s="15"/>
      <c r="R108" s="15"/>
    </row>
    <row r="109" spans="2:18" ht="12" hidden="1" x14ac:dyDescent="0.2">
      <c r="B109" s="69" t="s">
        <v>2050</v>
      </c>
      <c r="C109" s="69" t="s">
        <v>178</v>
      </c>
      <c r="D109" s="188">
        <v>0</v>
      </c>
      <c r="E109" s="188">
        <v>0</v>
      </c>
      <c r="F109" s="188">
        <v>0</v>
      </c>
      <c r="G109" s="188">
        <v>0</v>
      </c>
      <c r="H109" s="188">
        <v>0</v>
      </c>
      <c r="I109" s="188">
        <v>0</v>
      </c>
      <c r="J109" s="188">
        <v>0</v>
      </c>
      <c r="K109" s="15"/>
      <c r="L109" s="15"/>
      <c r="M109" s="15"/>
      <c r="N109" s="15"/>
      <c r="O109" s="15"/>
      <c r="P109" s="15"/>
      <c r="Q109" s="15"/>
      <c r="R109" s="15"/>
    </row>
    <row r="110" spans="2:18" ht="12" hidden="1" x14ac:dyDescent="0.2">
      <c r="B110" s="69" t="s">
        <v>2051</v>
      </c>
      <c r="C110" s="69" t="s">
        <v>179</v>
      </c>
      <c r="D110" s="237">
        <v>0</v>
      </c>
      <c r="E110" s="237">
        <v>0</v>
      </c>
      <c r="F110" s="237">
        <v>0</v>
      </c>
      <c r="G110" s="237">
        <v>0</v>
      </c>
      <c r="H110" s="237">
        <v>0</v>
      </c>
      <c r="I110" s="237">
        <v>0</v>
      </c>
      <c r="J110" s="237">
        <v>0</v>
      </c>
      <c r="K110" s="15"/>
      <c r="L110" s="15"/>
      <c r="M110" s="15"/>
      <c r="N110" s="15"/>
      <c r="O110" s="15"/>
      <c r="P110" s="15"/>
      <c r="Q110" s="15"/>
      <c r="R110" s="15"/>
    </row>
    <row r="111" spans="2:18" s="11" customFormat="1" ht="12" hidden="1" x14ac:dyDescent="0.2">
      <c r="B111" s="69" t="s">
        <v>2052</v>
      </c>
      <c r="C111" s="69" t="s">
        <v>180</v>
      </c>
      <c r="D111" s="237">
        <v>0</v>
      </c>
      <c r="E111" s="237">
        <v>0</v>
      </c>
      <c r="F111" s="237">
        <v>0</v>
      </c>
      <c r="G111" s="237">
        <v>0</v>
      </c>
      <c r="H111" s="237">
        <v>0</v>
      </c>
      <c r="I111" s="237">
        <v>0</v>
      </c>
      <c r="J111" s="237">
        <v>0</v>
      </c>
      <c r="K111" s="15"/>
      <c r="L111" s="15"/>
      <c r="M111" s="15"/>
      <c r="N111" s="15"/>
      <c r="O111" s="15"/>
      <c r="P111" s="15"/>
      <c r="Q111" s="15"/>
      <c r="R111" s="15"/>
    </row>
    <row r="112" spans="2:18" s="11" customFormat="1" ht="22.5" x14ac:dyDescent="0.2">
      <c r="B112" s="69" t="s">
        <v>2053</v>
      </c>
      <c r="C112" s="69" t="s">
        <v>627</v>
      </c>
      <c r="D112" s="188">
        <v>726.89726796000002</v>
      </c>
      <c r="E112" s="188">
        <v>154.52548479999996</v>
      </c>
      <c r="F112" s="188">
        <v>149.89747939</v>
      </c>
      <c r="G112" s="188">
        <v>0</v>
      </c>
      <c r="H112" s="188">
        <v>4.6280054099999575</v>
      </c>
      <c r="I112" s="188">
        <v>0</v>
      </c>
      <c r="J112" s="188">
        <v>881.42275275999998</v>
      </c>
      <c r="K112" s="15"/>
      <c r="L112" s="15"/>
      <c r="M112" s="15"/>
      <c r="N112" s="15"/>
      <c r="O112" s="15"/>
      <c r="P112" s="15"/>
      <c r="Q112" s="15"/>
      <c r="R112" s="15"/>
    </row>
    <row r="113" spans="2:18" ht="12" x14ac:dyDescent="0.2">
      <c r="B113" s="69" t="s">
        <v>2054</v>
      </c>
      <c r="C113" s="69" t="s">
        <v>179</v>
      </c>
      <c r="D113" s="237">
        <v>726.89726796000002</v>
      </c>
      <c r="E113" s="237">
        <v>154.52548479999996</v>
      </c>
      <c r="F113" s="237">
        <v>149.89747939</v>
      </c>
      <c r="G113" s="237">
        <v>0</v>
      </c>
      <c r="H113" s="237">
        <v>4.6280054099999575</v>
      </c>
      <c r="I113" s="237">
        <v>0</v>
      </c>
      <c r="J113" s="237">
        <v>881.42275275999998</v>
      </c>
      <c r="K113" s="15"/>
      <c r="L113" s="15"/>
      <c r="M113" s="15"/>
      <c r="N113" s="15"/>
      <c r="O113" s="15"/>
      <c r="P113" s="15"/>
      <c r="Q113" s="15"/>
      <c r="R113" s="15"/>
    </row>
    <row r="114" spans="2:18" ht="12" hidden="1" x14ac:dyDescent="0.2">
      <c r="B114" s="69" t="s">
        <v>2055</v>
      </c>
      <c r="C114" s="69" t="s">
        <v>180</v>
      </c>
      <c r="D114" s="237">
        <v>0</v>
      </c>
      <c r="E114" s="237">
        <v>0</v>
      </c>
      <c r="F114" s="237">
        <v>0</v>
      </c>
      <c r="G114" s="237">
        <v>0</v>
      </c>
      <c r="H114" s="237">
        <v>0</v>
      </c>
      <c r="I114" s="237">
        <v>0</v>
      </c>
      <c r="J114" s="237">
        <v>0</v>
      </c>
      <c r="K114" s="15"/>
      <c r="L114" s="15"/>
      <c r="M114" s="15"/>
      <c r="N114" s="15"/>
      <c r="O114" s="15"/>
      <c r="P114" s="15"/>
      <c r="Q114" s="15"/>
      <c r="R114" s="15"/>
    </row>
    <row r="115" spans="2:18" ht="12" hidden="1" x14ac:dyDescent="0.2">
      <c r="B115" s="69" t="s">
        <v>2056</v>
      </c>
      <c r="C115" s="69" t="s">
        <v>200</v>
      </c>
      <c r="D115" s="237">
        <v>0</v>
      </c>
      <c r="E115" s="237">
        <v>0</v>
      </c>
      <c r="F115" s="237">
        <v>0</v>
      </c>
      <c r="G115" s="237">
        <v>0</v>
      </c>
      <c r="H115" s="237">
        <v>0</v>
      </c>
      <c r="I115" s="237">
        <v>0</v>
      </c>
      <c r="J115" s="237">
        <v>0</v>
      </c>
      <c r="K115" s="15"/>
      <c r="L115" s="15"/>
      <c r="M115" s="15"/>
      <c r="N115" s="15"/>
      <c r="O115" s="15"/>
      <c r="P115" s="15"/>
      <c r="Q115" s="15"/>
      <c r="R115" s="15"/>
    </row>
    <row r="116" spans="2:18" ht="12" hidden="1" x14ac:dyDescent="0.2">
      <c r="B116" s="69" t="s">
        <v>2057</v>
      </c>
      <c r="C116" s="69" t="s">
        <v>110</v>
      </c>
      <c r="D116" s="188">
        <v>0</v>
      </c>
      <c r="E116" s="188">
        <v>0</v>
      </c>
      <c r="F116" s="188">
        <v>0</v>
      </c>
      <c r="G116" s="188">
        <v>0</v>
      </c>
      <c r="H116" s="188">
        <v>0</v>
      </c>
      <c r="I116" s="188">
        <v>0</v>
      </c>
      <c r="J116" s="188">
        <v>0</v>
      </c>
      <c r="K116" s="15"/>
      <c r="L116" s="15"/>
      <c r="M116" s="15"/>
      <c r="N116" s="15"/>
      <c r="O116" s="15"/>
      <c r="P116" s="15"/>
      <c r="Q116" s="15"/>
      <c r="R116" s="15"/>
    </row>
    <row r="117" spans="2:18" s="11" customFormat="1" ht="12" hidden="1" x14ac:dyDescent="0.2">
      <c r="B117" s="69" t="s">
        <v>2058</v>
      </c>
      <c r="C117" s="69" t="s">
        <v>179</v>
      </c>
      <c r="D117" s="237">
        <v>0</v>
      </c>
      <c r="E117" s="237">
        <v>0</v>
      </c>
      <c r="F117" s="237">
        <v>0</v>
      </c>
      <c r="G117" s="237">
        <v>0</v>
      </c>
      <c r="H117" s="237">
        <v>0</v>
      </c>
      <c r="I117" s="237">
        <v>0</v>
      </c>
      <c r="J117" s="237">
        <v>0</v>
      </c>
      <c r="K117" s="15"/>
      <c r="L117" s="15"/>
      <c r="M117" s="15"/>
      <c r="N117" s="15"/>
      <c r="O117" s="15"/>
      <c r="P117" s="15"/>
      <c r="Q117" s="15"/>
      <c r="R117" s="15"/>
    </row>
    <row r="118" spans="2:18" s="11" customFormat="1" ht="12" hidden="1" x14ac:dyDescent="0.2">
      <c r="B118" s="69" t="s">
        <v>2059</v>
      </c>
      <c r="C118" s="69" t="s">
        <v>180</v>
      </c>
      <c r="D118" s="237">
        <v>0</v>
      </c>
      <c r="E118" s="237">
        <v>0</v>
      </c>
      <c r="F118" s="237">
        <v>0</v>
      </c>
      <c r="G118" s="237">
        <v>0</v>
      </c>
      <c r="H118" s="237">
        <v>0</v>
      </c>
      <c r="I118" s="237">
        <v>0</v>
      </c>
      <c r="J118" s="237">
        <v>0</v>
      </c>
      <c r="K118" s="15"/>
      <c r="L118" s="15"/>
      <c r="M118" s="15"/>
      <c r="N118" s="15"/>
      <c r="O118" s="15"/>
      <c r="P118" s="15"/>
      <c r="Q118" s="15"/>
      <c r="R118" s="15"/>
    </row>
    <row r="119" spans="2:18" ht="12" x14ac:dyDescent="0.2">
      <c r="B119" s="69" t="s">
        <v>2060</v>
      </c>
      <c r="C119" s="69" t="s">
        <v>168</v>
      </c>
      <c r="D119" s="188">
        <v>178.35804869</v>
      </c>
      <c r="E119" s="188">
        <v>43.241359509999995</v>
      </c>
      <c r="F119" s="188">
        <v>-534.47567552999999</v>
      </c>
      <c r="G119" s="188">
        <v>0</v>
      </c>
      <c r="H119" s="188">
        <v>4.8908864199999016</v>
      </c>
      <c r="I119" s="188">
        <v>572.82614862000003</v>
      </c>
      <c r="J119" s="188">
        <v>221.5994082</v>
      </c>
      <c r="K119" s="15"/>
      <c r="L119" s="15"/>
      <c r="M119" s="15"/>
      <c r="N119" s="15"/>
      <c r="O119" s="15"/>
      <c r="P119" s="15"/>
      <c r="Q119" s="15"/>
      <c r="R119" s="15"/>
    </row>
    <row r="120" spans="2:18" s="11" customFormat="1" ht="12" x14ac:dyDescent="0.2">
      <c r="B120" s="69" t="s">
        <v>2061</v>
      </c>
      <c r="C120" s="69" t="s">
        <v>179</v>
      </c>
      <c r="D120" s="237">
        <v>178.35804869</v>
      </c>
      <c r="E120" s="237">
        <v>43.241359509999995</v>
      </c>
      <c r="F120" s="237">
        <v>-534.47567552999999</v>
      </c>
      <c r="G120" s="237">
        <v>0</v>
      </c>
      <c r="H120" s="237">
        <v>4.8908864199999016</v>
      </c>
      <c r="I120" s="237">
        <v>572.82614862000003</v>
      </c>
      <c r="J120" s="237">
        <v>221.5994082</v>
      </c>
      <c r="K120" s="15"/>
      <c r="L120" s="15"/>
      <c r="M120" s="15"/>
      <c r="N120" s="15"/>
      <c r="O120" s="15"/>
      <c r="P120" s="15"/>
      <c r="Q120" s="15"/>
      <c r="R120" s="15"/>
    </row>
    <row r="121" spans="2:18" ht="12" hidden="1" x14ac:dyDescent="0.2">
      <c r="B121" s="69" t="s">
        <v>2062</v>
      </c>
      <c r="C121" s="69" t="s">
        <v>180</v>
      </c>
      <c r="D121" s="237">
        <v>0</v>
      </c>
      <c r="E121" s="237">
        <v>0</v>
      </c>
      <c r="F121" s="237">
        <v>0</v>
      </c>
      <c r="G121" s="237">
        <v>0</v>
      </c>
      <c r="H121" s="237">
        <v>0</v>
      </c>
      <c r="I121" s="237">
        <v>0</v>
      </c>
      <c r="J121" s="237">
        <v>0</v>
      </c>
      <c r="K121" s="15"/>
      <c r="L121" s="15"/>
      <c r="M121" s="15"/>
      <c r="N121" s="15"/>
      <c r="O121" s="15"/>
      <c r="P121" s="15"/>
      <c r="Q121" s="15"/>
      <c r="R121" s="15"/>
    </row>
    <row r="122" spans="2:18" ht="12" hidden="1" x14ac:dyDescent="0.2">
      <c r="B122" s="69" t="s">
        <v>2063</v>
      </c>
      <c r="C122" s="69" t="s">
        <v>169</v>
      </c>
      <c r="D122" s="188">
        <v>2.9999999999999997E-8</v>
      </c>
      <c r="E122" s="188">
        <v>0</v>
      </c>
      <c r="F122" s="188">
        <v>0</v>
      </c>
      <c r="G122" s="188">
        <v>0</v>
      </c>
      <c r="H122" s="188">
        <v>0</v>
      </c>
      <c r="I122" s="188">
        <v>0</v>
      </c>
      <c r="J122" s="188">
        <v>2.9999999999999997E-8</v>
      </c>
      <c r="K122" s="15"/>
      <c r="L122" s="15"/>
      <c r="M122" s="15"/>
      <c r="N122" s="15"/>
      <c r="O122" s="15"/>
      <c r="P122" s="15"/>
      <c r="Q122" s="15"/>
      <c r="R122" s="15"/>
    </row>
    <row r="123" spans="2:18" ht="12" hidden="1" x14ac:dyDescent="0.2">
      <c r="B123" s="69" t="s">
        <v>2064</v>
      </c>
      <c r="C123" s="69" t="s">
        <v>181</v>
      </c>
      <c r="D123" s="237">
        <v>2.9999999999999997E-8</v>
      </c>
      <c r="E123" s="237">
        <v>0</v>
      </c>
      <c r="F123" s="237">
        <v>0</v>
      </c>
      <c r="G123" s="237">
        <v>0</v>
      </c>
      <c r="H123" s="237">
        <v>0</v>
      </c>
      <c r="I123" s="237">
        <v>0</v>
      </c>
      <c r="J123" s="237">
        <v>2.9999999999999997E-8</v>
      </c>
      <c r="K123" s="15"/>
      <c r="L123" s="15"/>
      <c r="M123" s="15"/>
      <c r="N123" s="15"/>
      <c r="O123" s="15"/>
      <c r="P123" s="15"/>
      <c r="Q123" s="15"/>
      <c r="R123" s="15"/>
    </row>
    <row r="124" spans="2:18" ht="12" hidden="1" x14ac:dyDescent="0.2">
      <c r="B124" s="69" t="s">
        <v>2065</v>
      </c>
      <c r="C124" s="69" t="s">
        <v>182</v>
      </c>
      <c r="D124" s="237">
        <v>0</v>
      </c>
      <c r="E124" s="237">
        <v>0</v>
      </c>
      <c r="F124" s="237">
        <v>0</v>
      </c>
      <c r="G124" s="237">
        <v>0</v>
      </c>
      <c r="H124" s="237">
        <v>0</v>
      </c>
      <c r="I124" s="237">
        <v>0</v>
      </c>
      <c r="J124" s="237">
        <v>0</v>
      </c>
      <c r="K124" s="15"/>
      <c r="L124" s="15"/>
      <c r="M124" s="15"/>
      <c r="N124" s="15"/>
      <c r="O124" s="15"/>
      <c r="P124" s="15"/>
      <c r="Q124" s="15"/>
      <c r="R124" s="15"/>
    </row>
    <row r="125" spans="2:18" ht="22.5" x14ac:dyDescent="0.2">
      <c r="B125" s="69" t="s">
        <v>2066</v>
      </c>
      <c r="C125" s="69" t="s">
        <v>397</v>
      </c>
      <c r="D125" s="188">
        <v>178.35804865</v>
      </c>
      <c r="E125" s="188">
        <v>43.241359509999995</v>
      </c>
      <c r="F125" s="188">
        <v>-534.47567552999999</v>
      </c>
      <c r="G125" s="188">
        <v>0</v>
      </c>
      <c r="H125" s="188">
        <v>4.8908864199999016</v>
      </c>
      <c r="I125" s="188">
        <v>572.82614862000003</v>
      </c>
      <c r="J125" s="188">
        <v>221.59940816</v>
      </c>
      <c r="K125" s="15"/>
      <c r="L125" s="15"/>
      <c r="M125" s="15"/>
      <c r="N125" s="15"/>
      <c r="O125" s="15"/>
      <c r="P125" s="15"/>
      <c r="Q125" s="15"/>
      <c r="R125" s="15"/>
    </row>
    <row r="126" spans="2:18" ht="12" x14ac:dyDescent="0.2">
      <c r="B126" s="69" t="s">
        <v>2067</v>
      </c>
      <c r="C126" s="69" t="s">
        <v>181</v>
      </c>
      <c r="D126" s="237">
        <v>178.35804865</v>
      </c>
      <c r="E126" s="237">
        <v>43.241359509999995</v>
      </c>
      <c r="F126" s="237">
        <v>-534.47567552999999</v>
      </c>
      <c r="G126" s="237">
        <v>0</v>
      </c>
      <c r="H126" s="237">
        <v>4.8908864199999016</v>
      </c>
      <c r="I126" s="237">
        <v>572.82614862000003</v>
      </c>
      <c r="J126" s="237">
        <v>221.59940816</v>
      </c>
      <c r="K126" s="15"/>
      <c r="L126" s="15"/>
      <c r="M126" s="15"/>
      <c r="N126" s="15"/>
      <c r="O126" s="15"/>
      <c r="P126" s="15"/>
      <c r="Q126" s="15"/>
      <c r="R126" s="15"/>
    </row>
    <row r="127" spans="2:18" ht="12" x14ac:dyDescent="0.2">
      <c r="B127" s="69" t="s">
        <v>2068</v>
      </c>
      <c r="C127" s="69" t="s">
        <v>182</v>
      </c>
      <c r="D127" s="237">
        <v>0</v>
      </c>
      <c r="E127" s="237">
        <v>0</v>
      </c>
      <c r="F127" s="237">
        <v>0</v>
      </c>
      <c r="G127" s="237">
        <v>0</v>
      </c>
      <c r="H127" s="237">
        <v>0</v>
      </c>
      <c r="I127" s="237">
        <v>0</v>
      </c>
      <c r="J127" s="237">
        <v>0</v>
      </c>
      <c r="K127" s="15"/>
      <c r="L127" s="15"/>
      <c r="M127" s="15"/>
      <c r="N127" s="15"/>
      <c r="O127" s="15"/>
      <c r="P127" s="15"/>
      <c r="Q127" s="15"/>
      <c r="R127" s="15"/>
    </row>
    <row r="128" spans="2:18" s="11" customFormat="1" ht="12" x14ac:dyDescent="0.2">
      <c r="B128" s="103" t="s">
        <v>2069</v>
      </c>
      <c r="C128" s="103" t="s">
        <v>603</v>
      </c>
      <c r="D128" s="206">
        <v>5.3050295600000004</v>
      </c>
      <c r="E128" s="206">
        <v>-2.0946470000000161E-2</v>
      </c>
      <c r="F128" s="206">
        <v>-2.0785649999999999E-2</v>
      </c>
      <c r="G128" s="206">
        <v>0</v>
      </c>
      <c r="H128" s="206">
        <v>-1.6082000000016208E-4</v>
      </c>
      <c r="I128" s="206">
        <v>0</v>
      </c>
      <c r="J128" s="206">
        <v>5.2840830900000002</v>
      </c>
      <c r="K128" s="15"/>
      <c r="L128" s="15"/>
      <c r="M128" s="15"/>
      <c r="N128" s="15"/>
      <c r="O128" s="15"/>
      <c r="P128" s="15"/>
      <c r="Q128" s="15"/>
      <c r="R128" s="15"/>
    </row>
    <row r="129" spans="2:18" s="11" customFormat="1" ht="12" x14ac:dyDescent="0.2">
      <c r="B129" s="69" t="s">
        <v>2070</v>
      </c>
      <c r="C129" s="69" t="s">
        <v>605</v>
      </c>
      <c r="D129" s="206">
        <v>5.3050295600000004</v>
      </c>
      <c r="E129" s="206">
        <v>-2.0946470000000161E-2</v>
      </c>
      <c r="F129" s="206">
        <v>-2.0785649999999999E-2</v>
      </c>
      <c r="G129" s="206">
        <v>0</v>
      </c>
      <c r="H129" s="206">
        <v>-1.6082000000016208E-4</v>
      </c>
      <c r="I129" s="206">
        <v>0</v>
      </c>
      <c r="J129" s="206">
        <v>5.2840830900000002</v>
      </c>
      <c r="K129" s="15"/>
      <c r="L129" s="15"/>
      <c r="M129" s="15"/>
      <c r="N129" s="15"/>
      <c r="O129" s="15"/>
      <c r="P129" s="15"/>
      <c r="Q129" s="15"/>
      <c r="R129" s="15"/>
    </row>
    <row r="130" spans="2:18" s="11" customFormat="1" ht="12" hidden="1" x14ac:dyDescent="0.2">
      <c r="B130" s="69" t="s">
        <v>2071</v>
      </c>
      <c r="C130" s="69" t="s">
        <v>606</v>
      </c>
      <c r="D130" s="206">
        <v>0</v>
      </c>
      <c r="E130" s="206">
        <v>0</v>
      </c>
      <c r="F130" s="206">
        <v>0</v>
      </c>
      <c r="G130" s="206">
        <v>0</v>
      </c>
      <c r="H130" s="206">
        <v>0</v>
      </c>
      <c r="I130" s="206">
        <v>0</v>
      </c>
      <c r="J130" s="206">
        <v>0</v>
      </c>
      <c r="K130" s="15"/>
      <c r="L130" s="15"/>
      <c r="M130" s="15"/>
      <c r="N130" s="15"/>
      <c r="O130" s="15"/>
      <c r="P130" s="15"/>
      <c r="Q130" s="15"/>
      <c r="R130" s="15"/>
    </row>
    <row r="131" spans="2:18" ht="12" x14ac:dyDescent="0.2">
      <c r="B131" s="103" t="s">
        <v>2072</v>
      </c>
      <c r="C131" s="103" t="s">
        <v>604</v>
      </c>
      <c r="D131" s="206">
        <v>173.05301908999999</v>
      </c>
      <c r="E131" s="206">
        <v>43.262305980000008</v>
      </c>
      <c r="F131" s="206">
        <v>-534.45488988</v>
      </c>
      <c r="G131" s="206">
        <v>0</v>
      </c>
      <c r="H131" s="206">
        <v>4.8910472399999207</v>
      </c>
      <c r="I131" s="206">
        <v>572.82614862000003</v>
      </c>
      <c r="J131" s="206">
        <v>216.31532507</v>
      </c>
      <c r="K131" s="15"/>
      <c r="L131" s="15"/>
      <c r="M131" s="15"/>
      <c r="N131" s="15"/>
      <c r="O131" s="15"/>
      <c r="P131" s="15"/>
      <c r="Q131" s="15"/>
      <c r="R131" s="15"/>
    </row>
    <row r="132" spans="2:18" ht="12" x14ac:dyDescent="0.2">
      <c r="B132" s="69" t="s">
        <v>2073</v>
      </c>
      <c r="C132" s="69" t="s">
        <v>605</v>
      </c>
      <c r="D132" s="206">
        <v>173.05301908999999</v>
      </c>
      <c r="E132" s="206">
        <v>43.262305980000008</v>
      </c>
      <c r="F132" s="206">
        <v>-534.45488988</v>
      </c>
      <c r="G132" s="206">
        <v>0</v>
      </c>
      <c r="H132" s="206">
        <v>4.8910472399999207</v>
      </c>
      <c r="I132" s="206">
        <v>572.82614862000003</v>
      </c>
      <c r="J132" s="206">
        <v>216.31532507</v>
      </c>
      <c r="K132" s="15"/>
      <c r="L132" s="15"/>
      <c r="M132" s="15"/>
      <c r="N132" s="15"/>
      <c r="O132" s="15"/>
      <c r="P132" s="15"/>
      <c r="Q132" s="15"/>
      <c r="R132" s="15"/>
    </row>
    <row r="133" spans="2:18" ht="12" hidden="1" x14ac:dyDescent="0.2">
      <c r="B133" s="69" t="s">
        <v>2074</v>
      </c>
      <c r="C133" s="69" t="s">
        <v>606</v>
      </c>
      <c r="D133" s="206">
        <v>0</v>
      </c>
      <c r="E133" s="206">
        <v>0</v>
      </c>
      <c r="F133" s="206">
        <v>0</v>
      </c>
      <c r="G133" s="206">
        <v>0</v>
      </c>
      <c r="H133" s="206">
        <v>0</v>
      </c>
      <c r="I133" s="206">
        <v>0</v>
      </c>
      <c r="J133" s="206">
        <v>0</v>
      </c>
      <c r="K133" s="15"/>
      <c r="L133" s="15"/>
      <c r="M133" s="15"/>
      <c r="N133" s="15"/>
      <c r="O133" s="15"/>
      <c r="P133" s="15"/>
      <c r="Q133" s="15"/>
      <c r="R133" s="15"/>
    </row>
    <row r="134" spans="2:18" ht="12" x14ac:dyDescent="0.2">
      <c r="B134" s="75" t="s">
        <v>2075</v>
      </c>
      <c r="C134" s="75" t="s">
        <v>201</v>
      </c>
      <c r="D134" s="187">
        <v>128.50899530000001</v>
      </c>
      <c r="E134" s="187">
        <v>3.6498028399999782</v>
      </c>
      <c r="F134" s="187">
        <v>0.54169246999999998</v>
      </c>
      <c r="G134" s="187">
        <v>0</v>
      </c>
      <c r="H134" s="187">
        <v>3.1081103699999781</v>
      </c>
      <c r="I134" s="187">
        <v>0</v>
      </c>
      <c r="J134" s="187">
        <v>132.15879813999999</v>
      </c>
      <c r="K134" s="15"/>
      <c r="L134" s="15"/>
      <c r="M134" s="15"/>
      <c r="N134" s="15"/>
      <c r="O134" s="15"/>
      <c r="P134" s="15"/>
      <c r="Q134" s="15"/>
      <c r="R134" s="15"/>
    </row>
    <row r="135" spans="2:18" s="11" customFormat="1" ht="12" hidden="1" x14ac:dyDescent="0.2">
      <c r="B135" s="69" t="s">
        <v>2076</v>
      </c>
      <c r="C135" s="69" t="s">
        <v>167</v>
      </c>
      <c r="D135" s="188">
        <v>0</v>
      </c>
      <c r="E135" s="188">
        <v>0</v>
      </c>
      <c r="F135" s="188">
        <v>0</v>
      </c>
      <c r="G135" s="188">
        <v>0</v>
      </c>
      <c r="H135" s="188">
        <v>0</v>
      </c>
      <c r="I135" s="188">
        <v>0</v>
      </c>
      <c r="J135" s="188">
        <v>0</v>
      </c>
      <c r="K135" s="15"/>
      <c r="L135" s="15"/>
      <c r="M135" s="15"/>
      <c r="N135" s="15"/>
      <c r="O135" s="15"/>
      <c r="P135" s="15"/>
      <c r="Q135" s="15"/>
      <c r="R135" s="15"/>
    </row>
    <row r="136" spans="2:18" s="11" customFormat="1" ht="22.5" hidden="1" x14ac:dyDescent="0.2">
      <c r="B136" s="69" t="s">
        <v>2077</v>
      </c>
      <c r="C136" s="69" t="s">
        <v>202</v>
      </c>
      <c r="D136" s="188">
        <v>0</v>
      </c>
      <c r="E136" s="188">
        <v>0</v>
      </c>
      <c r="F136" s="188">
        <v>0</v>
      </c>
      <c r="G136" s="188">
        <v>0</v>
      </c>
      <c r="H136" s="188">
        <v>0</v>
      </c>
      <c r="I136" s="188">
        <v>0</v>
      </c>
      <c r="J136" s="188">
        <v>0</v>
      </c>
      <c r="K136" s="15"/>
      <c r="L136" s="15"/>
      <c r="M136" s="15"/>
      <c r="N136" s="15"/>
      <c r="O136" s="15"/>
      <c r="P136" s="15"/>
      <c r="Q136" s="15"/>
      <c r="R136" s="15"/>
    </row>
    <row r="137" spans="2:18" s="11" customFormat="1" ht="12" hidden="1" x14ac:dyDescent="0.2">
      <c r="B137" s="69" t="s">
        <v>2078</v>
      </c>
      <c r="C137" s="69" t="s">
        <v>203</v>
      </c>
      <c r="D137" s="188">
        <v>0</v>
      </c>
      <c r="E137" s="188">
        <v>0</v>
      </c>
      <c r="F137" s="188">
        <v>0</v>
      </c>
      <c r="G137" s="188">
        <v>0</v>
      </c>
      <c r="H137" s="188">
        <v>0</v>
      </c>
      <c r="I137" s="188">
        <v>0</v>
      </c>
      <c r="J137" s="188">
        <v>0</v>
      </c>
      <c r="K137" s="15"/>
      <c r="L137" s="15"/>
      <c r="M137" s="15"/>
      <c r="N137" s="15"/>
      <c r="O137" s="15"/>
      <c r="P137" s="15"/>
      <c r="Q137" s="15"/>
      <c r="R137" s="15"/>
    </row>
    <row r="138" spans="2:18" ht="12" hidden="1" x14ac:dyDescent="0.2">
      <c r="B138" s="69" t="s">
        <v>2079</v>
      </c>
      <c r="C138" s="69" t="s">
        <v>204</v>
      </c>
      <c r="D138" s="188">
        <v>0</v>
      </c>
      <c r="E138" s="188">
        <v>0</v>
      </c>
      <c r="F138" s="188">
        <v>0</v>
      </c>
      <c r="G138" s="188">
        <v>0</v>
      </c>
      <c r="H138" s="188">
        <v>0</v>
      </c>
      <c r="I138" s="188">
        <v>0</v>
      </c>
      <c r="J138" s="188">
        <v>0</v>
      </c>
      <c r="K138" s="15"/>
      <c r="L138" s="15"/>
      <c r="M138" s="15"/>
      <c r="N138" s="15"/>
      <c r="O138" s="15"/>
      <c r="P138" s="15"/>
      <c r="Q138" s="15"/>
      <c r="R138" s="15"/>
    </row>
    <row r="139" spans="2:18" ht="22.5" x14ac:dyDescent="0.2">
      <c r="B139" s="69" t="s">
        <v>2080</v>
      </c>
      <c r="C139" s="69" t="s">
        <v>627</v>
      </c>
      <c r="D139" s="188">
        <v>17.48161863</v>
      </c>
      <c r="E139" s="188">
        <v>0.42940675000000184</v>
      </c>
      <c r="F139" s="188">
        <v>7.8319199999999992E-3</v>
      </c>
      <c r="G139" s="188">
        <v>0</v>
      </c>
      <c r="H139" s="188">
        <v>0.42157483000000184</v>
      </c>
      <c r="I139" s="188">
        <v>0</v>
      </c>
      <c r="J139" s="188">
        <v>17.911025380000002</v>
      </c>
      <c r="K139" s="15"/>
      <c r="L139" s="15"/>
      <c r="M139" s="15"/>
      <c r="N139" s="15"/>
      <c r="O139" s="15"/>
      <c r="P139" s="15"/>
      <c r="Q139" s="15"/>
      <c r="R139" s="15"/>
    </row>
    <row r="140" spans="2:18" ht="12" hidden="1" x14ac:dyDescent="0.2">
      <c r="B140" s="69" t="s">
        <v>2081</v>
      </c>
      <c r="C140" s="69" t="s">
        <v>179</v>
      </c>
      <c r="D140" s="237">
        <v>0</v>
      </c>
      <c r="E140" s="237">
        <v>0</v>
      </c>
      <c r="F140" s="237">
        <v>0</v>
      </c>
      <c r="G140" s="237">
        <v>0</v>
      </c>
      <c r="H140" s="237">
        <v>0</v>
      </c>
      <c r="I140" s="237">
        <v>0</v>
      </c>
      <c r="J140" s="237">
        <v>0</v>
      </c>
      <c r="K140" s="15"/>
      <c r="L140" s="15"/>
      <c r="M140" s="15"/>
      <c r="N140" s="15"/>
      <c r="O140" s="15"/>
      <c r="P140" s="15"/>
      <c r="Q140" s="15"/>
      <c r="R140" s="15"/>
    </row>
    <row r="141" spans="2:18" s="11" customFormat="1" ht="12" x14ac:dyDescent="0.2">
      <c r="B141" s="69" t="s">
        <v>2082</v>
      </c>
      <c r="C141" s="69" t="s">
        <v>180</v>
      </c>
      <c r="D141" s="237">
        <v>17.48161863</v>
      </c>
      <c r="E141" s="237">
        <v>0.42940675000000184</v>
      </c>
      <c r="F141" s="237">
        <v>7.8319199999999992E-3</v>
      </c>
      <c r="G141" s="237">
        <v>0</v>
      </c>
      <c r="H141" s="237">
        <v>0.42157483000000184</v>
      </c>
      <c r="I141" s="237">
        <v>0</v>
      </c>
      <c r="J141" s="237">
        <v>17.911025380000002</v>
      </c>
      <c r="K141" s="15"/>
      <c r="L141" s="15"/>
      <c r="M141" s="15"/>
      <c r="N141" s="15"/>
      <c r="O141" s="15"/>
      <c r="P141" s="15"/>
      <c r="Q141" s="15"/>
      <c r="R141" s="15"/>
    </row>
    <row r="142" spans="2:18" s="11" customFormat="1" ht="12" hidden="1" x14ac:dyDescent="0.2">
      <c r="B142" s="69" t="s">
        <v>2083</v>
      </c>
      <c r="C142" s="69" t="s">
        <v>110</v>
      </c>
      <c r="D142" s="188">
        <v>0</v>
      </c>
      <c r="E142" s="188">
        <v>0</v>
      </c>
      <c r="F142" s="188">
        <v>0</v>
      </c>
      <c r="G142" s="188">
        <v>0</v>
      </c>
      <c r="H142" s="188">
        <v>0</v>
      </c>
      <c r="I142" s="188">
        <v>0</v>
      </c>
      <c r="J142" s="188">
        <v>0</v>
      </c>
      <c r="K142" s="15"/>
      <c r="L142" s="15"/>
      <c r="M142" s="15"/>
      <c r="N142" s="15"/>
      <c r="O142" s="15"/>
      <c r="P142" s="15"/>
      <c r="Q142" s="15"/>
      <c r="R142" s="15"/>
    </row>
    <row r="143" spans="2:18" s="11" customFormat="1" ht="22.5" hidden="1" x14ac:dyDescent="0.2">
      <c r="B143" s="69" t="s">
        <v>2084</v>
      </c>
      <c r="C143" s="69" t="s">
        <v>202</v>
      </c>
      <c r="D143" s="188">
        <v>0</v>
      </c>
      <c r="E143" s="188">
        <v>0</v>
      </c>
      <c r="F143" s="188">
        <v>0</v>
      </c>
      <c r="G143" s="188">
        <v>0</v>
      </c>
      <c r="H143" s="188">
        <v>0</v>
      </c>
      <c r="I143" s="188">
        <v>0</v>
      </c>
      <c r="J143" s="188">
        <v>0</v>
      </c>
      <c r="K143" s="15"/>
      <c r="L143" s="15"/>
      <c r="M143" s="15"/>
      <c r="N143" s="15"/>
      <c r="O143" s="15"/>
      <c r="P143" s="15"/>
      <c r="Q143" s="15"/>
      <c r="R143" s="15"/>
    </row>
    <row r="144" spans="2:18" ht="12" hidden="1" x14ac:dyDescent="0.2">
      <c r="B144" s="69" t="s">
        <v>2085</v>
      </c>
      <c r="C144" s="69" t="s">
        <v>203</v>
      </c>
      <c r="D144" s="188">
        <v>0</v>
      </c>
      <c r="E144" s="188">
        <v>0</v>
      </c>
      <c r="F144" s="188">
        <v>0</v>
      </c>
      <c r="G144" s="188">
        <v>0</v>
      </c>
      <c r="H144" s="188">
        <v>0</v>
      </c>
      <c r="I144" s="188">
        <v>0</v>
      </c>
      <c r="J144" s="188">
        <v>0</v>
      </c>
      <c r="K144" s="15"/>
      <c r="L144" s="15"/>
      <c r="M144" s="15"/>
      <c r="N144" s="15"/>
      <c r="O144" s="15"/>
      <c r="P144" s="15"/>
      <c r="Q144" s="15"/>
      <c r="R144" s="15"/>
    </row>
    <row r="145" spans="2:18" ht="12" hidden="1" x14ac:dyDescent="0.2">
      <c r="B145" s="69" t="s">
        <v>2086</v>
      </c>
      <c r="C145" s="69" t="s">
        <v>204</v>
      </c>
      <c r="D145" s="188">
        <v>0</v>
      </c>
      <c r="E145" s="188">
        <v>0</v>
      </c>
      <c r="F145" s="188">
        <v>0</v>
      </c>
      <c r="G145" s="188">
        <v>0</v>
      </c>
      <c r="H145" s="188">
        <v>0</v>
      </c>
      <c r="I145" s="188">
        <v>0</v>
      </c>
      <c r="J145" s="188">
        <v>0</v>
      </c>
      <c r="K145" s="15"/>
      <c r="L145" s="15"/>
      <c r="M145" s="15"/>
      <c r="N145" s="15"/>
      <c r="O145" s="15"/>
      <c r="P145" s="15"/>
      <c r="Q145" s="15"/>
      <c r="R145" s="15"/>
    </row>
    <row r="146" spans="2:18" ht="12" x14ac:dyDescent="0.2">
      <c r="B146" s="69" t="s">
        <v>2087</v>
      </c>
      <c r="C146" s="69" t="s">
        <v>168</v>
      </c>
      <c r="D146" s="188">
        <v>111.02737667</v>
      </c>
      <c r="E146" s="188">
        <v>3.2203960900000084</v>
      </c>
      <c r="F146" s="188">
        <v>0.53386054999999999</v>
      </c>
      <c r="G146" s="188">
        <v>0</v>
      </c>
      <c r="H146" s="188">
        <v>2.6865355400000084</v>
      </c>
      <c r="I146" s="188">
        <v>0</v>
      </c>
      <c r="J146" s="188">
        <v>114.24777276</v>
      </c>
      <c r="K146" s="15"/>
      <c r="L146" s="15"/>
      <c r="M146" s="15"/>
      <c r="N146" s="15"/>
      <c r="O146" s="15"/>
      <c r="P146" s="15"/>
      <c r="Q146" s="15"/>
      <c r="R146" s="15"/>
    </row>
    <row r="147" spans="2:18" ht="12" x14ac:dyDescent="0.2">
      <c r="B147" s="69" t="s">
        <v>2088</v>
      </c>
      <c r="C147" s="69" t="s">
        <v>179</v>
      </c>
      <c r="D147" s="237">
        <v>9.3839046600000007</v>
      </c>
      <c r="E147" s="237">
        <v>0.60073895999999927</v>
      </c>
      <c r="F147" s="237">
        <v>0.36763064000000001</v>
      </c>
      <c r="G147" s="237">
        <v>0</v>
      </c>
      <c r="H147" s="237">
        <v>0.23310831999999926</v>
      </c>
      <c r="I147" s="237">
        <v>0</v>
      </c>
      <c r="J147" s="237">
        <v>9.9846436199999999</v>
      </c>
      <c r="K147" s="15"/>
      <c r="L147" s="15"/>
      <c r="M147" s="15"/>
      <c r="N147" s="15"/>
      <c r="O147" s="15"/>
      <c r="P147" s="15"/>
      <c r="Q147" s="15"/>
      <c r="R147" s="15"/>
    </row>
    <row r="148" spans="2:18" ht="12" x14ac:dyDescent="0.2">
      <c r="B148" s="69" t="s">
        <v>2089</v>
      </c>
      <c r="C148" s="69" t="s">
        <v>180</v>
      </c>
      <c r="D148" s="237">
        <v>101.64347201</v>
      </c>
      <c r="E148" s="237">
        <v>2.619657140000001</v>
      </c>
      <c r="F148" s="237">
        <v>0.16622991000000001</v>
      </c>
      <c r="G148" s="237">
        <v>0</v>
      </c>
      <c r="H148" s="237">
        <v>2.4534272300000008</v>
      </c>
      <c r="I148" s="237">
        <v>0</v>
      </c>
      <c r="J148" s="237">
        <v>104.26312915</v>
      </c>
      <c r="K148" s="15"/>
      <c r="L148" s="15"/>
      <c r="M148" s="15"/>
      <c r="N148" s="15"/>
      <c r="O148" s="15"/>
      <c r="P148" s="15"/>
      <c r="Q148" s="15"/>
      <c r="R148" s="15"/>
    </row>
    <row r="149" spans="2:18" ht="12" hidden="1" x14ac:dyDescent="0.2">
      <c r="B149" s="69" t="s">
        <v>2090</v>
      </c>
      <c r="C149" s="69" t="s">
        <v>169</v>
      </c>
      <c r="D149" s="188">
        <v>0</v>
      </c>
      <c r="E149" s="188">
        <v>0</v>
      </c>
      <c r="F149" s="188">
        <v>0</v>
      </c>
      <c r="G149" s="188">
        <v>0</v>
      </c>
      <c r="H149" s="188">
        <v>0</v>
      </c>
      <c r="I149" s="188">
        <v>0</v>
      </c>
      <c r="J149" s="188">
        <v>0</v>
      </c>
      <c r="K149" s="15"/>
      <c r="L149" s="15"/>
      <c r="M149" s="15"/>
      <c r="N149" s="15"/>
      <c r="O149" s="15"/>
      <c r="P149" s="15"/>
      <c r="Q149" s="15"/>
      <c r="R149" s="15"/>
    </row>
    <row r="150" spans="2:18" ht="12" hidden="1" x14ac:dyDescent="0.2">
      <c r="B150" s="69" t="s">
        <v>2091</v>
      </c>
      <c r="C150" s="69" t="s">
        <v>181</v>
      </c>
      <c r="D150" s="237">
        <v>0</v>
      </c>
      <c r="E150" s="237">
        <v>0</v>
      </c>
      <c r="F150" s="237">
        <v>0</v>
      </c>
      <c r="G150" s="237">
        <v>0</v>
      </c>
      <c r="H150" s="237">
        <v>0</v>
      </c>
      <c r="I150" s="237">
        <v>0</v>
      </c>
      <c r="J150" s="237">
        <v>0</v>
      </c>
      <c r="K150" s="15"/>
      <c r="L150" s="15"/>
      <c r="M150" s="15"/>
      <c r="N150" s="15"/>
      <c r="O150" s="15"/>
      <c r="P150" s="15"/>
      <c r="Q150" s="15"/>
      <c r="R150" s="15"/>
    </row>
    <row r="151" spans="2:18" ht="12" hidden="1" x14ac:dyDescent="0.2">
      <c r="B151" s="69" t="s">
        <v>2092</v>
      </c>
      <c r="C151" s="69" t="s">
        <v>182</v>
      </c>
      <c r="D151" s="237">
        <v>0</v>
      </c>
      <c r="E151" s="237">
        <v>0</v>
      </c>
      <c r="F151" s="237">
        <v>0</v>
      </c>
      <c r="G151" s="237">
        <v>0</v>
      </c>
      <c r="H151" s="237">
        <v>0</v>
      </c>
      <c r="I151" s="237">
        <v>0</v>
      </c>
      <c r="J151" s="237">
        <v>0</v>
      </c>
      <c r="K151" s="15"/>
      <c r="L151" s="15"/>
      <c r="M151" s="15"/>
      <c r="N151" s="15"/>
      <c r="O151" s="15"/>
      <c r="P151" s="15"/>
      <c r="Q151" s="15"/>
      <c r="R151" s="15"/>
    </row>
    <row r="152" spans="2:18" ht="22.5" x14ac:dyDescent="0.2">
      <c r="B152" s="69" t="s">
        <v>2093</v>
      </c>
      <c r="C152" s="69" t="s">
        <v>397</v>
      </c>
      <c r="D152" s="188">
        <v>111.02737667</v>
      </c>
      <c r="E152" s="188">
        <v>3.2203960900000084</v>
      </c>
      <c r="F152" s="188">
        <v>0.53386054999999999</v>
      </c>
      <c r="G152" s="188">
        <v>0</v>
      </c>
      <c r="H152" s="188">
        <v>2.6865355400000084</v>
      </c>
      <c r="I152" s="188">
        <v>0</v>
      </c>
      <c r="J152" s="188">
        <v>114.24777276</v>
      </c>
      <c r="K152" s="15"/>
      <c r="L152" s="15"/>
      <c r="M152" s="15"/>
      <c r="N152" s="15"/>
      <c r="O152" s="15"/>
      <c r="P152" s="15"/>
      <c r="Q152" s="15"/>
      <c r="R152" s="15"/>
    </row>
    <row r="153" spans="2:18" ht="12" x14ac:dyDescent="0.2">
      <c r="B153" s="69" t="s">
        <v>2094</v>
      </c>
      <c r="C153" s="69" t="s">
        <v>181</v>
      </c>
      <c r="D153" s="237">
        <v>9.3839046600000007</v>
      </c>
      <c r="E153" s="237">
        <v>0.60073895999999927</v>
      </c>
      <c r="F153" s="237">
        <v>0.36763064000000001</v>
      </c>
      <c r="G153" s="237">
        <v>0</v>
      </c>
      <c r="H153" s="237">
        <v>0.23310831999999926</v>
      </c>
      <c r="I153" s="237">
        <v>0</v>
      </c>
      <c r="J153" s="237">
        <v>9.9846436199999999</v>
      </c>
      <c r="K153" s="15"/>
      <c r="L153" s="15"/>
      <c r="M153" s="15"/>
      <c r="N153" s="15"/>
      <c r="O153" s="15"/>
      <c r="P153" s="15"/>
      <c r="Q153" s="15"/>
      <c r="R153" s="15"/>
    </row>
    <row r="154" spans="2:18" ht="12" x14ac:dyDescent="0.2">
      <c r="B154" s="69" t="s">
        <v>2095</v>
      </c>
      <c r="C154" s="69" t="s">
        <v>182</v>
      </c>
      <c r="D154" s="237">
        <v>101.64347201</v>
      </c>
      <c r="E154" s="237">
        <v>2.619657140000001</v>
      </c>
      <c r="F154" s="237">
        <v>0.16622991000000001</v>
      </c>
      <c r="G154" s="237">
        <v>0</v>
      </c>
      <c r="H154" s="237">
        <v>2.4534272300000008</v>
      </c>
      <c r="I154" s="237">
        <v>0</v>
      </c>
      <c r="J154" s="237">
        <v>104.26312915</v>
      </c>
      <c r="K154" s="15"/>
      <c r="L154" s="15"/>
      <c r="M154" s="15"/>
      <c r="N154" s="15"/>
      <c r="O154" s="15"/>
      <c r="P154" s="15"/>
      <c r="Q154" s="15"/>
      <c r="R154" s="15"/>
    </row>
    <row r="155" spans="2:18" ht="12" x14ac:dyDescent="0.2">
      <c r="B155" s="103" t="s">
        <v>2096</v>
      </c>
      <c r="C155" s="103" t="s">
        <v>603</v>
      </c>
      <c r="D155" s="206">
        <v>111.02737667</v>
      </c>
      <c r="E155" s="206">
        <v>3.2203960900000084</v>
      </c>
      <c r="F155" s="206">
        <v>0.53386054999999999</v>
      </c>
      <c r="G155" s="206">
        <v>0</v>
      </c>
      <c r="H155" s="206">
        <v>2.6865355400000084</v>
      </c>
      <c r="I155" s="206">
        <v>0</v>
      </c>
      <c r="J155" s="206">
        <v>114.24777276</v>
      </c>
      <c r="K155" s="15"/>
      <c r="L155" s="15"/>
      <c r="M155" s="15"/>
      <c r="N155" s="15"/>
      <c r="O155" s="15"/>
      <c r="P155" s="15"/>
      <c r="Q155" s="15"/>
      <c r="R155" s="15"/>
    </row>
    <row r="156" spans="2:18" ht="12" x14ac:dyDescent="0.2">
      <c r="B156" s="69" t="s">
        <v>2097</v>
      </c>
      <c r="C156" s="69" t="s">
        <v>605</v>
      </c>
      <c r="D156" s="206">
        <v>9.3839046600000007</v>
      </c>
      <c r="E156" s="206">
        <v>0.60073895999999927</v>
      </c>
      <c r="F156" s="206">
        <v>0.36763064000000001</v>
      </c>
      <c r="G156" s="206">
        <v>0</v>
      </c>
      <c r="H156" s="206">
        <v>0.23310831999999926</v>
      </c>
      <c r="I156" s="206">
        <v>0</v>
      </c>
      <c r="J156" s="206">
        <v>9.9846436199999999</v>
      </c>
      <c r="K156" s="15"/>
      <c r="L156" s="15"/>
      <c r="M156" s="15"/>
      <c r="N156" s="15"/>
      <c r="O156" s="15"/>
      <c r="P156" s="15"/>
      <c r="Q156" s="15"/>
      <c r="R156" s="15"/>
    </row>
    <row r="157" spans="2:18" s="11" customFormat="1" ht="12" x14ac:dyDescent="0.2">
      <c r="B157" s="69" t="s">
        <v>2098</v>
      </c>
      <c r="C157" s="69" t="s">
        <v>606</v>
      </c>
      <c r="D157" s="206">
        <v>101.64347201</v>
      </c>
      <c r="E157" s="206">
        <v>2.619657140000001</v>
      </c>
      <c r="F157" s="206">
        <v>0.16622991000000001</v>
      </c>
      <c r="G157" s="206">
        <v>0</v>
      </c>
      <c r="H157" s="206">
        <v>2.4534272300000008</v>
      </c>
      <c r="I157" s="206">
        <v>0</v>
      </c>
      <c r="J157" s="206">
        <v>104.26312915</v>
      </c>
      <c r="K157" s="15"/>
      <c r="L157" s="15"/>
      <c r="M157" s="15"/>
      <c r="N157" s="15"/>
      <c r="O157" s="15"/>
      <c r="P157" s="15"/>
      <c r="Q157" s="15"/>
      <c r="R157" s="15"/>
    </row>
    <row r="158" spans="2:18" ht="12" hidden="1" x14ac:dyDescent="0.2">
      <c r="B158" s="103" t="s">
        <v>2099</v>
      </c>
      <c r="C158" s="103" t="s">
        <v>604</v>
      </c>
      <c r="D158" s="206">
        <v>0</v>
      </c>
      <c r="E158" s="206">
        <v>0</v>
      </c>
      <c r="F158" s="206">
        <v>0</v>
      </c>
      <c r="G158" s="206">
        <v>0</v>
      </c>
      <c r="H158" s="206">
        <v>0</v>
      </c>
      <c r="I158" s="206">
        <v>0</v>
      </c>
      <c r="J158" s="206">
        <v>0</v>
      </c>
      <c r="K158" s="15"/>
      <c r="L158" s="15"/>
      <c r="M158" s="15"/>
      <c r="N158" s="15"/>
      <c r="O158" s="15"/>
      <c r="P158" s="15"/>
      <c r="Q158" s="15"/>
      <c r="R158" s="15"/>
    </row>
    <row r="159" spans="2:18" ht="12" hidden="1" x14ac:dyDescent="0.2">
      <c r="B159" s="69" t="s">
        <v>2100</v>
      </c>
      <c r="C159" s="69" t="s">
        <v>605</v>
      </c>
      <c r="D159" s="206">
        <v>0</v>
      </c>
      <c r="E159" s="206">
        <v>0</v>
      </c>
      <c r="F159" s="206">
        <v>0</v>
      </c>
      <c r="G159" s="206">
        <v>0</v>
      </c>
      <c r="H159" s="206">
        <v>0</v>
      </c>
      <c r="I159" s="206">
        <v>0</v>
      </c>
      <c r="J159" s="206">
        <v>0</v>
      </c>
      <c r="K159" s="15"/>
      <c r="L159" s="15"/>
      <c r="M159" s="15"/>
      <c r="N159" s="15"/>
      <c r="O159" s="15"/>
      <c r="P159" s="15"/>
      <c r="Q159" s="15"/>
      <c r="R159" s="15"/>
    </row>
    <row r="160" spans="2:18" ht="12" hidden="1" x14ac:dyDescent="0.2">
      <c r="B160" s="69" t="s">
        <v>2101</v>
      </c>
      <c r="C160" s="69" t="s">
        <v>606</v>
      </c>
      <c r="D160" s="206">
        <v>0</v>
      </c>
      <c r="E160" s="206">
        <v>0</v>
      </c>
      <c r="F160" s="206">
        <v>0</v>
      </c>
      <c r="G160" s="206">
        <v>0</v>
      </c>
      <c r="H160" s="206">
        <v>0</v>
      </c>
      <c r="I160" s="206">
        <v>0</v>
      </c>
      <c r="J160" s="206">
        <v>0</v>
      </c>
      <c r="K160" s="15"/>
      <c r="L160" s="15"/>
      <c r="M160" s="15"/>
      <c r="N160" s="15"/>
      <c r="O160" s="15"/>
      <c r="P160" s="15"/>
      <c r="Q160" s="15"/>
      <c r="R160" s="15"/>
    </row>
    <row r="161" spans="2:18" ht="22.5" hidden="1" x14ac:dyDescent="0.2">
      <c r="B161" s="75" t="s">
        <v>2102</v>
      </c>
      <c r="C161" s="75" t="s">
        <v>362</v>
      </c>
      <c r="D161" s="187">
        <v>0</v>
      </c>
      <c r="E161" s="187">
        <v>0</v>
      </c>
      <c r="F161" s="187">
        <v>0</v>
      </c>
      <c r="G161" s="187">
        <v>0</v>
      </c>
      <c r="H161" s="187">
        <v>0</v>
      </c>
      <c r="I161" s="187">
        <v>0</v>
      </c>
      <c r="J161" s="187">
        <v>0</v>
      </c>
      <c r="K161" s="15"/>
      <c r="L161" s="15"/>
      <c r="M161" s="15"/>
      <c r="N161" s="15"/>
      <c r="O161" s="15"/>
      <c r="P161" s="15"/>
      <c r="Q161" s="15"/>
      <c r="R161" s="15"/>
    </row>
    <row r="162" spans="2:18" ht="12" hidden="1" x14ac:dyDescent="0.2">
      <c r="B162" s="69" t="s">
        <v>2103</v>
      </c>
      <c r="C162" s="69" t="s">
        <v>217</v>
      </c>
      <c r="D162" s="237">
        <v>0</v>
      </c>
      <c r="E162" s="237">
        <v>0</v>
      </c>
      <c r="F162" s="237">
        <v>0</v>
      </c>
      <c r="G162" s="237">
        <v>0</v>
      </c>
      <c r="H162" s="237">
        <v>0</v>
      </c>
      <c r="I162" s="237">
        <v>0</v>
      </c>
      <c r="J162" s="237">
        <v>0</v>
      </c>
      <c r="K162" s="15"/>
      <c r="L162" s="15"/>
      <c r="M162" s="15"/>
      <c r="N162" s="15"/>
      <c r="O162" s="15"/>
      <c r="P162" s="15"/>
      <c r="Q162" s="15"/>
      <c r="R162" s="15"/>
    </row>
    <row r="163" spans="2:18" ht="22.5" hidden="1" x14ac:dyDescent="0.2">
      <c r="B163" s="69" t="s">
        <v>2104</v>
      </c>
      <c r="C163" s="69" t="s">
        <v>628</v>
      </c>
      <c r="D163" s="237">
        <v>0</v>
      </c>
      <c r="E163" s="237">
        <v>0</v>
      </c>
      <c r="F163" s="237">
        <v>0</v>
      </c>
      <c r="G163" s="237">
        <v>0</v>
      </c>
      <c r="H163" s="237">
        <v>0</v>
      </c>
      <c r="I163" s="237">
        <v>0</v>
      </c>
      <c r="J163" s="237">
        <v>0</v>
      </c>
      <c r="K163" s="15"/>
      <c r="L163" s="15"/>
      <c r="M163" s="15"/>
      <c r="N163" s="15"/>
      <c r="O163" s="15"/>
      <c r="P163" s="15"/>
      <c r="Q163" s="15"/>
      <c r="R163" s="15"/>
    </row>
    <row r="164" spans="2:18" ht="12" hidden="1" x14ac:dyDescent="0.2">
      <c r="B164" s="69" t="s">
        <v>2105</v>
      </c>
      <c r="C164" s="69" t="s">
        <v>207</v>
      </c>
      <c r="D164" s="237">
        <v>0</v>
      </c>
      <c r="E164" s="237">
        <v>0</v>
      </c>
      <c r="F164" s="237">
        <v>0</v>
      </c>
      <c r="G164" s="237">
        <v>0</v>
      </c>
      <c r="H164" s="237">
        <v>0</v>
      </c>
      <c r="I164" s="237">
        <v>0</v>
      </c>
      <c r="J164" s="237">
        <v>0</v>
      </c>
      <c r="K164" s="15"/>
      <c r="L164" s="15"/>
      <c r="M164" s="15"/>
      <c r="N164" s="15"/>
      <c r="O164" s="15"/>
      <c r="P164" s="15"/>
      <c r="Q164" s="15"/>
      <c r="R164" s="15"/>
    </row>
    <row r="165" spans="2:18" ht="12" hidden="1" x14ac:dyDescent="0.2">
      <c r="B165" s="69" t="s">
        <v>2106</v>
      </c>
      <c r="C165" s="69" t="s">
        <v>208</v>
      </c>
      <c r="D165" s="237">
        <v>0</v>
      </c>
      <c r="E165" s="237">
        <v>0</v>
      </c>
      <c r="F165" s="237">
        <v>0</v>
      </c>
      <c r="G165" s="237">
        <v>0</v>
      </c>
      <c r="H165" s="237">
        <v>0</v>
      </c>
      <c r="I165" s="237">
        <v>0</v>
      </c>
      <c r="J165" s="237">
        <v>0</v>
      </c>
      <c r="K165" s="15"/>
      <c r="L165" s="15"/>
      <c r="M165" s="15"/>
      <c r="N165" s="15"/>
      <c r="O165" s="15"/>
      <c r="P165" s="15"/>
      <c r="Q165" s="15"/>
      <c r="R165" s="15"/>
    </row>
    <row r="166" spans="2:18" ht="12" hidden="1" x14ac:dyDescent="0.2">
      <c r="B166" s="69" t="s">
        <v>2107</v>
      </c>
      <c r="C166" s="69" t="s">
        <v>209</v>
      </c>
      <c r="D166" s="237">
        <v>0</v>
      </c>
      <c r="E166" s="237">
        <v>0</v>
      </c>
      <c r="F166" s="237">
        <v>0</v>
      </c>
      <c r="G166" s="237">
        <v>0</v>
      </c>
      <c r="H166" s="237">
        <v>0</v>
      </c>
      <c r="I166" s="237">
        <v>0</v>
      </c>
      <c r="J166" s="237">
        <v>0</v>
      </c>
      <c r="K166" s="15"/>
      <c r="L166" s="15"/>
      <c r="M166" s="15"/>
      <c r="N166" s="15"/>
      <c r="O166" s="15"/>
      <c r="P166" s="15"/>
      <c r="Q166" s="15"/>
      <c r="R166" s="15"/>
    </row>
    <row r="167" spans="2:18" s="11" customFormat="1" ht="22.5" hidden="1" x14ac:dyDescent="0.2">
      <c r="B167" s="69" t="s">
        <v>2108</v>
      </c>
      <c r="C167" s="69" t="s">
        <v>399</v>
      </c>
      <c r="D167" s="237">
        <v>0</v>
      </c>
      <c r="E167" s="237">
        <v>0</v>
      </c>
      <c r="F167" s="237">
        <v>0</v>
      </c>
      <c r="G167" s="237">
        <v>0</v>
      </c>
      <c r="H167" s="237">
        <v>0</v>
      </c>
      <c r="I167" s="237">
        <v>0</v>
      </c>
      <c r="J167" s="237">
        <v>0</v>
      </c>
      <c r="K167" s="15"/>
      <c r="L167" s="15"/>
      <c r="M167" s="15"/>
      <c r="N167" s="15"/>
      <c r="O167" s="15"/>
      <c r="P167" s="15"/>
      <c r="Q167" s="15"/>
      <c r="R167" s="15"/>
    </row>
    <row r="168" spans="2:18" s="11" customFormat="1" ht="12" hidden="1" x14ac:dyDescent="0.2">
      <c r="B168" s="103" t="s">
        <v>2109</v>
      </c>
      <c r="C168" s="103" t="s">
        <v>603</v>
      </c>
      <c r="D168" s="206">
        <v>0</v>
      </c>
      <c r="E168" s="206">
        <v>0</v>
      </c>
      <c r="F168" s="206">
        <v>0</v>
      </c>
      <c r="G168" s="206">
        <v>0</v>
      </c>
      <c r="H168" s="206">
        <v>0</v>
      </c>
      <c r="I168" s="206">
        <v>0</v>
      </c>
      <c r="J168" s="206">
        <v>0</v>
      </c>
      <c r="K168" s="15"/>
      <c r="L168" s="15"/>
      <c r="M168" s="15"/>
      <c r="N168" s="15"/>
      <c r="O168" s="15"/>
      <c r="P168" s="15"/>
      <c r="Q168" s="15"/>
      <c r="R168" s="15"/>
    </row>
    <row r="169" spans="2:18" s="11" customFormat="1" ht="12" hidden="1" x14ac:dyDescent="0.2">
      <c r="B169" s="103" t="s">
        <v>2110</v>
      </c>
      <c r="C169" s="103" t="s">
        <v>604</v>
      </c>
      <c r="D169" s="206">
        <v>0</v>
      </c>
      <c r="E169" s="206">
        <v>0</v>
      </c>
      <c r="F169" s="206">
        <v>0</v>
      </c>
      <c r="G169" s="206">
        <v>0</v>
      </c>
      <c r="H169" s="206">
        <v>0</v>
      </c>
      <c r="I169" s="206">
        <v>0</v>
      </c>
      <c r="J169" s="206">
        <v>0</v>
      </c>
      <c r="K169" s="15"/>
      <c r="L169" s="15"/>
      <c r="M169" s="15"/>
      <c r="N169" s="15"/>
      <c r="O169" s="15"/>
      <c r="P169" s="15"/>
      <c r="Q169" s="15"/>
      <c r="R169" s="15"/>
    </row>
    <row r="170" spans="2:18" s="11" customFormat="1" ht="22.5" hidden="1" x14ac:dyDescent="0.2">
      <c r="B170" s="69" t="s">
        <v>2111</v>
      </c>
      <c r="C170" s="69" t="s">
        <v>211</v>
      </c>
      <c r="D170" s="188">
        <v>0</v>
      </c>
      <c r="E170" s="188">
        <v>0</v>
      </c>
      <c r="F170" s="188">
        <v>0</v>
      </c>
      <c r="G170" s="188">
        <v>0</v>
      </c>
      <c r="H170" s="188">
        <v>0</v>
      </c>
      <c r="I170" s="188">
        <v>0</v>
      </c>
      <c r="J170" s="188">
        <v>0</v>
      </c>
      <c r="K170" s="15"/>
      <c r="L170" s="15"/>
      <c r="M170" s="15"/>
      <c r="N170" s="15"/>
      <c r="O170" s="15"/>
      <c r="P170" s="15"/>
      <c r="Q170" s="15"/>
      <c r="R170" s="15"/>
    </row>
    <row r="171" spans="2:18" s="11" customFormat="1" ht="22.5" hidden="1" x14ac:dyDescent="0.2">
      <c r="B171" s="69" t="s">
        <v>2112</v>
      </c>
      <c r="C171" s="69" t="s">
        <v>363</v>
      </c>
      <c r="D171" s="188">
        <v>0</v>
      </c>
      <c r="E171" s="188">
        <v>0</v>
      </c>
      <c r="F171" s="188">
        <v>0</v>
      </c>
      <c r="G171" s="188">
        <v>0</v>
      </c>
      <c r="H171" s="188">
        <v>0</v>
      </c>
      <c r="I171" s="188">
        <v>0</v>
      </c>
      <c r="J171" s="188">
        <v>0</v>
      </c>
      <c r="K171" s="15"/>
      <c r="L171" s="15"/>
      <c r="M171" s="15"/>
      <c r="N171" s="15"/>
      <c r="O171" s="15"/>
      <c r="P171" s="15"/>
      <c r="Q171" s="15"/>
      <c r="R171" s="15"/>
    </row>
    <row r="172" spans="2:18" ht="12" hidden="1" x14ac:dyDescent="0.2">
      <c r="B172" s="69" t="s">
        <v>2113</v>
      </c>
      <c r="C172" s="69" t="s">
        <v>213</v>
      </c>
      <c r="D172" s="188">
        <v>0</v>
      </c>
      <c r="E172" s="188">
        <v>0</v>
      </c>
      <c r="F172" s="188">
        <v>0</v>
      </c>
      <c r="G172" s="188">
        <v>0</v>
      </c>
      <c r="H172" s="188">
        <v>0</v>
      </c>
      <c r="I172" s="188">
        <v>0</v>
      </c>
      <c r="J172" s="188">
        <v>0</v>
      </c>
      <c r="K172" s="15"/>
      <c r="L172" s="15"/>
      <c r="M172" s="15"/>
      <c r="N172" s="15"/>
      <c r="O172" s="15"/>
      <c r="P172" s="15"/>
      <c r="Q172" s="15"/>
      <c r="R172" s="15"/>
    </row>
    <row r="173" spans="2:18" s="11" customFormat="1" ht="22.5" hidden="1" x14ac:dyDescent="0.2">
      <c r="B173" s="69" t="s">
        <v>2114</v>
      </c>
      <c r="C173" s="69" t="s">
        <v>214</v>
      </c>
      <c r="D173" s="188">
        <v>0</v>
      </c>
      <c r="E173" s="188">
        <v>0</v>
      </c>
      <c r="F173" s="188">
        <v>0</v>
      </c>
      <c r="G173" s="188">
        <v>0</v>
      </c>
      <c r="H173" s="188">
        <v>0</v>
      </c>
      <c r="I173" s="188">
        <v>0</v>
      </c>
      <c r="J173" s="188">
        <v>0</v>
      </c>
      <c r="K173" s="15"/>
      <c r="L173" s="15"/>
      <c r="M173" s="15"/>
      <c r="N173" s="15"/>
      <c r="O173" s="15"/>
      <c r="P173" s="15"/>
      <c r="Q173" s="15"/>
      <c r="R173" s="15"/>
    </row>
    <row r="174" spans="2:18" s="11" customFormat="1" ht="12" hidden="1" x14ac:dyDescent="0.2">
      <c r="B174" s="69" t="s">
        <v>2115</v>
      </c>
      <c r="C174" s="69" t="s">
        <v>215</v>
      </c>
      <c r="D174" s="188">
        <v>0</v>
      </c>
      <c r="E174" s="188">
        <v>0</v>
      </c>
      <c r="F174" s="188">
        <v>0</v>
      </c>
      <c r="G174" s="188">
        <v>0</v>
      </c>
      <c r="H174" s="188">
        <v>0</v>
      </c>
      <c r="I174" s="188">
        <v>0</v>
      </c>
      <c r="J174" s="188">
        <v>0</v>
      </c>
      <c r="K174" s="15"/>
      <c r="L174" s="15"/>
      <c r="M174" s="15"/>
      <c r="N174" s="15"/>
      <c r="O174" s="15"/>
      <c r="P174" s="15"/>
      <c r="Q174" s="15"/>
      <c r="R174" s="15"/>
    </row>
    <row r="175" spans="2:18" s="11" customFormat="1" ht="22.5" hidden="1" x14ac:dyDescent="0.2">
      <c r="B175" s="69" t="s">
        <v>2116</v>
      </c>
      <c r="C175" s="69" t="s">
        <v>364</v>
      </c>
      <c r="D175" s="188">
        <v>0</v>
      </c>
      <c r="E175" s="188">
        <v>0</v>
      </c>
      <c r="F175" s="188">
        <v>0</v>
      </c>
      <c r="G175" s="188">
        <v>0</v>
      </c>
      <c r="H175" s="188">
        <v>0</v>
      </c>
      <c r="I175" s="188">
        <v>0</v>
      </c>
      <c r="J175" s="188">
        <v>0</v>
      </c>
      <c r="K175" s="15"/>
      <c r="L175" s="15"/>
      <c r="M175" s="15"/>
      <c r="N175" s="15"/>
      <c r="O175" s="15"/>
      <c r="P175" s="15"/>
      <c r="Q175" s="15"/>
      <c r="R175" s="15"/>
    </row>
    <row r="176" spans="2:18" s="11" customFormat="1" ht="12" x14ac:dyDescent="0.2">
      <c r="B176" s="75" t="s">
        <v>2117</v>
      </c>
      <c r="C176" s="75" t="s">
        <v>218</v>
      </c>
      <c r="D176" s="187">
        <v>389.14973357000002</v>
      </c>
      <c r="E176" s="187">
        <v>-36.069168930000046</v>
      </c>
      <c r="F176" s="187">
        <v>-43.920690280000002</v>
      </c>
      <c r="G176" s="187">
        <v>0</v>
      </c>
      <c r="H176" s="187">
        <v>7.8515213499999561</v>
      </c>
      <c r="I176" s="187">
        <v>0</v>
      </c>
      <c r="J176" s="187">
        <v>353.08056463999998</v>
      </c>
      <c r="K176" s="15"/>
      <c r="L176" s="15"/>
      <c r="M176" s="15"/>
      <c r="N176" s="15"/>
      <c r="O176" s="15"/>
      <c r="P176" s="15"/>
      <c r="Q176" s="15"/>
      <c r="R176" s="15"/>
    </row>
    <row r="177" spans="2:18" ht="12" hidden="1" x14ac:dyDescent="0.2">
      <c r="B177" s="69" t="s">
        <v>2118</v>
      </c>
      <c r="C177" s="69" t="s">
        <v>167</v>
      </c>
      <c r="D177" s="188">
        <v>0</v>
      </c>
      <c r="E177" s="188">
        <v>0</v>
      </c>
      <c r="F177" s="188">
        <v>0</v>
      </c>
      <c r="G177" s="188">
        <v>0</v>
      </c>
      <c r="H177" s="188">
        <v>0</v>
      </c>
      <c r="I177" s="188">
        <v>0</v>
      </c>
      <c r="J177" s="188">
        <v>0</v>
      </c>
      <c r="K177" s="15"/>
      <c r="L177" s="15"/>
      <c r="M177" s="15"/>
      <c r="N177" s="15"/>
      <c r="O177" s="15"/>
      <c r="P177" s="15"/>
      <c r="Q177" s="15"/>
      <c r="R177" s="15"/>
    </row>
    <row r="178" spans="2:18" ht="12" hidden="1" x14ac:dyDescent="0.2">
      <c r="B178" s="69" t="s">
        <v>2119</v>
      </c>
      <c r="C178" s="69" t="s">
        <v>179</v>
      </c>
      <c r="D178" s="237">
        <v>0</v>
      </c>
      <c r="E178" s="237">
        <v>0</v>
      </c>
      <c r="F178" s="237">
        <v>0</v>
      </c>
      <c r="G178" s="237">
        <v>0</v>
      </c>
      <c r="H178" s="237">
        <v>0</v>
      </c>
      <c r="I178" s="237">
        <v>0</v>
      </c>
      <c r="J178" s="237">
        <v>0</v>
      </c>
      <c r="K178" s="15"/>
      <c r="L178" s="15"/>
      <c r="M178" s="15"/>
      <c r="N178" s="15"/>
      <c r="O178" s="15"/>
      <c r="P178" s="15"/>
      <c r="Q178" s="15"/>
      <c r="R178" s="15"/>
    </row>
    <row r="179" spans="2:18" ht="12" hidden="1" x14ac:dyDescent="0.2">
      <c r="B179" s="69" t="s">
        <v>2120</v>
      </c>
      <c r="C179" s="69" t="s">
        <v>180</v>
      </c>
      <c r="D179" s="237">
        <v>0</v>
      </c>
      <c r="E179" s="237">
        <v>0</v>
      </c>
      <c r="F179" s="237">
        <v>0</v>
      </c>
      <c r="G179" s="237">
        <v>0</v>
      </c>
      <c r="H179" s="237">
        <v>0</v>
      </c>
      <c r="I179" s="237">
        <v>0</v>
      </c>
      <c r="J179" s="237">
        <v>0</v>
      </c>
      <c r="K179" s="15"/>
      <c r="L179" s="15"/>
      <c r="M179" s="15"/>
      <c r="N179" s="15"/>
      <c r="O179" s="15"/>
      <c r="P179" s="15"/>
      <c r="Q179" s="15"/>
      <c r="R179" s="15"/>
    </row>
    <row r="180" spans="2:18" ht="22.5" hidden="1" x14ac:dyDescent="0.2">
      <c r="B180" s="69" t="s">
        <v>2121</v>
      </c>
      <c r="C180" s="69" t="s">
        <v>627</v>
      </c>
      <c r="D180" s="188">
        <v>0</v>
      </c>
      <c r="E180" s="188">
        <v>0</v>
      </c>
      <c r="F180" s="188">
        <v>0</v>
      </c>
      <c r="G180" s="188">
        <v>0</v>
      </c>
      <c r="H180" s="188">
        <v>0</v>
      </c>
      <c r="I180" s="188">
        <v>0</v>
      </c>
      <c r="J180" s="188">
        <v>0</v>
      </c>
      <c r="K180" s="15"/>
      <c r="L180" s="15"/>
      <c r="M180" s="15"/>
      <c r="N180" s="15"/>
      <c r="O180" s="15"/>
      <c r="P180" s="15"/>
      <c r="Q180" s="15"/>
      <c r="R180" s="15"/>
    </row>
    <row r="181" spans="2:18" ht="12" hidden="1" x14ac:dyDescent="0.2">
      <c r="B181" s="69" t="s">
        <v>2122</v>
      </c>
      <c r="C181" s="69" t="s">
        <v>179</v>
      </c>
      <c r="D181" s="237">
        <v>0</v>
      </c>
      <c r="E181" s="237">
        <v>0</v>
      </c>
      <c r="F181" s="237">
        <v>0</v>
      </c>
      <c r="G181" s="237">
        <v>0</v>
      </c>
      <c r="H181" s="237">
        <v>0</v>
      </c>
      <c r="I181" s="237">
        <v>0</v>
      </c>
      <c r="J181" s="237">
        <v>0</v>
      </c>
      <c r="K181" s="15"/>
      <c r="L181" s="15"/>
      <c r="M181" s="15"/>
      <c r="N181" s="15"/>
      <c r="O181" s="15"/>
      <c r="P181" s="15"/>
      <c r="Q181" s="15"/>
      <c r="R181" s="15"/>
    </row>
    <row r="182" spans="2:18" ht="12" hidden="1" x14ac:dyDescent="0.2">
      <c r="B182" s="69" t="s">
        <v>2123</v>
      </c>
      <c r="C182" s="69" t="s">
        <v>180</v>
      </c>
      <c r="D182" s="237">
        <v>0</v>
      </c>
      <c r="E182" s="237">
        <v>0</v>
      </c>
      <c r="F182" s="237">
        <v>0</v>
      </c>
      <c r="G182" s="237">
        <v>0</v>
      </c>
      <c r="H182" s="237">
        <v>0</v>
      </c>
      <c r="I182" s="237">
        <v>0</v>
      </c>
      <c r="J182" s="237">
        <v>0</v>
      </c>
      <c r="K182" s="15"/>
      <c r="L182" s="15"/>
      <c r="M182" s="15"/>
      <c r="N182" s="15"/>
      <c r="O182" s="15"/>
      <c r="P182" s="15"/>
      <c r="Q182" s="15"/>
      <c r="R182" s="15"/>
    </row>
    <row r="183" spans="2:18" ht="12" hidden="1" x14ac:dyDescent="0.2">
      <c r="B183" s="69" t="s">
        <v>2124</v>
      </c>
      <c r="C183" s="69" t="s">
        <v>110</v>
      </c>
      <c r="D183" s="188">
        <v>0</v>
      </c>
      <c r="E183" s="188">
        <v>0</v>
      </c>
      <c r="F183" s="188">
        <v>0</v>
      </c>
      <c r="G183" s="188">
        <v>0</v>
      </c>
      <c r="H183" s="188">
        <v>0</v>
      </c>
      <c r="I183" s="188">
        <v>0</v>
      </c>
      <c r="J183" s="188">
        <v>0</v>
      </c>
      <c r="K183" s="15"/>
      <c r="L183" s="15"/>
      <c r="M183" s="15"/>
      <c r="N183" s="15"/>
      <c r="O183" s="15"/>
      <c r="P183" s="15"/>
      <c r="Q183" s="15"/>
      <c r="R183" s="15"/>
    </row>
    <row r="184" spans="2:18" ht="12" hidden="1" x14ac:dyDescent="0.2">
      <c r="B184" s="69" t="s">
        <v>2125</v>
      </c>
      <c r="C184" s="69" t="s">
        <v>179</v>
      </c>
      <c r="D184" s="237">
        <v>0</v>
      </c>
      <c r="E184" s="237">
        <v>0</v>
      </c>
      <c r="F184" s="237">
        <v>0</v>
      </c>
      <c r="G184" s="237">
        <v>0</v>
      </c>
      <c r="H184" s="237">
        <v>0</v>
      </c>
      <c r="I184" s="237">
        <v>0</v>
      </c>
      <c r="J184" s="237">
        <v>0</v>
      </c>
      <c r="K184" s="15"/>
      <c r="L184" s="15"/>
      <c r="M184" s="15"/>
      <c r="N184" s="15"/>
      <c r="O184" s="15"/>
      <c r="P184" s="15"/>
      <c r="Q184" s="15"/>
      <c r="R184" s="15"/>
    </row>
    <row r="185" spans="2:18" ht="12" hidden="1" x14ac:dyDescent="0.2">
      <c r="B185" s="69" t="s">
        <v>2126</v>
      </c>
      <c r="C185" s="69" t="s">
        <v>180</v>
      </c>
      <c r="D185" s="237">
        <v>0</v>
      </c>
      <c r="E185" s="237">
        <v>0</v>
      </c>
      <c r="F185" s="237">
        <v>0</v>
      </c>
      <c r="G185" s="237">
        <v>0</v>
      </c>
      <c r="H185" s="237">
        <v>0</v>
      </c>
      <c r="I185" s="237">
        <v>0</v>
      </c>
      <c r="J185" s="237">
        <v>0</v>
      </c>
      <c r="K185" s="15"/>
      <c r="L185" s="15"/>
      <c r="M185" s="15"/>
      <c r="N185" s="15"/>
      <c r="O185" s="15"/>
      <c r="P185" s="15"/>
      <c r="Q185" s="15"/>
      <c r="R185" s="15"/>
    </row>
    <row r="186" spans="2:18" s="11" customFormat="1" ht="12" x14ac:dyDescent="0.2">
      <c r="B186" s="69" t="s">
        <v>2127</v>
      </c>
      <c r="C186" s="69" t="s">
        <v>168</v>
      </c>
      <c r="D186" s="188">
        <v>389.14973357000002</v>
      </c>
      <c r="E186" s="188">
        <v>-36.069168930000046</v>
      </c>
      <c r="F186" s="188">
        <v>-43.920690280000002</v>
      </c>
      <c r="G186" s="188">
        <v>0</v>
      </c>
      <c r="H186" s="188">
        <v>7.8515213499999561</v>
      </c>
      <c r="I186" s="188">
        <v>0</v>
      </c>
      <c r="J186" s="188">
        <v>353.08056463999998</v>
      </c>
      <c r="K186" s="15"/>
      <c r="L186" s="15"/>
      <c r="M186" s="15"/>
      <c r="N186" s="15"/>
      <c r="O186" s="15"/>
      <c r="P186" s="15"/>
      <c r="Q186" s="15"/>
      <c r="R186" s="15"/>
    </row>
    <row r="187" spans="2:18" ht="12" x14ac:dyDescent="0.2">
      <c r="B187" s="69" t="s">
        <v>2128</v>
      </c>
      <c r="C187" s="69" t="s">
        <v>179</v>
      </c>
      <c r="D187" s="237">
        <v>347.23747952000002</v>
      </c>
      <c r="E187" s="237">
        <v>-34.936231910000004</v>
      </c>
      <c r="F187" s="237">
        <v>-42.168344359999999</v>
      </c>
      <c r="G187" s="237">
        <v>0</v>
      </c>
      <c r="H187" s="237">
        <v>7.2321124499999954</v>
      </c>
      <c r="I187" s="237">
        <v>0</v>
      </c>
      <c r="J187" s="237">
        <v>312.30124761000002</v>
      </c>
      <c r="K187" s="15"/>
      <c r="L187" s="15"/>
      <c r="M187" s="15"/>
      <c r="N187" s="15"/>
      <c r="O187" s="15"/>
      <c r="P187" s="15"/>
      <c r="Q187" s="15"/>
      <c r="R187" s="15"/>
    </row>
    <row r="188" spans="2:18" s="11" customFormat="1" ht="12" x14ac:dyDescent="0.2">
      <c r="B188" s="69" t="s">
        <v>2129</v>
      </c>
      <c r="C188" s="69" t="s">
        <v>180</v>
      </c>
      <c r="D188" s="237">
        <v>41.912254060000002</v>
      </c>
      <c r="E188" s="237">
        <v>-1.1329370300000008</v>
      </c>
      <c r="F188" s="237">
        <v>-1.75234592</v>
      </c>
      <c r="G188" s="237">
        <v>0</v>
      </c>
      <c r="H188" s="237">
        <v>0.61940888999999921</v>
      </c>
      <c r="I188" s="237">
        <v>0</v>
      </c>
      <c r="J188" s="237">
        <v>40.779317030000001</v>
      </c>
      <c r="K188" s="15"/>
      <c r="L188" s="15"/>
      <c r="M188" s="15"/>
      <c r="N188" s="15"/>
      <c r="O188" s="15"/>
      <c r="P188" s="15"/>
      <c r="Q188" s="15"/>
      <c r="R188" s="15"/>
    </row>
    <row r="189" spans="2:18" ht="12" x14ac:dyDescent="0.2">
      <c r="B189" s="69" t="s">
        <v>2130</v>
      </c>
      <c r="C189" s="69" t="s">
        <v>169</v>
      </c>
      <c r="D189" s="188">
        <v>8.3500483400000007</v>
      </c>
      <c r="E189" s="188">
        <v>-7.4193250000000432E-2</v>
      </c>
      <c r="F189" s="188">
        <v>-0.27041820999999999</v>
      </c>
      <c r="G189" s="188">
        <v>0</v>
      </c>
      <c r="H189" s="188">
        <v>0.19622495999999956</v>
      </c>
      <c r="I189" s="188">
        <v>0</v>
      </c>
      <c r="J189" s="188">
        <v>8.2758550900000003</v>
      </c>
      <c r="K189" s="15"/>
      <c r="L189" s="15"/>
      <c r="M189" s="15"/>
      <c r="N189" s="15"/>
      <c r="O189" s="15"/>
      <c r="P189" s="15"/>
      <c r="Q189" s="15"/>
      <c r="R189" s="15"/>
    </row>
    <row r="190" spans="2:18" ht="12" x14ac:dyDescent="0.2">
      <c r="B190" s="69" t="s">
        <v>2131</v>
      </c>
      <c r="C190" s="69" t="s">
        <v>181</v>
      </c>
      <c r="D190" s="237">
        <v>8.3500483400000007</v>
      </c>
      <c r="E190" s="237">
        <v>-7.4193250000000432E-2</v>
      </c>
      <c r="F190" s="237">
        <v>-0.27041820999999999</v>
      </c>
      <c r="G190" s="237">
        <v>0</v>
      </c>
      <c r="H190" s="237">
        <v>0.19622495999999956</v>
      </c>
      <c r="I190" s="237">
        <v>0</v>
      </c>
      <c r="J190" s="237">
        <v>8.2758550900000003</v>
      </c>
      <c r="K190" s="15"/>
      <c r="L190" s="15"/>
      <c r="M190" s="15"/>
      <c r="N190" s="15"/>
      <c r="O190" s="15"/>
      <c r="P190" s="15"/>
      <c r="Q190" s="15"/>
      <c r="R190" s="15"/>
    </row>
    <row r="191" spans="2:18" ht="12" hidden="1" x14ac:dyDescent="0.2">
      <c r="B191" s="69" t="s">
        <v>2132</v>
      </c>
      <c r="C191" s="69" t="s">
        <v>182</v>
      </c>
      <c r="D191" s="237">
        <v>0</v>
      </c>
      <c r="E191" s="237">
        <v>0</v>
      </c>
      <c r="F191" s="237">
        <v>0</v>
      </c>
      <c r="G191" s="237">
        <v>0</v>
      </c>
      <c r="H191" s="237">
        <v>0</v>
      </c>
      <c r="I191" s="237">
        <v>0</v>
      </c>
      <c r="J191" s="237">
        <v>0</v>
      </c>
      <c r="K191" s="15"/>
      <c r="L191" s="15"/>
      <c r="M191" s="15"/>
      <c r="N191" s="15"/>
      <c r="O191" s="15"/>
      <c r="P191" s="15"/>
      <c r="Q191" s="15"/>
      <c r="R191" s="15"/>
    </row>
    <row r="192" spans="2:18" s="11" customFormat="1" ht="22.5" x14ac:dyDescent="0.2">
      <c r="B192" s="69" t="s">
        <v>2133</v>
      </c>
      <c r="C192" s="69" t="s">
        <v>397</v>
      </c>
      <c r="D192" s="188">
        <v>380.79968523999997</v>
      </c>
      <c r="E192" s="188">
        <v>-35.99497568999999</v>
      </c>
      <c r="F192" s="188">
        <v>-43.65027207</v>
      </c>
      <c r="G192" s="188">
        <v>0</v>
      </c>
      <c r="H192" s="188">
        <v>7.65529638000001</v>
      </c>
      <c r="I192" s="188">
        <v>0</v>
      </c>
      <c r="J192" s="188">
        <v>344.80470954999998</v>
      </c>
      <c r="K192" s="15"/>
      <c r="L192" s="15"/>
      <c r="M192" s="15"/>
      <c r="N192" s="15"/>
      <c r="O192" s="15"/>
      <c r="P192" s="15"/>
      <c r="Q192" s="15"/>
      <c r="R192" s="15"/>
    </row>
    <row r="193" spans="2:18" ht="12" x14ac:dyDescent="0.2">
      <c r="B193" s="69" t="s">
        <v>2134</v>
      </c>
      <c r="C193" s="69" t="s">
        <v>181</v>
      </c>
      <c r="D193" s="237">
        <v>338.88743118000002</v>
      </c>
      <c r="E193" s="237">
        <v>-34.862038659999996</v>
      </c>
      <c r="F193" s="237">
        <v>-41.897926159999997</v>
      </c>
      <c r="G193" s="237">
        <v>0</v>
      </c>
      <c r="H193" s="237">
        <v>7.0358875000000012</v>
      </c>
      <c r="I193" s="237">
        <v>0</v>
      </c>
      <c r="J193" s="237">
        <v>304.02539252000003</v>
      </c>
      <c r="K193" s="15"/>
      <c r="L193" s="15"/>
      <c r="M193" s="15"/>
      <c r="N193" s="15"/>
      <c r="O193" s="15"/>
      <c r="P193" s="15"/>
      <c r="Q193" s="15"/>
      <c r="R193" s="15"/>
    </row>
    <row r="194" spans="2:18" s="11" customFormat="1" ht="12" x14ac:dyDescent="0.2">
      <c r="B194" s="69" t="s">
        <v>2135</v>
      </c>
      <c r="C194" s="69" t="s">
        <v>182</v>
      </c>
      <c r="D194" s="237">
        <v>41.912254060000002</v>
      </c>
      <c r="E194" s="237">
        <v>-1.1329370300000008</v>
      </c>
      <c r="F194" s="237">
        <v>-1.75234592</v>
      </c>
      <c r="G194" s="237">
        <v>0</v>
      </c>
      <c r="H194" s="237">
        <v>0.61940888999999921</v>
      </c>
      <c r="I194" s="237">
        <v>0</v>
      </c>
      <c r="J194" s="237">
        <v>40.779317030000001</v>
      </c>
      <c r="K194" s="15"/>
      <c r="L194" s="15"/>
      <c r="M194" s="15"/>
      <c r="N194" s="15"/>
      <c r="O194" s="15"/>
      <c r="P194" s="15"/>
      <c r="Q194" s="15"/>
      <c r="R194" s="15"/>
    </row>
    <row r="195" spans="2:18" s="15" customFormat="1" ht="12" x14ac:dyDescent="0.2">
      <c r="B195" s="103" t="s">
        <v>2136</v>
      </c>
      <c r="C195" s="103" t="s">
        <v>603</v>
      </c>
      <c r="D195" s="206">
        <v>380.79968523999997</v>
      </c>
      <c r="E195" s="206">
        <v>-35.99497568999999</v>
      </c>
      <c r="F195" s="206">
        <v>-43.65027207</v>
      </c>
      <c r="G195" s="206">
        <v>0</v>
      </c>
      <c r="H195" s="206">
        <v>7.65529638000001</v>
      </c>
      <c r="I195" s="206">
        <v>0</v>
      </c>
      <c r="J195" s="206">
        <v>344.80470954999998</v>
      </c>
    </row>
    <row r="196" spans="2:18" s="11" customFormat="1" ht="12" x14ac:dyDescent="0.2">
      <c r="B196" s="69" t="s">
        <v>2137</v>
      </c>
      <c r="C196" s="69" t="s">
        <v>605</v>
      </c>
      <c r="D196" s="206">
        <v>338.88743118000002</v>
      </c>
      <c r="E196" s="206">
        <v>-34.862038659999996</v>
      </c>
      <c r="F196" s="206">
        <v>-41.897926159999997</v>
      </c>
      <c r="G196" s="206">
        <v>0</v>
      </c>
      <c r="H196" s="206">
        <v>7.0358875000000012</v>
      </c>
      <c r="I196" s="206">
        <v>0</v>
      </c>
      <c r="J196" s="206">
        <v>304.02539252000003</v>
      </c>
      <c r="K196" s="15"/>
      <c r="L196" s="15"/>
      <c r="M196" s="15"/>
      <c r="N196" s="15"/>
      <c r="O196" s="15"/>
      <c r="P196" s="15"/>
      <c r="Q196" s="15"/>
      <c r="R196" s="15"/>
    </row>
    <row r="197" spans="2:18" s="11" customFormat="1" ht="12" x14ac:dyDescent="0.2">
      <c r="B197" s="69" t="s">
        <v>2138</v>
      </c>
      <c r="C197" s="69" t="s">
        <v>606</v>
      </c>
      <c r="D197" s="206">
        <v>41.912254060000002</v>
      </c>
      <c r="E197" s="206">
        <v>-1.1329370300000008</v>
      </c>
      <c r="F197" s="206">
        <v>-1.75234592</v>
      </c>
      <c r="G197" s="206">
        <v>0</v>
      </c>
      <c r="H197" s="206">
        <v>0.61940888999999921</v>
      </c>
      <c r="I197" s="206">
        <v>0</v>
      </c>
      <c r="J197" s="206">
        <v>40.779317030000001</v>
      </c>
      <c r="K197" s="15"/>
      <c r="L197" s="15"/>
      <c r="M197" s="15"/>
      <c r="N197" s="15"/>
      <c r="O197" s="15"/>
      <c r="P197" s="15"/>
      <c r="Q197" s="15"/>
      <c r="R197" s="15"/>
    </row>
    <row r="198" spans="2:18" ht="12" hidden="1" x14ac:dyDescent="0.2">
      <c r="B198" s="103" t="s">
        <v>2139</v>
      </c>
      <c r="C198" s="103" t="s">
        <v>604</v>
      </c>
      <c r="D198" s="206">
        <v>0</v>
      </c>
      <c r="E198" s="206">
        <v>0</v>
      </c>
      <c r="F198" s="206">
        <v>0</v>
      </c>
      <c r="G198" s="206">
        <v>0</v>
      </c>
      <c r="H198" s="206">
        <v>0</v>
      </c>
      <c r="I198" s="206">
        <v>0</v>
      </c>
      <c r="J198" s="206">
        <v>0</v>
      </c>
      <c r="K198" s="15"/>
      <c r="L198" s="15"/>
      <c r="M198" s="15"/>
      <c r="N198" s="15"/>
      <c r="O198" s="15"/>
      <c r="P198" s="15"/>
      <c r="Q198" s="15"/>
      <c r="R198" s="15"/>
    </row>
    <row r="199" spans="2:18" ht="12" hidden="1" x14ac:dyDescent="0.2">
      <c r="B199" s="69" t="s">
        <v>2140</v>
      </c>
      <c r="C199" s="69" t="s">
        <v>605</v>
      </c>
      <c r="D199" s="206">
        <v>0</v>
      </c>
      <c r="E199" s="206">
        <v>0</v>
      </c>
      <c r="F199" s="206">
        <v>0</v>
      </c>
      <c r="G199" s="206">
        <v>0</v>
      </c>
      <c r="H199" s="206">
        <v>0</v>
      </c>
      <c r="I199" s="206">
        <v>0</v>
      </c>
      <c r="J199" s="206">
        <v>0</v>
      </c>
      <c r="K199" s="15"/>
      <c r="L199" s="15"/>
      <c r="M199" s="15"/>
      <c r="N199" s="15"/>
      <c r="O199" s="15"/>
      <c r="P199" s="15"/>
      <c r="Q199" s="15"/>
      <c r="R199" s="15"/>
    </row>
    <row r="200" spans="2:18" s="11" customFormat="1" ht="12" hidden="1" x14ac:dyDescent="0.2">
      <c r="B200" s="69" t="s">
        <v>2141</v>
      </c>
      <c r="C200" s="69" t="s">
        <v>606</v>
      </c>
      <c r="D200" s="206">
        <v>0</v>
      </c>
      <c r="E200" s="206">
        <v>0</v>
      </c>
      <c r="F200" s="206">
        <v>0</v>
      </c>
      <c r="G200" s="206">
        <v>0</v>
      </c>
      <c r="H200" s="206">
        <v>0</v>
      </c>
      <c r="I200" s="206">
        <v>0</v>
      </c>
      <c r="J200" s="206">
        <v>0</v>
      </c>
      <c r="K200" s="15"/>
      <c r="L200" s="15"/>
      <c r="M200" s="15"/>
      <c r="N200" s="15"/>
      <c r="O200" s="15"/>
      <c r="P200" s="15"/>
      <c r="Q200" s="15"/>
      <c r="R200" s="15"/>
    </row>
    <row r="201" spans="2:18" s="11" customFormat="1" ht="12" x14ac:dyDescent="0.2">
      <c r="B201" s="75" t="s">
        <v>2142</v>
      </c>
      <c r="C201" s="75" t="s">
        <v>400</v>
      </c>
      <c r="D201" s="187">
        <v>7.6655187099999997</v>
      </c>
      <c r="E201" s="187">
        <v>0.18479206000000037</v>
      </c>
      <c r="F201" s="187">
        <v>0</v>
      </c>
      <c r="G201" s="187">
        <v>0</v>
      </c>
      <c r="H201" s="187">
        <v>0.18479206000000037</v>
      </c>
      <c r="I201" s="187">
        <v>0</v>
      </c>
      <c r="J201" s="187">
        <v>7.8503107700000001</v>
      </c>
      <c r="K201" s="15"/>
      <c r="L201" s="15"/>
      <c r="M201" s="15"/>
      <c r="N201" s="15"/>
      <c r="O201" s="15"/>
      <c r="P201" s="15"/>
      <c r="Q201" s="15"/>
      <c r="R201" s="15"/>
    </row>
    <row r="202" spans="2:18" s="11" customFormat="1" ht="12" hidden="1" x14ac:dyDescent="0.2">
      <c r="B202" s="69" t="s">
        <v>2143</v>
      </c>
      <c r="C202" s="69" t="s">
        <v>167</v>
      </c>
      <c r="D202" s="188">
        <v>0</v>
      </c>
      <c r="E202" s="188">
        <v>0</v>
      </c>
      <c r="F202" s="188">
        <v>0</v>
      </c>
      <c r="G202" s="188">
        <v>0</v>
      </c>
      <c r="H202" s="188">
        <v>0</v>
      </c>
      <c r="I202" s="188">
        <v>0</v>
      </c>
      <c r="J202" s="188">
        <v>0</v>
      </c>
      <c r="K202" s="15"/>
      <c r="L202" s="15"/>
      <c r="M202" s="15"/>
      <c r="N202" s="15"/>
      <c r="O202" s="15"/>
      <c r="P202" s="15"/>
      <c r="Q202" s="15"/>
      <c r="R202" s="15"/>
    </row>
    <row r="203" spans="2:18" s="11" customFormat="1" ht="12" hidden="1" x14ac:dyDescent="0.2">
      <c r="B203" s="69" t="s">
        <v>2144</v>
      </c>
      <c r="C203" s="69" t="s">
        <v>179</v>
      </c>
      <c r="D203" s="237">
        <v>0</v>
      </c>
      <c r="E203" s="237">
        <v>0</v>
      </c>
      <c r="F203" s="237">
        <v>0</v>
      </c>
      <c r="G203" s="237">
        <v>0</v>
      </c>
      <c r="H203" s="237">
        <v>0</v>
      </c>
      <c r="I203" s="237">
        <v>0</v>
      </c>
      <c r="J203" s="237">
        <v>0</v>
      </c>
      <c r="K203" s="15"/>
      <c r="L203" s="15"/>
      <c r="M203" s="15"/>
      <c r="N203" s="15"/>
      <c r="O203" s="15"/>
      <c r="P203" s="15"/>
      <c r="Q203" s="15"/>
      <c r="R203" s="15"/>
    </row>
    <row r="204" spans="2:18" s="11" customFormat="1" ht="12" hidden="1" x14ac:dyDescent="0.2">
      <c r="B204" s="69" t="s">
        <v>2145</v>
      </c>
      <c r="C204" s="69" t="s">
        <v>180</v>
      </c>
      <c r="D204" s="237">
        <v>0</v>
      </c>
      <c r="E204" s="237">
        <v>0</v>
      </c>
      <c r="F204" s="237">
        <v>0</v>
      </c>
      <c r="G204" s="237">
        <v>0</v>
      </c>
      <c r="H204" s="237">
        <v>0</v>
      </c>
      <c r="I204" s="237">
        <v>0</v>
      </c>
      <c r="J204" s="237">
        <v>0</v>
      </c>
      <c r="K204" s="15"/>
      <c r="L204" s="15"/>
      <c r="M204" s="15"/>
      <c r="N204" s="15"/>
      <c r="O204" s="15"/>
      <c r="P204" s="15"/>
      <c r="Q204" s="15"/>
      <c r="R204" s="15"/>
    </row>
    <row r="205" spans="2:18" s="11" customFormat="1" ht="22.5" hidden="1" x14ac:dyDescent="0.2">
      <c r="B205" s="69" t="s">
        <v>2146</v>
      </c>
      <c r="C205" s="69" t="s">
        <v>627</v>
      </c>
      <c r="D205" s="188">
        <v>0</v>
      </c>
      <c r="E205" s="188">
        <v>0</v>
      </c>
      <c r="F205" s="188">
        <v>0</v>
      </c>
      <c r="G205" s="188">
        <v>0</v>
      </c>
      <c r="H205" s="188">
        <v>0</v>
      </c>
      <c r="I205" s="188">
        <v>0</v>
      </c>
      <c r="J205" s="188">
        <v>0</v>
      </c>
      <c r="K205" s="15"/>
      <c r="L205" s="15"/>
      <c r="M205" s="15"/>
      <c r="N205" s="15"/>
      <c r="O205" s="15"/>
      <c r="P205" s="15"/>
      <c r="Q205" s="15"/>
      <c r="R205" s="15"/>
    </row>
    <row r="206" spans="2:18" s="11" customFormat="1" ht="12" hidden="1" x14ac:dyDescent="0.2">
      <c r="B206" s="69" t="s">
        <v>2147</v>
      </c>
      <c r="C206" s="69" t="s">
        <v>179</v>
      </c>
      <c r="D206" s="237">
        <v>0</v>
      </c>
      <c r="E206" s="237">
        <v>0</v>
      </c>
      <c r="F206" s="237">
        <v>0</v>
      </c>
      <c r="G206" s="237">
        <v>0</v>
      </c>
      <c r="H206" s="237">
        <v>0</v>
      </c>
      <c r="I206" s="237">
        <v>0</v>
      </c>
      <c r="J206" s="237">
        <v>0</v>
      </c>
      <c r="K206" s="15"/>
      <c r="L206" s="15"/>
      <c r="M206" s="15"/>
      <c r="N206" s="15"/>
      <c r="O206" s="15"/>
      <c r="P206" s="15"/>
      <c r="Q206" s="15"/>
      <c r="R206" s="15"/>
    </row>
    <row r="207" spans="2:18" s="11" customFormat="1" ht="12" hidden="1" x14ac:dyDescent="0.2">
      <c r="B207" s="69" t="s">
        <v>2148</v>
      </c>
      <c r="C207" s="69" t="s">
        <v>180</v>
      </c>
      <c r="D207" s="237">
        <v>0</v>
      </c>
      <c r="E207" s="237">
        <v>0</v>
      </c>
      <c r="F207" s="237">
        <v>0</v>
      </c>
      <c r="G207" s="237">
        <v>0</v>
      </c>
      <c r="H207" s="237">
        <v>0</v>
      </c>
      <c r="I207" s="237">
        <v>0</v>
      </c>
      <c r="J207" s="237">
        <v>0</v>
      </c>
      <c r="K207" s="15"/>
      <c r="L207" s="15"/>
      <c r="M207" s="15"/>
      <c r="N207" s="15"/>
      <c r="O207" s="15"/>
      <c r="P207" s="15"/>
      <c r="Q207" s="15"/>
      <c r="R207" s="15"/>
    </row>
    <row r="208" spans="2:18" s="11" customFormat="1" ht="12" hidden="1" x14ac:dyDescent="0.2">
      <c r="B208" s="69" t="s">
        <v>2149</v>
      </c>
      <c r="C208" s="69" t="s">
        <v>110</v>
      </c>
      <c r="D208" s="188">
        <v>0</v>
      </c>
      <c r="E208" s="188">
        <v>0</v>
      </c>
      <c r="F208" s="188">
        <v>0</v>
      </c>
      <c r="G208" s="188">
        <v>0</v>
      </c>
      <c r="H208" s="188">
        <v>0</v>
      </c>
      <c r="I208" s="188">
        <v>0</v>
      </c>
      <c r="J208" s="188">
        <v>0</v>
      </c>
      <c r="K208" s="15"/>
      <c r="L208" s="15"/>
      <c r="M208" s="15"/>
      <c r="N208" s="15"/>
      <c r="O208" s="15"/>
      <c r="P208" s="15"/>
      <c r="Q208" s="15"/>
      <c r="R208" s="15"/>
    </row>
    <row r="209" spans="2:18" s="11" customFormat="1" ht="12" hidden="1" x14ac:dyDescent="0.2">
      <c r="B209" s="69" t="s">
        <v>2150</v>
      </c>
      <c r="C209" s="69" t="s">
        <v>179</v>
      </c>
      <c r="D209" s="237">
        <v>0</v>
      </c>
      <c r="E209" s="237">
        <v>0</v>
      </c>
      <c r="F209" s="237">
        <v>0</v>
      </c>
      <c r="G209" s="237">
        <v>0</v>
      </c>
      <c r="H209" s="237">
        <v>0</v>
      </c>
      <c r="I209" s="237">
        <v>0</v>
      </c>
      <c r="J209" s="237">
        <v>0</v>
      </c>
      <c r="K209" s="15"/>
      <c r="L209" s="15"/>
      <c r="M209" s="15"/>
      <c r="N209" s="15"/>
      <c r="O209" s="15"/>
      <c r="P209" s="15"/>
      <c r="Q209" s="15"/>
      <c r="R209" s="15"/>
    </row>
    <row r="210" spans="2:18" ht="12" hidden="1" x14ac:dyDescent="0.2">
      <c r="B210" s="69" t="s">
        <v>2151</v>
      </c>
      <c r="C210" s="69" t="s">
        <v>180</v>
      </c>
      <c r="D210" s="237">
        <v>0</v>
      </c>
      <c r="E210" s="237">
        <v>0</v>
      </c>
      <c r="F210" s="237">
        <v>0</v>
      </c>
      <c r="G210" s="237">
        <v>0</v>
      </c>
      <c r="H210" s="237">
        <v>0</v>
      </c>
      <c r="I210" s="237">
        <v>0</v>
      </c>
      <c r="J210" s="237">
        <v>0</v>
      </c>
      <c r="K210" s="15"/>
      <c r="L210" s="15"/>
      <c r="M210" s="15"/>
      <c r="N210" s="15"/>
      <c r="O210" s="15"/>
      <c r="P210" s="15"/>
      <c r="Q210" s="15"/>
      <c r="R210" s="15"/>
    </row>
    <row r="211" spans="2:18" ht="12" x14ac:dyDescent="0.2">
      <c r="B211" s="69" t="s">
        <v>2152</v>
      </c>
      <c r="C211" s="69" t="s">
        <v>168</v>
      </c>
      <c r="D211" s="188">
        <v>7.6655187099999997</v>
      </c>
      <c r="E211" s="188">
        <v>0.18479206000000037</v>
      </c>
      <c r="F211" s="188">
        <v>0</v>
      </c>
      <c r="G211" s="188">
        <v>0</v>
      </c>
      <c r="H211" s="188">
        <v>0.18479206000000037</v>
      </c>
      <c r="I211" s="188">
        <v>0</v>
      </c>
      <c r="J211" s="188">
        <v>7.8503107700000001</v>
      </c>
      <c r="K211" s="15"/>
      <c r="L211" s="15"/>
      <c r="M211" s="15"/>
      <c r="N211" s="15"/>
      <c r="O211" s="15"/>
      <c r="P211" s="15"/>
      <c r="Q211" s="15"/>
      <c r="R211" s="15"/>
    </row>
    <row r="212" spans="2:18" ht="12" hidden="1" x14ac:dyDescent="0.2">
      <c r="B212" s="69" t="s">
        <v>2153</v>
      </c>
      <c r="C212" s="69" t="s">
        <v>179</v>
      </c>
      <c r="D212" s="237">
        <v>0</v>
      </c>
      <c r="E212" s="237">
        <v>0</v>
      </c>
      <c r="F212" s="237">
        <v>0</v>
      </c>
      <c r="G212" s="237">
        <v>0</v>
      </c>
      <c r="H212" s="237">
        <v>0</v>
      </c>
      <c r="I212" s="237">
        <v>0</v>
      </c>
      <c r="J212" s="237">
        <v>0</v>
      </c>
      <c r="K212" s="15"/>
      <c r="L212" s="15"/>
      <c r="M212" s="15"/>
      <c r="N212" s="15"/>
      <c r="O212" s="15"/>
      <c r="P212" s="15"/>
      <c r="Q212" s="15"/>
      <c r="R212" s="15"/>
    </row>
    <row r="213" spans="2:18" ht="12" x14ac:dyDescent="0.2">
      <c r="B213" s="69" t="s">
        <v>2154</v>
      </c>
      <c r="C213" s="69" t="s">
        <v>180</v>
      </c>
      <c r="D213" s="237">
        <v>7.6655187099999997</v>
      </c>
      <c r="E213" s="237">
        <v>0.18479206000000037</v>
      </c>
      <c r="F213" s="237">
        <v>0</v>
      </c>
      <c r="G213" s="237">
        <v>0</v>
      </c>
      <c r="H213" s="237">
        <v>0.18479206000000037</v>
      </c>
      <c r="I213" s="237">
        <v>0</v>
      </c>
      <c r="J213" s="237">
        <v>7.8503107700000001</v>
      </c>
      <c r="K213" s="15"/>
      <c r="L213" s="15"/>
      <c r="M213" s="15"/>
      <c r="N213" s="15"/>
      <c r="O213" s="15"/>
      <c r="P213" s="15"/>
      <c r="Q213" s="15"/>
      <c r="R213" s="15"/>
    </row>
    <row r="214" spans="2:18" s="15" customFormat="1" ht="12" hidden="1" x14ac:dyDescent="0.2">
      <c r="B214" s="69" t="s">
        <v>2155</v>
      </c>
      <c r="C214" s="69" t="s">
        <v>169</v>
      </c>
      <c r="D214" s="188">
        <v>0</v>
      </c>
      <c r="E214" s="188">
        <v>0</v>
      </c>
      <c r="F214" s="188">
        <v>0</v>
      </c>
      <c r="G214" s="188">
        <v>0</v>
      </c>
      <c r="H214" s="188">
        <v>0</v>
      </c>
      <c r="I214" s="188">
        <v>0</v>
      </c>
      <c r="J214" s="188">
        <v>0</v>
      </c>
    </row>
    <row r="215" spans="2:18" s="15" customFormat="1" ht="12" hidden="1" x14ac:dyDescent="0.2">
      <c r="B215" s="69" t="s">
        <v>2156</v>
      </c>
      <c r="C215" s="69" t="s">
        <v>181</v>
      </c>
      <c r="D215" s="237">
        <v>0</v>
      </c>
      <c r="E215" s="237">
        <v>0</v>
      </c>
      <c r="F215" s="237">
        <v>0</v>
      </c>
      <c r="G215" s="237">
        <v>0</v>
      </c>
      <c r="H215" s="237">
        <v>0</v>
      </c>
      <c r="I215" s="237">
        <v>0</v>
      </c>
      <c r="J215" s="237">
        <v>0</v>
      </c>
    </row>
    <row r="216" spans="2:18" s="11" customFormat="1" ht="12" hidden="1" x14ac:dyDescent="0.2">
      <c r="B216" s="69" t="s">
        <v>2157</v>
      </c>
      <c r="C216" s="69" t="s">
        <v>182</v>
      </c>
      <c r="D216" s="237">
        <v>0</v>
      </c>
      <c r="E216" s="237">
        <v>0</v>
      </c>
      <c r="F216" s="237">
        <v>0</v>
      </c>
      <c r="G216" s="237">
        <v>0</v>
      </c>
      <c r="H216" s="237">
        <v>0</v>
      </c>
      <c r="I216" s="237">
        <v>0</v>
      </c>
      <c r="J216" s="237">
        <v>0</v>
      </c>
      <c r="K216" s="15"/>
      <c r="L216" s="15"/>
      <c r="M216" s="15"/>
      <c r="N216" s="15"/>
      <c r="O216" s="15"/>
      <c r="P216" s="15"/>
      <c r="Q216" s="15"/>
      <c r="R216" s="15"/>
    </row>
    <row r="217" spans="2:18" s="11" customFormat="1" ht="22.5" x14ac:dyDescent="0.2">
      <c r="B217" s="69" t="s">
        <v>2158</v>
      </c>
      <c r="C217" s="69" t="s">
        <v>397</v>
      </c>
      <c r="D217" s="188">
        <v>7.6655187099999997</v>
      </c>
      <c r="E217" s="188">
        <v>0.18479206000000037</v>
      </c>
      <c r="F217" s="188">
        <v>0</v>
      </c>
      <c r="G217" s="188">
        <v>0</v>
      </c>
      <c r="H217" s="188">
        <v>0.18479206000000037</v>
      </c>
      <c r="I217" s="188">
        <v>0</v>
      </c>
      <c r="J217" s="188">
        <v>7.8503107700000001</v>
      </c>
      <c r="K217" s="15"/>
      <c r="L217" s="15"/>
      <c r="M217" s="15"/>
      <c r="N217" s="15"/>
      <c r="O217" s="15"/>
      <c r="P217" s="15"/>
      <c r="Q217" s="15"/>
      <c r="R217" s="15"/>
    </row>
    <row r="218" spans="2:18" ht="12" hidden="1" x14ac:dyDescent="0.2">
      <c r="B218" s="69" t="s">
        <v>2159</v>
      </c>
      <c r="C218" s="69" t="s">
        <v>181</v>
      </c>
      <c r="D218" s="237">
        <v>0</v>
      </c>
      <c r="E218" s="237">
        <v>0</v>
      </c>
      <c r="F218" s="237">
        <v>0</v>
      </c>
      <c r="G218" s="237">
        <v>0</v>
      </c>
      <c r="H218" s="237">
        <v>0</v>
      </c>
      <c r="I218" s="237">
        <v>0</v>
      </c>
      <c r="J218" s="237">
        <v>0</v>
      </c>
      <c r="K218" s="15"/>
      <c r="L218" s="15"/>
      <c r="M218" s="15"/>
      <c r="N218" s="15"/>
      <c r="O218" s="15"/>
      <c r="P218" s="15"/>
      <c r="Q218" s="15"/>
      <c r="R218" s="15"/>
    </row>
    <row r="219" spans="2:18" ht="12" x14ac:dyDescent="0.2">
      <c r="B219" s="69" t="s">
        <v>2160</v>
      </c>
      <c r="C219" s="69" t="s">
        <v>182</v>
      </c>
      <c r="D219" s="237">
        <v>7.6655187099999997</v>
      </c>
      <c r="E219" s="237">
        <v>0.18479206000000037</v>
      </c>
      <c r="F219" s="237">
        <v>0</v>
      </c>
      <c r="G219" s="237">
        <v>0</v>
      </c>
      <c r="H219" s="237">
        <v>0.18479206000000037</v>
      </c>
      <c r="I219" s="237">
        <v>0</v>
      </c>
      <c r="J219" s="237">
        <v>7.8503107700000001</v>
      </c>
      <c r="K219" s="15"/>
      <c r="L219" s="15"/>
      <c r="M219" s="15"/>
      <c r="N219" s="15"/>
      <c r="O219" s="15"/>
      <c r="P219" s="15"/>
      <c r="Q219" s="15"/>
      <c r="R219" s="15"/>
    </row>
    <row r="220" spans="2:18" ht="12" x14ac:dyDescent="0.2">
      <c r="B220" s="103" t="s">
        <v>2161</v>
      </c>
      <c r="C220" s="103" t="s">
        <v>603</v>
      </c>
      <c r="D220" s="206">
        <v>7.6655187099999997</v>
      </c>
      <c r="E220" s="206">
        <v>0.18479206000000037</v>
      </c>
      <c r="F220" s="206">
        <v>0</v>
      </c>
      <c r="G220" s="206">
        <v>0</v>
      </c>
      <c r="H220" s="206">
        <v>0.18479206000000037</v>
      </c>
      <c r="I220" s="206">
        <v>0</v>
      </c>
      <c r="J220" s="206">
        <v>7.8503107700000001</v>
      </c>
      <c r="K220" s="15"/>
      <c r="L220" s="15"/>
      <c r="M220" s="15"/>
      <c r="N220" s="15"/>
      <c r="O220" s="15"/>
      <c r="P220" s="15"/>
      <c r="Q220" s="15"/>
      <c r="R220" s="15"/>
    </row>
    <row r="221" spans="2:18" ht="12" hidden="1" x14ac:dyDescent="0.2">
      <c r="B221" s="69" t="s">
        <v>2162</v>
      </c>
      <c r="C221" s="69" t="s">
        <v>605</v>
      </c>
      <c r="D221" s="206">
        <v>0</v>
      </c>
      <c r="E221" s="206">
        <v>0</v>
      </c>
      <c r="F221" s="206">
        <v>0</v>
      </c>
      <c r="G221" s="206">
        <v>0</v>
      </c>
      <c r="H221" s="206">
        <v>0</v>
      </c>
      <c r="I221" s="206">
        <v>0</v>
      </c>
      <c r="J221" s="206">
        <v>0</v>
      </c>
      <c r="K221" s="15"/>
      <c r="L221" s="15"/>
      <c r="M221" s="15"/>
      <c r="N221" s="15"/>
      <c r="O221" s="15"/>
      <c r="P221" s="15"/>
      <c r="Q221" s="15"/>
      <c r="R221" s="15"/>
    </row>
    <row r="222" spans="2:18" ht="12" x14ac:dyDescent="0.2">
      <c r="B222" s="69" t="s">
        <v>2163</v>
      </c>
      <c r="C222" s="69" t="s">
        <v>606</v>
      </c>
      <c r="D222" s="206">
        <v>7.6655187099999997</v>
      </c>
      <c r="E222" s="206">
        <v>0.18479206000000037</v>
      </c>
      <c r="F222" s="206">
        <v>0</v>
      </c>
      <c r="G222" s="206">
        <v>0</v>
      </c>
      <c r="H222" s="206">
        <v>0.18479206000000037</v>
      </c>
      <c r="I222" s="206">
        <v>0</v>
      </c>
      <c r="J222" s="206">
        <v>7.8503107700000001</v>
      </c>
      <c r="K222" s="15"/>
      <c r="L222" s="15"/>
      <c r="M222" s="15"/>
      <c r="N222" s="15"/>
      <c r="O222" s="15"/>
      <c r="P222" s="15"/>
      <c r="Q222" s="15"/>
      <c r="R222" s="15"/>
    </row>
    <row r="223" spans="2:18" ht="12" hidden="1" x14ac:dyDescent="0.2">
      <c r="B223" s="103" t="s">
        <v>2164</v>
      </c>
      <c r="C223" s="103" t="s">
        <v>604</v>
      </c>
      <c r="D223" s="206">
        <v>0</v>
      </c>
      <c r="E223" s="206">
        <v>0</v>
      </c>
      <c r="F223" s="206">
        <v>0</v>
      </c>
      <c r="G223" s="206">
        <v>0</v>
      </c>
      <c r="H223" s="206">
        <v>0</v>
      </c>
      <c r="I223" s="206">
        <v>0</v>
      </c>
      <c r="J223" s="206">
        <v>0</v>
      </c>
      <c r="K223" s="15"/>
      <c r="L223" s="15"/>
      <c r="M223" s="15"/>
      <c r="N223" s="15"/>
      <c r="O223" s="15"/>
      <c r="P223" s="15"/>
      <c r="Q223" s="15"/>
      <c r="R223" s="15"/>
    </row>
    <row r="224" spans="2:18" ht="12" hidden="1" x14ac:dyDescent="0.2">
      <c r="B224" s="69" t="s">
        <v>2165</v>
      </c>
      <c r="C224" s="69" t="s">
        <v>605</v>
      </c>
      <c r="D224" s="206">
        <v>0</v>
      </c>
      <c r="E224" s="206">
        <v>0</v>
      </c>
      <c r="F224" s="206">
        <v>0</v>
      </c>
      <c r="G224" s="206">
        <v>0</v>
      </c>
      <c r="H224" s="206">
        <v>0</v>
      </c>
      <c r="I224" s="206">
        <v>0</v>
      </c>
      <c r="J224" s="206">
        <v>0</v>
      </c>
      <c r="K224" s="15"/>
      <c r="L224" s="15"/>
      <c r="M224" s="15"/>
      <c r="N224" s="15"/>
      <c r="O224" s="15"/>
      <c r="P224" s="15"/>
      <c r="Q224" s="15"/>
      <c r="R224" s="15"/>
    </row>
    <row r="225" spans="2:18" s="11" customFormat="1" ht="12" hidden="1" x14ac:dyDescent="0.2">
      <c r="B225" s="69" t="s">
        <v>2166</v>
      </c>
      <c r="C225" s="69" t="s">
        <v>606</v>
      </c>
      <c r="D225" s="206">
        <v>0</v>
      </c>
      <c r="E225" s="206">
        <v>0</v>
      </c>
      <c r="F225" s="206">
        <v>0</v>
      </c>
      <c r="G225" s="206">
        <v>0</v>
      </c>
      <c r="H225" s="206">
        <v>0</v>
      </c>
      <c r="I225" s="206">
        <v>0</v>
      </c>
      <c r="J225" s="206">
        <v>0</v>
      </c>
      <c r="K225" s="15"/>
      <c r="L225" s="15"/>
      <c r="M225" s="15"/>
      <c r="N225" s="15"/>
      <c r="O225" s="15"/>
      <c r="P225" s="15"/>
      <c r="Q225" s="15"/>
      <c r="R225" s="15"/>
    </row>
    <row r="226" spans="2:18" s="11" customFormat="1" ht="12" x14ac:dyDescent="0.2">
      <c r="B226" s="75" t="s">
        <v>2167</v>
      </c>
      <c r="C226" s="75" t="s">
        <v>222</v>
      </c>
      <c r="D226" s="187">
        <v>5104.2665199800003</v>
      </c>
      <c r="E226" s="187">
        <v>162.27840743999968</v>
      </c>
      <c r="F226" s="187">
        <v>123.49551613</v>
      </c>
      <c r="G226" s="187">
        <v>-13.19477051</v>
      </c>
      <c r="H226" s="187">
        <v>51.977661819999682</v>
      </c>
      <c r="I226" s="187">
        <v>0</v>
      </c>
      <c r="J226" s="187">
        <v>5266.54492742</v>
      </c>
      <c r="K226" s="15"/>
      <c r="L226" s="15"/>
      <c r="M226" s="15"/>
      <c r="N226" s="15"/>
      <c r="O226" s="15"/>
      <c r="P226" s="15"/>
      <c r="Q226" s="15"/>
      <c r="R226" s="15"/>
    </row>
    <row r="227" spans="2:18" ht="12" x14ac:dyDescent="0.2">
      <c r="B227" s="69" t="s">
        <v>2168</v>
      </c>
      <c r="C227" s="69" t="s">
        <v>223</v>
      </c>
      <c r="D227" s="188">
        <v>8.8800571799999997</v>
      </c>
      <c r="E227" s="188">
        <v>0.52099448000000059</v>
      </c>
      <c r="F227" s="188">
        <v>0</v>
      </c>
      <c r="G227" s="188">
        <v>0.30127620999999999</v>
      </c>
      <c r="H227" s="188">
        <v>0.2197182700000006</v>
      </c>
      <c r="I227" s="188">
        <v>0</v>
      </c>
      <c r="J227" s="188">
        <v>9.4010516600000003</v>
      </c>
      <c r="K227" s="15"/>
      <c r="L227" s="15"/>
      <c r="M227" s="15"/>
      <c r="N227" s="15"/>
      <c r="O227" s="15"/>
      <c r="P227" s="15"/>
      <c r="Q227" s="15"/>
      <c r="R227" s="15"/>
    </row>
    <row r="228" spans="2:18" ht="12" x14ac:dyDescent="0.2">
      <c r="B228" s="69" t="s">
        <v>2169</v>
      </c>
      <c r="C228" s="69" t="s">
        <v>224</v>
      </c>
      <c r="D228" s="188">
        <v>8.8800571799999997</v>
      </c>
      <c r="E228" s="188">
        <v>0.52099448000000059</v>
      </c>
      <c r="F228" s="188">
        <v>0</v>
      </c>
      <c r="G228" s="188">
        <v>0.30127620999999999</v>
      </c>
      <c r="H228" s="188">
        <v>0.2197182700000006</v>
      </c>
      <c r="I228" s="188">
        <v>0</v>
      </c>
      <c r="J228" s="188">
        <v>9.4010516600000003</v>
      </c>
      <c r="K228" s="15"/>
      <c r="L228" s="15"/>
      <c r="M228" s="15"/>
      <c r="N228" s="15"/>
      <c r="O228" s="15"/>
      <c r="P228" s="15"/>
      <c r="Q228" s="15"/>
      <c r="R228" s="15"/>
    </row>
    <row r="229" spans="2:18" ht="12" hidden="1" x14ac:dyDescent="0.2">
      <c r="B229" s="69" t="s">
        <v>2170</v>
      </c>
      <c r="C229" s="69" t="s">
        <v>225</v>
      </c>
      <c r="D229" s="188">
        <v>0</v>
      </c>
      <c r="E229" s="188">
        <v>0</v>
      </c>
      <c r="F229" s="188">
        <v>0</v>
      </c>
      <c r="G229" s="188">
        <v>0</v>
      </c>
      <c r="H229" s="188">
        <v>0</v>
      </c>
      <c r="I229" s="188">
        <v>0</v>
      </c>
      <c r="J229" s="188">
        <v>0</v>
      </c>
      <c r="K229" s="15"/>
      <c r="L229" s="15"/>
      <c r="M229" s="15"/>
      <c r="N229" s="15"/>
      <c r="O229" s="15"/>
      <c r="P229" s="15"/>
      <c r="Q229" s="15"/>
      <c r="R229" s="15"/>
    </row>
    <row r="230" spans="2:18" ht="22.5" hidden="1" x14ac:dyDescent="0.2">
      <c r="B230" s="101" t="s">
        <v>2171</v>
      </c>
      <c r="C230" s="101" t="s">
        <v>401</v>
      </c>
      <c r="D230" s="188">
        <v>0</v>
      </c>
      <c r="E230" s="188">
        <v>0</v>
      </c>
      <c r="F230" s="188">
        <v>0</v>
      </c>
      <c r="G230" s="188">
        <v>0</v>
      </c>
      <c r="H230" s="188">
        <v>0</v>
      </c>
      <c r="I230" s="188">
        <v>0</v>
      </c>
      <c r="J230" s="188">
        <v>0</v>
      </c>
      <c r="K230" s="15"/>
      <c r="L230" s="15"/>
      <c r="M230" s="15"/>
      <c r="N230" s="15"/>
      <c r="O230" s="15"/>
      <c r="P230" s="15"/>
      <c r="Q230" s="15"/>
      <c r="R230" s="15"/>
    </row>
    <row r="231" spans="2:18" ht="12" x14ac:dyDescent="0.2">
      <c r="B231" s="69" t="s">
        <v>2172</v>
      </c>
      <c r="C231" s="69" t="s">
        <v>226</v>
      </c>
      <c r="D231" s="188">
        <v>1.6972277200000001</v>
      </c>
      <c r="E231" s="188">
        <v>-1.1558243200000002</v>
      </c>
      <c r="F231" s="188">
        <v>-1.20954074</v>
      </c>
      <c r="G231" s="188">
        <v>0</v>
      </c>
      <c r="H231" s="188">
        <v>5.3716419999999765E-2</v>
      </c>
      <c r="I231" s="188">
        <v>0</v>
      </c>
      <c r="J231" s="188">
        <v>0.54140339999999998</v>
      </c>
      <c r="K231" s="15"/>
      <c r="L231" s="15"/>
      <c r="M231" s="15"/>
      <c r="N231" s="15"/>
      <c r="O231" s="15"/>
      <c r="P231" s="15"/>
      <c r="Q231" s="15"/>
      <c r="R231" s="15"/>
    </row>
    <row r="232" spans="2:18" ht="12" hidden="1" x14ac:dyDescent="0.2">
      <c r="B232" s="69" t="s">
        <v>2173</v>
      </c>
      <c r="C232" s="69" t="s">
        <v>227</v>
      </c>
      <c r="D232" s="188">
        <v>5.9573500000000001E-3</v>
      </c>
      <c r="E232" s="188">
        <v>1.4360999999999974E-4</v>
      </c>
      <c r="F232" s="188">
        <v>0</v>
      </c>
      <c r="G232" s="188">
        <v>0</v>
      </c>
      <c r="H232" s="188">
        <v>1.4360999999999974E-4</v>
      </c>
      <c r="I232" s="188">
        <v>0</v>
      </c>
      <c r="J232" s="188">
        <v>6.1009599999999999E-3</v>
      </c>
      <c r="K232" s="15"/>
      <c r="L232" s="15"/>
      <c r="M232" s="15"/>
      <c r="N232" s="15"/>
      <c r="O232" s="15"/>
      <c r="P232" s="15"/>
      <c r="Q232" s="15"/>
      <c r="R232" s="15"/>
    </row>
    <row r="233" spans="2:18" ht="12" x14ac:dyDescent="0.2">
      <c r="B233" s="69" t="s">
        <v>2174</v>
      </c>
      <c r="C233" s="69" t="s">
        <v>228</v>
      </c>
      <c r="D233" s="188">
        <v>5093.6832777299996</v>
      </c>
      <c r="E233" s="188">
        <v>162.9130936800002</v>
      </c>
      <c r="F233" s="188">
        <v>124.70505687000001</v>
      </c>
      <c r="G233" s="188">
        <v>-13.496046720000001</v>
      </c>
      <c r="H233" s="188">
        <v>51.704083530000197</v>
      </c>
      <c r="I233" s="188">
        <v>0</v>
      </c>
      <c r="J233" s="188">
        <v>5256.5963714099998</v>
      </c>
      <c r="K233" s="15"/>
      <c r="L233" s="15"/>
      <c r="M233" s="15"/>
      <c r="N233" s="15"/>
      <c r="O233" s="15"/>
      <c r="P233" s="15"/>
      <c r="Q233" s="15"/>
      <c r="R233" s="15"/>
    </row>
    <row r="234" spans="2:18" ht="12" x14ac:dyDescent="0.2">
      <c r="B234" s="69" t="s">
        <v>2175</v>
      </c>
      <c r="C234" s="69" t="s">
        <v>229</v>
      </c>
      <c r="D234" s="188">
        <v>579.29566663000003</v>
      </c>
      <c r="E234" s="188">
        <v>120.87637497999992</v>
      </c>
      <c r="F234" s="188">
        <v>117.09923311999999</v>
      </c>
      <c r="G234" s="188">
        <v>0</v>
      </c>
      <c r="H234" s="188">
        <v>3.7771418599999294</v>
      </c>
      <c r="I234" s="188">
        <v>0</v>
      </c>
      <c r="J234" s="188">
        <v>700.17204160999995</v>
      </c>
      <c r="K234" s="15"/>
      <c r="L234" s="15"/>
      <c r="M234" s="15"/>
      <c r="N234" s="15"/>
      <c r="O234" s="15"/>
      <c r="P234" s="15"/>
      <c r="Q234" s="15"/>
      <c r="R234" s="15"/>
    </row>
    <row r="235" spans="2:18" ht="12" x14ac:dyDescent="0.2">
      <c r="B235" s="69" t="s">
        <v>2176</v>
      </c>
      <c r="C235" s="69" t="s">
        <v>230</v>
      </c>
      <c r="D235" s="188">
        <v>579.17474642000002</v>
      </c>
      <c r="E235" s="188">
        <v>120.59807873</v>
      </c>
      <c r="F235" s="188">
        <v>116.82549869</v>
      </c>
      <c r="G235" s="188">
        <v>0</v>
      </c>
      <c r="H235" s="188">
        <v>3.772580039999994</v>
      </c>
      <c r="I235" s="188">
        <v>0</v>
      </c>
      <c r="J235" s="188">
        <v>699.77282515000002</v>
      </c>
      <c r="K235" s="15"/>
      <c r="L235" s="15"/>
      <c r="M235" s="15"/>
      <c r="N235" s="15"/>
      <c r="O235" s="15"/>
      <c r="P235" s="15"/>
      <c r="Q235" s="15"/>
      <c r="R235" s="15"/>
    </row>
    <row r="236" spans="2:18" ht="12" x14ac:dyDescent="0.2">
      <c r="B236" s="69" t="s">
        <v>2177</v>
      </c>
      <c r="C236" s="69" t="s">
        <v>231</v>
      </c>
      <c r="D236" s="188">
        <v>0.12092021</v>
      </c>
      <c r="E236" s="188">
        <v>0.27829625000000002</v>
      </c>
      <c r="F236" s="188">
        <v>0.27373444000000002</v>
      </c>
      <c r="G236" s="188">
        <v>0</v>
      </c>
      <c r="H236" s="188">
        <v>4.5618099999999995E-3</v>
      </c>
      <c r="I236" s="188">
        <v>0</v>
      </c>
      <c r="J236" s="188">
        <v>0.39921646</v>
      </c>
      <c r="K236" s="15"/>
      <c r="L236" s="15"/>
      <c r="M236" s="15"/>
      <c r="N236" s="15"/>
      <c r="O236" s="15"/>
      <c r="P236" s="15"/>
      <c r="Q236" s="15"/>
      <c r="R236" s="15"/>
    </row>
    <row r="237" spans="2:18" ht="12" x14ac:dyDescent="0.2">
      <c r="B237" s="69" t="s">
        <v>2178</v>
      </c>
      <c r="C237" s="69" t="s">
        <v>232</v>
      </c>
      <c r="D237" s="188">
        <v>4514.3876111</v>
      </c>
      <c r="E237" s="188">
        <v>42.036718700000165</v>
      </c>
      <c r="F237" s="188">
        <v>7.6058237499999999</v>
      </c>
      <c r="G237" s="188">
        <v>-13.496046720000001</v>
      </c>
      <c r="H237" s="188">
        <v>47.926941670000168</v>
      </c>
      <c r="I237" s="188">
        <v>0</v>
      </c>
      <c r="J237" s="188">
        <v>4556.4243298000001</v>
      </c>
      <c r="K237" s="15"/>
      <c r="L237" s="15"/>
      <c r="M237" s="15"/>
      <c r="N237" s="15"/>
      <c r="O237" s="15"/>
      <c r="P237" s="15"/>
      <c r="Q237" s="15"/>
      <c r="R237" s="15"/>
    </row>
    <row r="238" spans="2:18" ht="12" x14ac:dyDescent="0.2">
      <c r="B238" s="69" t="s">
        <v>2179</v>
      </c>
      <c r="C238" s="69" t="s">
        <v>233</v>
      </c>
      <c r="D238" s="188">
        <v>4514.3876111</v>
      </c>
      <c r="E238" s="188">
        <v>42.036718700000165</v>
      </c>
      <c r="F238" s="188">
        <v>7.6058237499999999</v>
      </c>
      <c r="G238" s="188">
        <v>-13.496046720000001</v>
      </c>
      <c r="H238" s="188">
        <v>47.926941670000168</v>
      </c>
      <c r="I238" s="188">
        <v>0</v>
      </c>
      <c r="J238" s="188">
        <v>4556.4243298000001</v>
      </c>
      <c r="K238" s="15"/>
      <c r="L238" s="15"/>
      <c r="M238" s="15"/>
      <c r="N238" s="15"/>
      <c r="O238" s="15"/>
      <c r="P238" s="15"/>
      <c r="Q238" s="15"/>
      <c r="R238" s="15"/>
    </row>
    <row r="239" spans="2:18" s="11" customFormat="1" ht="12" x14ac:dyDescent="0.2">
      <c r="B239" s="69" t="s">
        <v>2180</v>
      </c>
      <c r="C239" s="69" t="s">
        <v>179</v>
      </c>
      <c r="D239" s="237">
        <v>934.87111945000004</v>
      </c>
      <c r="E239" s="237">
        <v>-203.94165888999999</v>
      </c>
      <c r="F239" s="237">
        <v>-202.36961360999999</v>
      </c>
      <c r="G239" s="237">
        <v>-0.61845830000000002</v>
      </c>
      <c r="H239" s="237">
        <v>-0.95358697999999753</v>
      </c>
      <c r="I239" s="237">
        <v>0</v>
      </c>
      <c r="J239" s="237">
        <v>730.92946056000005</v>
      </c>
      <c r="K239" s="15"/>
      <c r="L239" s="15"/>
      <c r="M239" s="15"/>
      <c r="N239" s="15"/>
      <c r="O239" s="15"/>
      <c r="P239" s="15"/>
      <c r="Q239" s="15"/>
      <c r="R239" s="15"/>
    </row>
    <row r="240" spans="2:18" s="11" customFormat="1" ht="12" x14ac:dyDescent="0.2">
      <c r="B240" s="69" t="s">
        <v>2181</v>
      </c>
      <c r="C240" s="69" t="s">
        <v>180</v>
      </c>
      <c r="D240" s="237">
        <v>3579.5164916499998</v>
      </c>
      <c r="E240" s="237">
        <v>245.97837759000004</v>
      </c>
      <c r="F240" s="237">
        <v>209.97543736</v>
      </c>
      <c r="G240" s="237">
        <v>-12.87758842</v>
      </c>
      <c r="H240" s="237">
        <v>48.880528650000038</v>
      </c>
      <c r="I240" s="237">
        <v>0</v>
      </c>
      <c r="J240" s="237">
        <v>3825.4948692399998</v>
      </c>
      <c r="K240" s="15"/>
      <c r="L240" s="15"/>
      <c r="M240" s="15"/>
      <c r="N240" s="15"/>
      <c r="O240" s="15"/>
      <c r="P240" s="15"/>
      <c r="Q240" s="15"/>
      <c r="R240" s="15"/>
    </row>
    <row r="241" spans="2:18" ht="22.5" hidden="1" x14ac:dyDescent="0.2">
      <c r="B241" s="69" t="s">
        <v>2182</v>
      </c>
      <c r="C241" s="69" t="s">
        <v>367</v>
      </c>
      <c r="D241" s="188">
        <v>0</v>
      </c>
      <c r="E241" s="188">
        <v>0</v>
      </c>
      <c r="F241" s="188">
        <v>0</v>
      </c>
      <c r="G241" s="188">
        <v>0</v>
      </c>
      <c r="H241" s="188">
        <v>0</v>
      </c>
      <c r="I241" s="188">
        <v>0</v>
      </c>
      <c r="J241" s="188">
        <v>0</v>
      </c>
      <c r="K241" s="15"/>
      <c r="L241" s="15"/>
      <c r="M241" s="15"/>
      <c r="N241" s="15"/>
      <c r="O241" s="15"/>
      <c r="P241" s="15"/>
      <c r="Q241" s="15"/>
      <c r="R241" s="15"/>
    </row>
    <row r="242" spans="2:18" ht="22.5" hidden="1" x14ac:dyDescent="0.2">
      <c r="B242" s="101" t="s">
        <v>2183</v>
      </c>
      <c r="C242" s="101" t="s">
        <v>402</v>
      </c>
      <c r="D242" s="188">
        <v>0</v>
      </c>
      <c r="E242" s="188">
        <v>0</v>
      </c>
      <c r="F242" s="188">
        <v>0</v>
      </c>
      <c r="G242" s="188">
        <v>0</v>
      </c>
      <c r="H242" s="188">
        <v>0</v>
      </c>
      <c r="I242" s="188">
        <v>0</v>
      </c>
      <c r="J242" s="188">
        <v>0</v>
      </c>
      <c r="K242" s="15"/>
      <c r="L242" s="15"/>
      <c r="M242" s="15"/>
      <c r="N242" s="15"/>
      <c r="O242" s="15"/>
      <c r="P242" s="15"/>
      <c r="Q242" s="15"/>
      <c r="R242" s="15"/>
    </row>
    <row r="243" spans="2:18" ht="12" hidden="1" x14ac:dyDescent="0.2">
      <c r="B243" s="69" t="s">
        <v>2184</v>
      </c>
      <c r="C243" s="69" t="s">
        <v>235</v>
      </c>
      <c r="D243" s="188">
        <v>0</v>
      </c>
      <c r="E243" s="188">
        <v>0</v>
      </c>
      <c r="F243" s="188">
        <v>0</v>
      </c>
      <c r="G243" s="188">
        <v>0</v>
      </c>
      <c r="H243" s="188">
        <v>0</v>
      </c>
      <c r="I243" s="188">
        <v>0</v>
      </c>
      <c r="J243" s="188">
        <v>0</v>
      </c>
      <c r="K243" s="15"/>
      <c r="L243" s="15"/>
      <c r="M243" s="15"/>
      <c r="N243" s="15"/>
      <c r="O243" s="15"/>
      <c r="P243" s="15"/>
      <c r="Q243" s="15"/>
      <c r="R243" s="15"/>
    </row>
    <row r="244" spans="2:18" ht="12" hidden="1" x14ac:dyDescent="0.2">
      <c r="B244" s="69" t="s">
        <v>2185</v>
      </c>
      <c r="C244" s="69" t="s">
        <v>236</v>
      </c>
      <c r="D244" s="188">
        <v>0</v>
      </c>
      <c r="E244" s="188">
        <v>0</v>
      </c>
      <c r="F244" s="188">
        <v>0</v>
      </c>
      <c r="G244" s="188">
        <v>0</v>
      </c>
      <c r="H244" s="188">
        <v>0</v>
      </c>
      <c r="I244" s="188">
        <v>0</v>
      </c>
      <c r="J244" s="188">
        <v>0</v>
      </c>
      <c r="K244" s="15"/>
      <c r="L244" s="15"/>
      <c r="M244" s="15"/>
      <c r="N244" s="15"/>
      <c r="O244" s="15"/>
      <c r="P244" s="15"/>
      <c r="Q244" s="15"/>
      <c r="R244" s="15"/>
    </row>
    <row r="245" spans="2:18" ht="12" x14ac:dyDescent="0.2">
      <c r="B245" s="98" t="s">
        <v>2186</v>
      </c>
      <c r="C245" s="98" t="s">
        <v>403</v>
      </c>
      <c r="D245" s="235">
        <v>13554.76952915</v>
      </c>
      <c r="E245" s="235">
        <v>262.87599993000003</v>
      </c>
      <c r="F245" s="235">
        <v>386.69737578000002</v>
      </c>
      <c r="G245" s="235">
        <v>-108.20268729999999</v>
      </c>
      <c r="H245" s="235">
        <v>-5.6710255499999871</v>
      </c>
      <c r="I245" s="235">
        <v>-9.9476630000000004</v>
      </c>
      <c r="J245" s="235">
        <v>13817.64552908</v>
      </c>
      <c r="K245" s="15"/>
      <c r="L245" s="15"/>
      <c r="M245" s="15"/>
      <c r="N245" s="15"/>
      <c r="O245" s="15"/>
      <c r="P245" s="15"/>
      <c r="Q245" s="15"/>
      <c r="R245" s="15"/>
    </row>
    <row r="246" spans="2:18" s="11" customFormat="1" ht="12" x14ac:dyDescent="0.2">
      <c r="B246" s="99" t="s">
        <v>2187</v>
      </c>
      <c r="C246" s="99" t="s">
        <v>413</v>
      </c>
      <c r="D246" s="187">
        <v>5246.1880553499996</v>
      </c>
      <c r="E246" s="187">
        <v>-114.67602239999997</v>
      </c>
      <c r="F246" s="187">
        <v>64.880801169999998</v>
      </c>
      <c r="G246" s="187">
        <v>-105.47689999000001</v>
      </c>
      <c r="H246" s="187">
        <v>-64.192799279999946</v>
      </c>
      <c r="I246" s="187">
        <v>-9.8871243</v>
      </c>
      <c r="J246" s="187">
        <v>5131.5120329499996</v>
      </c>
      <c r="K246" s="15"/>
      <c r="L246" s="15"/>
      <c r="M246" s="15"/>
      <c r="N246" s="15"/>
      <c r="O246" s="15"/>
      <c r="P246" s="15"/>
      <c r="Q246" s="15"/>
      <c r="R246" s="15"/>
    </row>
    <row r="247" spans="2:18" s="11" customFormat="1" ht="12" x14ac:dyDescent="0.2">
      <c r="B247" s="69" t="s">
        <v>2188</v>
      </c>
      <c r="C247" s="69" t="s">
        <v>144</v>
      </c>
      <c r="D247" s="188">
        <v>3610.5592464599999</v>
      </c>
      <c r="E247" s="188">
        <v>-150.36702933000015</v>
      </c>
      <c r="F247" s="188">
        <v>55.725680959999998</v>
      </c>
      <c r="G247" s="188">
        <v>-105.47689999000001</v>
      </c>
      <c r="H247" s="188">
        <v>-90.728686000000152</v>
      </c>
      <c r="I247" s="188">
        <v>-9.8871243</v>
      </c>
      <c r="J247" s="188">
        <v>3460.1922171299998</v>
      </c>
      <c r="K247" s="15"/>
      <c r="L247" s="15"/>
      <c r="M247" s="15"/>
      <c r="N247" s="15"/>
      <c r="O247" s="15"/>
      <c r="P247" s="15"/>
      <c r="Q247" s="15"/>
      <c r="R247" s="15"/>
    </row>
    <row r="248" spans="2:18" ht="22.5" x14ac:dyDescent="0.2">
      <c r="B248" s="69" t="s">
        <v>2189</v>
      </c>
      <c r="C248" s="69" t="s">
        <v>146</v>
      </c>
      <c r="D248" s="188">
        <v>3610.5592464599999</v>
      </c>
      <c r="E248" s="188">
        <v>-150.36702933000015</v>
      </c>
      <c r="F248" s="188">
        <v>55.725680959999998</v>
      </c>
      <c r="G248" s="188">
        <v>-105.47689999000001</v>
      </c>
      <c r="H248" s="188">
        <v>-90.728686000000152</v>
      </c>
      <c r="I248" s="188">
        <v>-9.8871243</v>
      </c>
      <c r="J248" s="188">
        <v>3460.1922171299998</v>
      </c>
      <c r="K248" s="15"/>
      <c r="L248" s="15"/>
      <c r="M248" s="15"/>
      <c r="N248" s="15"/>
      <c r="O248" s="15"/>
      <c r="P248" s="15"/>
      <c r="Q248" s="15"/>
      <c r="R248" s="15"/>
    </row>
    <row r="249" spans="2:18" ht="22.5" hidden="1" x14ac:dyDescent="0.2">
      <c r="B249" s="69" t="s">
        <v>2190</v>
      </c>
      <c r="C249" s="69" t="s">
        <v>147</v>
      </c>
      <c r="D249" s="188">
        <v>0</v>
      </c>
      <c r="E249" s="188">
        <v>0</v>
      </c>
      <c r="F249" s="188">
        <v>0</v>
      </c>
      <c r="G249" s="188">
        <v>0</v>
      </c>
      <c r="H249" s="188">
        <v>0</v>
      </c>
      <c r="I249" s="188">
        <v>0</v>
      </c>
      <c r="J249" s="188">
        <v>0</v>
      </c>
      <c r="K249" s="15"/>
      <c r="L249" s="15"/>
      <c r="M249" s="15"/>
      <c r="N249" s="15"/>
      <c r="O249" s="15"/>
      <c r="P249" s="15"/>
      <c r="Q249" s="15"/>
      <c r="R249" s="15"/>
    </row>
    <row r="250" spans="2:18" ht="12" hidden="1" x14ac:dyDescent="0.2">
      <c r="B250" s="69" t="s">
        <v>2191</v>
      </c>
      <c r="C250" s="69" t="s">
        <v>148</v>
      </c>
      <c r="D250" s="188">
        <v>0</v>
      </c>
      <c r="E250" s="188">
        <v>0</v>
      </c>
      <c r="F250" s="188">
        <v>0</v>
      </c>
      <c r="G250" s="188">
        <v>0</v>
      </c>
      <c r="H250" s="188">
        <v>0</v>
      </c>
      <c r="I250" s="188">
        <v>0</v>
      </c>
      <c r="J250" s="188">
        <v>0</v>
      </c>
      <c r="K250" s="15"/>
      <c r="L250" s="15"/>
      <c r="M250" s="15"/>
      <c r="N250" s="15"/>
      <c r="O250" s="15"/>
      <c r="P250" s="15"/>
      <c r="Q250" s="15"/>
      <c r="R250" s="15"/>
    </row>
    <row r="251" spans="2:18" ht="12" hidden="1" x14ac:dyDescent="0.2">
      <c r="B251" s="69" t="s">
        <v>2192</v>
      </c>
      <c r="C251" s="69" t="s">
        <v>149</v>
      </c>
      <c r="D251" s="188">
        <v>0</v>
      </c>
      <c r="E251" s="188">
        <v>0</v>
      </c>
      <c r="F251" s="188">
        <v>0</v>
      </c>
      <c r="G251" s="188">
        <v>0</v>
      </c>
      <c r="H251" s="188">
        <v>0</v>
      </c>
      <c r="I251" s="188">
        <v>0</v>
      </c>
      <c r="J251" s="188">
        <v>0</v>
      </c>
      <c r="K251" s="15"/>
      <c r="L251" s="15"/>
      <c r="M251" s="15"/>
      <c r="N251" s="15"/>
      <c r="O251" s="15"/>
      <c r="P251" s="15"/>
      <c r="Q251" s="15"/>
      <c r="R251" s="15"/>
    </row>
    <row r="252" spans="2:18" ht="12" hidden="1" x14ac:dyDescent="0.2">
      <c r="B252" s="69" t="s">
        <v>2193</v>
      </c>
      <c r="C252" s="69" t="s">
        <v>150</v>
      </c>
      <c r="D252" s="188">
        <v>0</v>
      </c>
      <c r="E252" s="188">
        <v>0</v>
      </c>
      <c r="F252" s="188">
        <v>0</v>
      </c>
      <c r="G252" s="188">
        <v>0</v>
      </c>
      <c r="H252" s="188">
        <v>0</v>
      </c>
      <c r="I252" s="188">
        <v>0</v>
      </c>
      <c r="J252" s="188">
        <v>0</v>
      </c>
      <c r="K252" s="15"/>
      <c r="L252" s="15"/>
      <c r="M252" s="15"/>
      <c r="N252" s="15"/>
      <c r="O252" s="15"/>
      <c r="P252" s="15"/>
      <c r="Q252" s="15"/>
      <c r="R252" s="15"/>
    </row>
    <row r="253" spans="2:18" s="11" customFormat="1" ht="12" hidden="1" x14ac:dyDescent="0.2">
      <c r="B253" s="69" t="s">
        <v>2194</v>
      </c>
      <c r="C253" s="69" t="s">
        <v>151</v>
      </c>
      <c r="D253" s="188">
        <v>0</v>
      </c>
      <c r="E253" s="188">
        <v>0</v>
      </c>
      <c r="F253" s="188">
        <v>0</v>
      </c>
      <c r="G253" s="188">
        <v>0</v>
      </c>
      <c r="H253" s="188">
        <v>0</v>
      </c>
      <c r="I253" s="188">
        <v>0</v>
      </c>
      <c r="J253" s="188">
        <v>0</v>
      </c>
      <c r="K253" s="15"/>
      <c r="L253" s="15"/>
      <c r="M253" s="15"/>
      <c r="N253" s="15"/>
      <c r="O253" s="15"/>
      <c r="P253" s="15"/>
      <c r="Q253" s="15"/>
      <c r="R253" s="15"/>
    </row>
    <row r="254" spans="2:18" s="11" customFormat="1" ht="12" hidden="1" x14ac:dyDescent="0.2">
      <c r="B254" s="69" t="s">
        <v>2195</v>
      </c>
      <c r="C254" s="69" t="s">
        <v>153</v>
      </c>
      <c r="D254" s="188">
        <v>0</v>
      </c>
      <c r="E254" s="188">
        <v>0</v>
      </c>
      <c r="F254" s="188">
        <v>0</v>
      </c>
      <c r="G254" s="188">
        <v>0</v>
      </c>
      <c r="H254" s="188">
        <v>0</v>
      </c>
      <c r="I254" s="188">
        <v>0</v>
      </c>
      <c r="J254" s="188">
        <v>0</v>
      </c>
      <c r="K254" s="15"/>
      <c r="L254" s="15"/>
      <c r="M254" s="15"/>
      <c r="N254" s="15"/>
      <c r="O254" s="15"/>
      <c r="P254" s="15"/>
      <c r="Q254" s="15"/>
      <c r="R254" s="15"/>
    </row>
    <row r="255" spans="2:18" ht="12" hidden="1" x14ac:dyDescent="0.2">
      <c r="B255" s="69" t="s">
        <v>2196</v>
      </c>
      <c r="C255" s="69" t="s">
        <v>176</v>
      </c>
      <c r="D255" s="188">
        <v>0</v>
      </c>
      <c r="E255" s="188">
        <v>0</v>
      </c>
      <c r="F255" s="188">
        <v>0</v>
      </c>
      <c r="G255" s="188">
        <v>0</v>
      </c>
      <c r="H255" s="188">
        <v>0</v>
      </c>
      <c r="I255" s="188">
        <v>0</v>
      </c>
      <c r="J255" s="188">
        <v>0</v>
      </c>
      <c r="K255" s="15"/>
      <c r="L255" s="15"/>
      <c r="M255" s="15"/>
      <c r="N255" s="15"/>
      <c r="O255" s="15"/>
      <c r="P255" s="15"/>
      <c r="Q255" s="15"/>
      <c r="R255" s="15"/>
    </row>
    <row r="256" spans="2:18" ht="12" x14ac:dyDescent="0.2">
      <c r="B256" s="69" t="s">
        <v>2197</v>
      </c>
      <c r="C256" s="69" t="s">
        <v>336</v>
      </c>
      <c r="D256" s="188">
        <v>1635.6288089</v>
      </c>
      <c r="E256" s="188">
        <v>35.691006929999958</v>
      </c>
      <c r="F256" s="188">
        <v>9.1551202099999998</v>
      </c>
      <c r="G256" s="188">
        <v>0</v>
      </c>
      <c r="H256" s="188">
        <v>26.535886719999958</v>
      </c>
      <c r="I256" s="188">
        <v>0</v>
      </c>
      <c r="J256" s="188">
        <v>1671.3198158299999</v>
      </c>
      <c r="K256" s="15"/>
      <c r="L256" s="15"/>
      <c r="M256" s="15"/>
      <c r="N256" s="15"/>
      <c r="O256" s="15"/>
      <c r="P256" s="15"/>
      <c r="Q256" s="15"/>
      <c r="R256" s="15"/>
    </row>
    <row r="257" spans="2:18" ht="22.5" x14ac:dyDescent="0.2">
      <c r="B257" s="69" t="s">
        <v>2198</v>
      </c>
      <c r="C257" s="69" t="s">
        <v>337</v>
      </c>
      <c r="D257" s="188">
        <v>1635.6288089</v>
      </c>
      <c r="E257" s="188">
        <v>35.691006929999958</v>
      </c>
      <c r="F257" s="188">
        <v>9.1551202099999998</v>
      </c>
      <c r="G257" s="188">
        <v>0</v>
      </c>
      <c r="H257" s="188">
        <v>26.535886719999958</v>
      </c>
      <c r="I257" s="188">
        <v>0</v>
      </c>
      <c r="J257" s="188">
        <v>1671.3198158299999</v>
      </c>
      <c r="K257" s="15"/>
      <c r="L257" s="15"/>
      <c r="M257" s="15"/>
      <c r="N257" s="15"/>
      <c r="O257" s="15"/>
      <c r="P257" s="15"/>
      <c r="Q257" s="15"/>
      <c r="R257" s="15"/>
    </row>
    <row r="258" spans="2:18" ht="22.5" hidden="1" x14ac:dyDescent="0.2">
      <c r="B258" s="69" t="s">
        <v>2199</v>
      </c>
      <c r="C258" s="69" t="s">
        <v>338</v>
      </c>
      <c r="D258" s="188">
        <v>0</v>
      </c>
      <c r="E258" s="188">
        <v>0</v>
      </c>
      <c r="F258" s="188">
        <v>0</v>
      </c>
      <c r="G258" s="188">
        <v>0</v>
      </c>
      <c r="H258" s="188">
        <v>0</v>
      </c>
      <c r="I258" s="188">
        <v>0</v>
      </c>
      <c r="J258" s="188">
        <v>0</v>
      </c>
      <c r="K258" s="15"/>
      <c r="L258" s="15"/>
      <c r="M258" s="15"/>
      <c r="N258" s="15"/>
      <c r="O258" s="15"/>
      <c r="P258" s="15"/>
      <c r="Q258" s="15"/>
      <c r="R258" s="15"/>
    </row>
    <row r="259" spans="2:18" ht="12" hidden="1" x14ac:dyDescent="0.2">
      <c r="B259" s="69" t="s">
        <v>2200</v>
      </c>
      <c r="C259" s="69" t="s">
        <v>339</v>
      </c>
      <c r="D259" s="188">
        <v>0</v>
      </c>
      <c r="E259" s="188">
        <v>0</v>
      </c>
      <c r="F259" s="188">
        <v>0</v>
      </c>
      <c r="G259" s="188">
        <v>0</v>
      </c>
      <c r="H259" s="188">
        <v>0</v>
      </c>
      <c r="I259" s="188">
        <v>0</v>
      </c>
      <c r="J259" s="188">
        <v>0</v>
      </c>
      <c r="K259" s="15"/>
      <c r="L259" s="15"/>
      <c r="M259" s="15"/>
      <c r="N259" s="15"/>
      <c r="O259" s="15"/>
      <c r="P259" s="15"/>
      <c r="Q259" s="15"/>
      <c r="R259" s="15"/>
    </row>
    <row r="260" spans="2:18" s="15" customFormat="1" ht="12" hidden="1" x14ac:dyDescent="0.2">
      <c r="B260" s="69" t="s">
        <v>2201</v>
      </c>
      <c r="C260" s="69" t="s">
        <v>340</v>
      </c>
      <c r="D260" s="188">
        <v>0</v>
      </c>
      <c r="E260" s="188">
        <v>0</v>
      </c>
      <c r="F260" s="188">
        <v>0</v>
      </c>
      <c r="G260" s="188">
        <v>0</v>
      </c>
      <c r="H260" s="188">
        <v>0</v>
      </c>
      <c r="I260" s="188">
        <v>0</v>
      </c>
      <c r="J260" s="188">
        <v>0</v>
      </c>
    </row>
    <row r="261" spans="2:18" s="11" customFormat="1" ht="12" hidden="1" x14ac:dyDescent="0.2">
      <c r="B261" s="69" t="s">
        <v>2202</v>
      </c>
      <c r="C261" s="69" t="s">
        <v>341</v>
      </c>
      <c r="D261" s="188">
        <v>0</v>
      </c>
      <c r="E261" s="188">
        <v>0</v>
      </c>
      <c r="F261" s="188">
        <v>0</v>
      </c>
      <c r="G261" s="188">
        <v>0</v>
      </c>
      <c r="H261" s="188">
        <v>0</v>
      </c>
      <c r="I261" s="188">
        <v>0</v>
      </c>
      <c r="J261" s="188">
        <v>0</v>
      </c>
      <c r="K261" s="15"/>
      <c r="L261" s="15"/>
      <c r="M261" s="15"/>
      <c r="N261" s="15"/>
      <c r="O261" s="15"/>
      <c r="P261" s="15"/>
      <c r="Q261" s="15"/>
      <c r="R261" s="15"/>
    </row>
    <row r="262" spans="2:18" ht="12" hidden="1" x14ac:dyDescent="0.2">
      <c r="B262" s="69" t="s">
        <v>2203</v>
      </c>
      <c r="C262" s="69" t="s">
        <v>342</v>
      </c>
      <c r="D262" s="188">
        <v>0</v>
      </c>
      <c r="E262" s="188">
        <v>0</v>
      </c>
      <c r="F262" s="188">
        <v>0</v>
      </c>
      <c r="G262" s="188">
        <v>0</v>
      </c>
      <c r="H262" s="188">
        <v>0</v>
      </c>
      <c r="I262" s="188">
        <v>0</v>
      </c>
      <c r="J262" s="188">
        <v>0</v>
      </c>
      <c r="K262" s="15"/>
      <c r="L262" s="15"/>
      <c r="M262" s="15"/>
      <c r="N262" s="15"/>
      <c r="O262" s="15"/>
      <c r="P262" s="15"/>
      <c r="Q262" s="15"/>
      <c r="R262" s="15"/>
    </row>
    <row r="263" spans="2:18" s="11" customFormat="1" ht="12" hidden="1" x14ac:dyDescent="0.2">
      <c r="B263" s="69" t="s">
        <v>2204</v>
      </c>
      <c r="C263" s="69" t="s">
        <v>355</v>
      </c>
      <c r="D263" s="188">
        <v>0</v>
      </c>
      <c r="E263" s="188">
        <v>0</v>
      </c>
      <c r="F263" s="188">
        <v>0</v>
      </c>
      <c r="G263" s="188">
        <v>0</v>
      </c>
      <c r="H263" s="188">
        <v>0</v>
      </c>
      <c r="I263" s="188">
        <v>0</v>
      </c>
      <c r="J263" s="188">
        <v>0</v>
      </c>
      <c r="K263" s="15"/>
      <c r="L263" s="15"/>
      <c r="M263" s="15"/>
      <c r="N263" s="15"/>
      <c r="O263" s="15"/>
      <c r="P263" s="15"/>
      <c r="Q263" s="15"/>
      <c r="R263" s="15"/>
    </row>
    <row r="264" spans="2:18" ht="22.5" hidden="1" x14ac:dyDescent="0.2">
      <c r="B264" s="69" t="s">
        <v>2205</v>
      </c>
      <c r="C264" s="69" t="s">
        <v>344</v>
      </c>
      <c r="D264" s="188">
        <v>0</v>
      </c>
      <c r="E264" s="188">
        <v>0</v>
      </c>
      <c r="F264" s="188">
        <v>0</v>
      </c>
      <c r="G264" s="188">
        <v>0</v>
      </c>
      <c r="H264" s="188">
        <v>0</v>
      </c>
      <c r="I264" s="188">
        <v>0</v>
      </c>
      <c r="J264" s="188">
        <v>0</v>
      </c>
      <c r="K264" s="15"/>
      <c r="L264" s="15"/>
      <c r="M264" s="15"/>
      <c r="N264" s="15"/>
      <c r="O264" s="15"/>
      <c r="P264" s="15"/>
      <c r="Q264" s="15"/>
      <c r="R264" s="15"/>
    </row>
    <row r="265" spans="2:18" s="11" customFormat="1" ht="22.5" hidden="1" x14ac:dyDescent="0.2">
      <c r="B265" s="69" t="s">
        <v>2206</v>
      </c>
      <c r="C265" s="69" t="s">
        <v>345</v>
      </c>
      <c r="D265" s="188">
        <v>0</v>
      </c>
      <c r="E265" s="188">
        <v>0</v>
      </c>
      <c r="F265" s="188">
        <v>0</v>
      </c>
      <c r="G265" s="188">
        <v>0</v>
      </c>
      <c r="H265" s="188">
        <v>0</v>
      </c>
      <c r="I265" s="188">
        <v>0</v>
      </c>
      <c r="J265" s="188">
        <v>0</v>
      </c>
      <c r="K265" s="15"/>
      <c r="L265" s="15"/>
      <c r="M265" s="15"/>
      <c r="N265" s="15"/>
      <c r="O265" s="15"/>
      <c r="P265" s="15"/>
      <c r="Q265" s="15"/>
      <c r="R265" s="15"/>
    </row>
    <row r="266" spans="2:18" ht="12" hidden="1" x14ac:dyDescent="0.2">
      <c r="B266" s="69" t="s">
        <v>2207</v>
      </c>
      <c r="C266" s="69" t="s">
        <v>346</v>
      </c>
      <c r="D266" s="188">
        <v>0</v>
      </c>
      <c r="E266" s="188">
        <v>0</v>
      </c>
      <c r="F266" s="188">
        <v>0</v>
      </c>
      <c r="G266" s="188">
        <v>0</v>
      </c>
      <c r="H266" s="188">
        <v>0</v>
      </c>
      <c r="I266" s="188">
        <v>0</v>
      </c>
      <c r="J266" s="188">
        <v>0</v>
      </c>
      <c r="K266" s="15"/>
      <c r="L266" s="15"/>
      <c r="M266" s="15"/>
      <c r="N266" s="15"/>
      <c r="O266" s="15"/>
      <c r="P266" s="15"/>
      <c r="Q266" s="15"/>
      <c r="R266" s="15"/>
    </row>
    <row r="267" spans="2:18" s="11" customFormat="1" ht="12" hidden="1" x14ac:dyDescent="0.2">
      <c r="B267" s="69" t="s">
        <v>2208</v>
      </c>
      <c r="C267" s="69" t="s">
        <v>347</v>
      </c>
      <c r="D267" s="188">
        <v>0</v>
      </c>
      <c r="E267" s="188">
        <v>0</v>
      </c>
      <c r="F267" s="188">
        <v>0</v>
      </c>
      <c r="G267" s="188">
        <v>0</v>
      </c>
      <c r="H267" s="188">
        <v>0</v>
      </c>
      <c r="I267" s="188">
        <v>0</v>
      </c>
      <c r="J267" s="188">
        <v>0</v>
      </c>
      <c r="K267" s="15"/>
      <c r="L267" s="15"/>
      <c r="M267" s="15"/>
      <c r="N267" s="15"/>
      <c r="O267" s="15"/>
      <c r="P267" s="15"/>
      <c r="Q267" s="15"/>
      <c r="R267" s="15"/>
    </row>
    <row r="268" spans="2:18" ht="12" hidden="1" x14ac:dyDescent="0.2">
      <c r="B268" s="69" t="s">
        <v>2209</v>
      </c>
      <c r="C268" s="69" t="s">
        <v>348</v>
      </c>
      <c r="D268" s="188">
        <v>0</v>
      </c>
      <c r="E268" s="188">
        <v>0</v>
      </c>
      <c r="F268" s="188">
        <v>0</v>
      </c>
      <c r="G268" s="188">
        <v>0</v>
      </c>
      <c r="H268" s="188">
        <v>0</v>
      </c>
      <c r="I268" s="188">
        <v>0</v>
      </c>
      <c r="J268" s="188">
        <v>0</v>
      </c>
      <c r="K268" s="15"/>
      <c r="L268" s="15"/>
      <c r="M268" s="15"/>
      <c r="N268" s="15"/>
      <c r="O268" s="15"/>
      <c r="P268" s="15"/>
      <c r="Q268" s="15"/>
      <c r="R268" s="15"/>
    </row>
    <row r="269" spans="2:18" ht="22.5" hidden="1" x14ac:dyDescent="0.2">
      <c r="B269" s="69" t="s">
        <v>2210</v>
      </c>
      <c r="C269" s="69" t="s">
        <v>349</v>
      </c>
      <c r="D269" s="188">
        <v>0</v>
      </c>
      <c r="E269" s="188">
        <v>0</v>
      </c>
      <c r="F269" s="188">
        <v>0</v>
      </c>
      <c r="G269" s="188">
        <v>0</v>
      </c>
      <c r="H269" s="188">
        <v>0</v>
      </c>
      <c r="I269" s="188">
        <v>0</v>
      </c>
      <c r="J269" s="188">
        <v>0</v>
      </c>
      <c r="K269" s="15"/>
      <c r="L269" s="15"/>
      <c r="M269" s="15"/>
      <c r="N269" s="15"/>
      <c r="O269" s="15"/>
      <c r="P269" s="15"/>
      <c r="Q269" s="15"/>
      <c r="R269" s="15"/>
    </row>
    <row r="270" spans="2:18" ht="12" x14ac:dyDescent="0.2">
      <c r="B270" s="69" t="s">
        <v>2211</v>
      </c>
      <c r="C270" s="69" t="s">
        <v>350</v>
      </c>
      <c r="D270" s="188">
        <v>883.41952904000004</v>
      </c>
      <c r="E270" s="188">
        <v>9.579486549999956</v>
      </c>
      <c r="F270" s="188">
        <v>-2.5729839000000001</v>
      </c>
      <c r="G270" s="188">
        <v>0</v>
      </c>
      <c r="H270" s="188">
        <v>12.152470449999957</v>
      </c>
      <c r="I270" s="188">
        <v>0</v>
      </c>
      <c r="J270" s="188">
        <v>892.99901559</v>
      </c>
      <c r="K270" s="15"/>
      <c r="L270" s="15"/>
      <c r="M270" s="15"/>
      <c r="N270" s="15"/>
      <c r="O270" s="15"/>
      <c r="P270" s="15"/>
      <c r="Q270" s="15"/>
      <c r="R270" s="15"/>
    </row>
    <row r="271" spans="2:18" ht="22.5" x14ac:dyDescent="0.2">
      <c r="B271" s="69" t="s">
        <v>2212</v>
      </c>
      <c r="C271" s="69" t="s">
        <v>344</v>
      </c>
      <c r="D271" s="188">
        <v>883.41952904000004</v>
      </c>
      <c r="E271" s="188">
        <v>9.579486549999956</v>
      </c>
      <c r="F271" s="188">
        <v>-2.5729839000000001</v>
      </c>
      <c r="G271" s="188">
        <v>0</v>
      </c>
      <c r="H271" s="188">
        <v>12.152470449999957</v>
      </c>
      <c r="I271" s="188">
        <v>0</v>
      </c>
      <c r="J271" s="188">
        <v>892.99901559</v>
      </c>
      <c r="K271" s="15"/>
      <c r="L271" s="15"/>
      <c r="M271" s="15"/>
      <c r="N271" s="15"/>
      <c r="O271" s="15"/>
      <c r="P271" s="15"/>
      <c r="Q271" s="15"/>
      <c r="R271" s="15"/>
    </row>
    <row r="272" spans="2:18" ht="22.5" hidden="1" x14ac:dyDescent="0.2">
      <c r="B272" s="69" t="s">
        <v>2213</v>
      </c>
      <c r="C272" s="69" t="s">
        <v>345</v>
      </c>
      <c r="D272" s="188">
        <v>0</v>
      </c>
      <c r="E272" s="188">
        <v>0</v>
      </c>
      <c r="F272" s="188">
        <v>0</v>
      </c>
      <c r="G272" s="188">
        <v>0</v>
      </c>
      <c r="H272" s="188">
        <v>0</v>
      </c>
      <c r="I272" s="188">
        <v>0</v>
      </c>
      <c r="J272" s="188">
        <v>0</v>
      </c>
      <c r="K272" s="15"/>
      <c r="L272" s="15"/>
      <c r="M272" s="15"/>
      <c r="N272" s="15"/>
      <c r="O272" s="15"/>
      <c r="P272" s="15"/>
      <c r="Q272" s="15"/>
      <c r="R272" s="15"/>
    </row>
    <row r="273" spans="2:18" s="11" customFormat="1" ht="12" hidden="1" x14ac:dyDescent="0.2">
      <c r="B273" s="69" t="s">
        <v>2214</v>
      </c>
      <c r="C273" s="69" t="s">
        <v>346</v>
      </c>
      <c r="D273" s="188">
        <v>0</v>
      </c>
      <c r="E273" s="188">
        <v>0</v>
      </c>
      <c r="F273" s="188">
        <v>0</v>
      </c>
      <c r="G273" s="188">
        <v>0</v>
      </c>
      <c r="H273" s="188">
        <v>0</v>
      </c>
      <c r="I273" s="188">
        <v>0</v>
      </c>
      <c r="J273" s="188">
        <v>0</v>
      </c>
      <c r="K273" s="15"/>
      <c r="L273" s="15"/>
      <c r="M273" s="15"/>
      <c r="N273" s="15"/>
      <c r="O273" s="15"/>
      <c r="P273" s="15"/>
      <c r="Q273" s="15"/>
      <c r="R273" s="15"/>
    </row>
    <row r="274" spans="2:18" ht="12" hidden="1" x14ac:dyDescent="0.2">
      <c r="B274" s="69" t="s">
        <v>2215</v>
      </c>
      <c r="C274" s="69" t="s">
        <v>347</v>
      </c>
      <c r="D274" s="188">
        <v>0</v>
      </c>
      <c r="E274" s="188">
        <v>0</v>
      </c>
      <c r="F274" s="188">
        <v>0</v>
      </c>
      <c r="G274" s="188">
        <v>0</v>
      </c>
      <c r="H274" s="188">
        <v>0</v>
      </c>
      <c r="I274" s="188">
        <v>0</v>
      </c>
      <c r="J274" s="188">
        <v>0</v>
      </c>
      <c r="K274" s="15"/>
      <c r="L274" s="15"/>
      <c r="M274" s="15"/>
      <c r="N274" s="15"/>
      <c r="O274" s="15"/>
      <c r="P274" s="15"/>
      <c r="Q274" s="15"/>
      <c r="R274" s="15"/>
    </row>
    <row r="275" spans="2:18" ht="12" hidden="1" x14ac:dyDescent="0.2">
      <c r="B275" s="69" t="s">
        <v>2216</v>
      </c>
      <c r="C275" s="69" t="s">
        <v>348</v>
      </c>
      <c r="D275" s="188">
        <v>0</v>
      </c>
      <c r="E275" s="188">
        <v>0</v>
      </c>
      <c r="F275" s="188">
        <v>0</v>
      </c>
      <c r="G275" s="188">
        <v>0</v>
      </c>
      <c r="H275" s="188">
        <v>0</v>
      </c>
      <c r="I275" s="188">
        <v>0</v>
      </c>
      <c r="J275" s="188">
        <v>0</v>
      </c>
      <c r="K275" s="15"/>
      <c r="L275" s="15"/>
      <c r="M275" s="15"/>
      <c r="N275" s="15"/>
      <c r="O275" s="15"/>
      <c r="P275" s="15"/>
      <c r="Q275" s="15"/>
      <c r="R275" s="15"/>
    </row>
    <row r="276" spans="2:18" ht="22.5" hidden="1" x14ac:dyDescent="0.2">
      <c r="B276" s="69" t="s">
        <v>2210</v>
      </c>
      <c r="C276" s="69" t="s">
        <v>349</v>
      </c>
      <c r="D276" s="188">
        <v>0</v>
      </c>
      <c r="E276" s="188">
        <v>0</v>
      </c>
      <c r="F276" s="188">
        <v>0</v>
      </c>
      <c r="G276" s="188">
        <v>0</v>
      </c>
      <c r="H276" s="188">
        <v>0</v>
      </c>
      <c r="I276" s="188">
        <v>0</v>
      </c>
      <c r="J276" s="188">
        <v>0</v>
      </c>
      <c r="K276" s="15"/>
      <c r="L276" s="15"/>
      <c r="M276" s="15"/>
      <c r="N276" s="15"/>
      <c r="O276" s="15"/>
      <c r="P276" s="15"/>
      <c r="Q276" s="15"/>
      <c r="R276" s="15"/>
    </row>
    <row r="277" spans="2:18" ht="12" x14ac:dyDescent="0.2">
      <c r="B277" s="69" t="s">
        <v>2217</v>
      </c>
      <c r="C277" s="69" t="s">
        <v>352</v>
      </c>
      <c r="D277" s="188">
        <v>281.84217408000001</v>
      </c>
      <c r="E277" s="188">
        <v>14.77241730999998</v>
      </c>
      <c r="F277" s="188">
        <v>11.72810411</v>
      </c>
      <c r="G277" s="188">
        <v>0</v>
      </c>
      <c r="H277" s="188">
        <v>3.04431319999998</v>
      </c>
      <c r="I277" s="188">
        <v>0</v>
      </c>
      <c r="J277" s="188">
        <v>296.61459138999999</v>
      </c>
      <c r="K277" s="15"/>
      <c r="L277" s="15"/>
      <c r="M277" s="15"/>
      <c r="N277" s="15"/>
      <c r="O277" s="15"/>
      <c r="P277" s="15"/>
      <c r="Q277" s="15"/>
      <c r="R277" s="15"/>
    </row>
    <row r="278" spans="2:18" ht="22.5" x14ac:dyDescent="0.2">
      <c r="B278" s="69" t="s">
        <v>2218</v>
      </c>
      <c r="C278" s="69" t="s">
        <v>344</v>
      </c>
      <c r="D278" s="188">
        <v>281.84217408000001</v>
      </c>
      <c r="E278" s="188">
        <v>14.77241730999998</v>
      </c>
      <c r="F278" s="188">
        <v>11.72810411</v>
      </c>
      <c r="G278" s="188">
        <v>0</v>
      </c>
      <c r="H278" s="188">
        <v>3.04431319999998</v>
      </c>
      <c r="I278" s="188">
        <v>0</v>
      </c>
      <c r="J278" s="188">
        <v>296.61459138999999</v>
      </c>
      <c r="K278" s="15"/>
      <c r="L278" s="15"/>
      <c r="M278" s="15"/>
      <c r="N278" s="15"/>
      <c r="O278" s="15"/>
      <c r="P278" s="15"/>
      <c r="Q278" s="15"/>
      <c r="R278" s="15"/>
    </row>
    <row r="279" spans="2:18" ht="22.5" hidden="1" x14ac:dyDescent="0.2">
      <c r="B279" s="69" t="s">
        <v>2219</v>
      </c>
      <c r="C279" s="69" t="s">
        <v>345</v>
      </c>
      <c r="D279" s="188">
        <v>0</v>
      </c>
      <c r="E279" s="188">
        <v>0</v>
      </c>
      <c r="F279" s="188">
        <v>0</v>
      </c>
      <c r="G279" s="188">
        <v>0</v>
      </c>
      <c r="H279" s="188">
        <v>0</v>
      </c>
      <c r="I279" s="188">
        <v>0</v>
      </c>
      <c r="J279" s="188">
        <v>0</v>
      </c>
      <c r="K279" s="15"/>
      <c r="L279" s="15"/>
      <c r="M279" s="15"/>
      <c r="N279" s="15"/>
      <c r="O279" s="15"/>
      <c r="P279" s="15"/>
      <c r="Q279" s="15"/>
      <c r="R279" s="15"/>
    </row>
    <row r="280" spans="2:18" s="11" customFormat="1" ht="12" hidden="1" x14ac:dyDescent="0.2">
      <c r="B280" s="69" t="s">
        <v>2220</v>
      </c>
      <c r="C280" s="69" t="s">
        <v>346</v>
      </c>
      <c r="D280" s="188">
        <v>0</v>
      </c>
      <c r="E280" s="188">
        <v>0</v>
      </c>
      <c r="F280" s="188">
        <v>0</v>
      </c>
      <c r="G280" s="188">
        <v>0</v>
      </c>
      <c r="H280" s="188">
        <v>0</v>
      </c>
      <c r="I280" s="188">
        <v>0</v>
      </c>
      <c r="J280" s="188">
        <v>0</v>
      </c>
      <c r="K280" s="15"/>
      <c r="L280" s="15"/>
      <c r="M280" s="15"/>
      <c r="N280" s="15"/>
      <c r="O280" s="15"/>
      <c r="P280" s="15"/>
      <c r="Q280" s="15"/>
      <c r="R280" s="15"/>
    </row>
    <row r="281" spans="2:18" s="11" customFormat="1" ht="12" hidden="1" x14ac:dyDescent="0.2">
      <c r="B281" s="69" t="s">
        <v>2221</v>
      </c>
      <c r="C281" s="69" t="s">
        <v>347</v>
      </c>
      <c r="D281" s="188">
        <v>0</v>
      </c>
      <c r="E281" s="188">
        <v>0</v>
      </c>
      <c r="F281" s="188">
        <v>0</v>
      </c>
      <c r="G281" s="188">
        <v>0</v>
      </c>
      <c r="H281" s="188">
        <v>0</v>
      </c>
      <c r="I281" s="188">
        <v>0</v>
      </c>
      <c r="J281" s="188">
        <v>0</v>
      </c>
      <c r="K281" s="15"/>
      <c r="L281" s="15"/>
      <c r="M281" s="15"/>
      <c r="N281" s="15"/>
      <c r="O281" s="15"/>
      <c r="P281" s="15"/>
      <c r="Q281" s="15"/>
      <c r="R281" s="15"/>
    </row>
    <row r="282" spans="2:18" ht="12" hidden="1" x14ac:dyDescent="0.2">
      <c r="B282" s="69" t="s">
        <v>2222</v>
      </c>
      <c r="C282" s="69" t="s">
        <v>348</v>
      </c>
      <c r="D282" s="188">
        <v>0</v>
      </c>
      <c r="E282" s="188">
        <v>0</v>
      </c>
      <c r="F282" s="188">
        <v>0</v>
      </c>
      <c r="G282" s="188">
        <v>0</v>
      </c>
      <c r="H282" s="188">
        <v>0</v>
      </c>
      <c r="I282" s="188">
        <v>0</v>
      </c>
      <c r="J282" s="188">
        <v>0</v>
      </c>
      <c r="K282" s="15"/>
      <c r="L282" s="15"/>
      <c r="M282" s="15"/>
      <c r="N282" s="15"/>
      <c r="O282" s="15"/>
      <c r="P282" s="15"/>
      <c r="Q282" s="15"/>
      <c r="R282" s="15"/>
    </row>
    <row r="283" spans="2:18" s="11" customFormat="1" ht="22.5" hidden="1" x14ac:dyDescent="0.2">
      <c r="B283" s="69" t="s">
        <v>2223</v>
      </c>
      <c r="C283" s="69" t="s">
        <v>349</v>
      </c>
      <c r="D283" s="188">
        <v>0</v>
      </c>
      <c r="E283" s="188">
        <v>0</v>
      </c>
      <c r="F283" s="188">
        <v>0</v>
      </c>
      <c r="G283" s="188">
        <v>0</v>
      </c>
      <c r="H283" s="188">
        <v>0</v>
      </c>
      <c r="I283" s="188">
        <v>0</v>
      </c>
      <c r="J283" s="188">
        <v>0</v>
      </c>
      <c r="K283" s="15"/>
      <c r="L283" s="15"/>
      <c r="M283" s="15"/>
      <c r="N283" s="15"/>
      <c r="O283" s="15"/>
      <c r="P283" s="15"/>
      <c r="Q283" s="15"/>
      <c r="R283" s="15"/>
    </row>
    <row r="284" spans="2:18" ht="12" x14ac:dyDescent="0.2">
      <c r="B284" s="69" t="s">
        <v>2224</v>
      </c>
      <c r="C284" s="69" t="s">
        <v>356</v>
      </c>
      <c r="D284" s="188">
        <v>470.36710577999997</v>
      </c>
      <c r="E284" s="188">
        <v>11.339103070000021</v>
      </c>
      <c r="F284" s="188">
        <v>0</v>
      </c>
      <c r="G284" s="188">
        <v>0</v>
      </c>
      <c r="H284" s="188">
        <v>11.339103070000021</v>
      </c>
      <c r="I284" s="188">
        <v>0</v>
      </c>
      <c r="J284" s="188">
        <v>481.70620885</v>
      </c>
      <c r="K284" s="15"/>
      <c r="L284" s="15"/>
      <c r="M284" s="15"/>
      <c r="N284" s="15"/>
      <c r="O284" s="15"/>
      <c r="P284" s="15"/>
      <c r="Q284" s="15"/>
      <c r="R284" s="15"/>
    </row>
    <row r="285" spans="2:18" s="11" customFormat="1" ht="22.5" x14ac:dyDescent="0.2">
      <c r="B285" s="69" t="s">
        <v>2225</v>
      </c>
      <c r="C285" s="69" t="s">
        <v>344</v>
      </c>
      <c r="D285" s="188">
        <v>470.36710577999997</v>
      </c>
      <c r="E285" s="188">
        <v>11.339103070000021</v>
      </c>
      <c r="F285" s="188">
        <v>0</v>
      </c>
      <c r="G285" s="188">
        <v>0</v>
      </c>
      <c r="H285" s="188">
        <v>11.339103070000021</v>
      </c>
      <c r="I285" s="188">
        <v>0</v>
      </c>
      <c r="J285" s="188">
        <v>481.70620885</v>
      </c>
      <c r="K285" s="15"/>
      <c r="L285" s="15"/>
      <c r="M285" s="15"/>
      <c r="N285" s="15"/>
      <c r="O285" s="15"/>
      <c r="P285" s="15"/>
      <c r="Q285" s="15"/>
      <c r="R285" s="15"/>
    </row>
    <row r="286" spans="2:18" ht="22.5" hidden="1" x14ac:dyDescent="0.2">
      <c r="B286" s="69" t="s">
        <v>2226</v>
      </c>
      <c r="C286" s="69" t="s">
        <v>345</v>
      </c>
      <c r="D286" s="188">
        <v>0</v>
      </c>
      <c r="E286" s="188">
        <v>0</v>
      </c>
      <c r="F286" s="188">
        <v>0</v>
      </c>
      <c r="G286" s="188">
        <v>0</v>
      </c>
      <c r="H286" s="188">
        <v>0</v>
      </c>
      <c r="I286" s="188">
        <v>0</v>
      </c>
      <c r="J286" s="188">
        <v>0</v>
      </c>
      <c r="K286" s="15"/>
      <c r="L286" s="15"/>
      <c r="M286" s="15"/>
      <c r="N286" s="15"/>
      <c r="O286" s="15"/>
      <c r="P286" s="15"/>
      <c r="Q286" s="15"/>
      <c r="R286" s="15"/>
    </row>
    <row r="287" spans="2:18" ht="12" hidden="1" x14ac:dyDescent="0.2">
      <c r="B287" s="69" t="s">
        <v>2227</v>
      </c>
      <c r="C287" s="69" t="s">
        <v>346</v>
      </c>
      <c r="D287" s="188">
        <v>0</v>
      </c>
      <c r="E287" s="188">
        <v>0</v>
      </c>
      <c r="F287" s="188">
        <v>0</v>
      </c>
      <c r="G287" s="188">
        <v>0</v>
      </c>
      <c r="H287" s="188">
        <v>0</v>
      </c>
      <c r="I287" s="188">
        <v>0</v>
      </c>
      <c r="J287" s="188">
        <v>0</v>
      </c>
      <c r="K287" s="15"/>
      <c r="L287" s="15"/>
      <c r="M287" s="15"/>
      <c r="N287" s="15"/>
      <c r="O287" s="15"/>
      <c r="P287" s="15"/>
      <c r="Q287" s="15"/>
      <c r="R287" s="15"/>
    </row>
    <row r="288" spans="2:18" ht="12" hidden="1" x14ac:dyDescent="0.2">
      <c r="B288" s="69" t="s">
        <v>2228</v>
      </c>
      <c r="C288" s="69" t="s">
        <v>347</v>
      </c>
      <c r="D288" s="188">
        <v>0</v>
      </c>
      <c r="E288" s="188">
        <v>0</v>
      </c>
      <c r="F288" s="188">
        <v>0</v>
      </c>
      <c r="G288" s="188">
        <v>0</v>
      </c>
      <c r="H288" s="188">
        <v>0</v>
      </c>
      <c r="I288" s="188">
        <v>0</v>
      </c>
      <c r="J288" s="188">
        <v>0</v>
      </c>
      <c r="K288" s="15"/>
      <c r="L288" s="15"/>
      <c r="M288" s="15"/>
      <c r="N288" s="15"/>
      <c r="O288" s="15"/>
      <c r="P288" s="15"/>
      <c r="Q288" s="15"/>
      <c r="R288" s="15"/>
    </row>
    <row r="289" spans="2:18" s="11" customFormat="1" ht="12" hidden="1" x14ac:dyDescent="0.2">
      <c r="B289" s="69" t="s">
        <v>2229</v>
      </c>
      <c r="C289" s="69" t="s">
        <v>348</v>
      </c>
      <c r="D289" s="188">
        <v>0</v>
      </c>
      <c r="E289" s="188">
        <v>0</v>
      </c>
      <c r="F289" s="188">
        <v>0</v>
      </c>
      <c r="G289" s="188">
        <v>0</v>
      </c>
      <c r="H289" s="188">
        <v>0</v>
      </c>
      <c r="I289" s="188">
        <v>0</v>
      </c>
      <c r="J289" s="188">
        <v>0</v>
      </c>
      <c r="K289" s="15"/>
      <c r="L289" s="15"/>
      <c r="M289" s="15"/>
      <c r="N289" s="15"/>
      <c r="O289" s="15"/>
      <c r="P289" s="15"/>
      <c r="Q289" s="15"/>
      <c r="R289" s="15"/>
    </row>
    <row r="290" spans="2:18" ht="22.5" hidden="1" x14ac:dyDescent="0.2">
      <c r="B290" s="69" t="s">
        <v>2230</v>
      </c>
      <c r="C290" s="69" t="s">
        <v>349</v>
      </c>
      <c r="D290" s="188">
        <v>0</v>
      </c>
      <c r="E290" s="188">
        <v>0</v>
      </c>
      <c r="F290" s="188">
        <v>0</v>
      </c>
      <c r="G290" s="188">
        <v>0</v>
      </c>
      <c r="H290" s="188">
        <v>0</v>
      </c>
      <c r="I290" s="188">
        <v>0</v>
      </c>
      <c r="J290" s="188">
        <v>0</v>
      </c>
      <c r="K290" s="15"/>
      <c r="L290" s="15"/>
      <c r="M290" s="15"/>
      <c r="N290" s="15"/>
      <c r="O290" s="15"/>
      <c r="P290" s="15"/>
      <c r="Q290" s="15"/>
      <c r="R290" s="15"/>
    </row>
    <row r="291" spans="2:18" s="11" customFormat="1" ht="12" x14ac:dyDescent="0.2">
      <c r="B291" s="75" t="s">
        <v>2231</v>
      </c>
      <c r="C291" s="75" t="s">
        <v>357</v>
      </c>
      <c r="D291" s="187">
        <v>22.75732262</v>
      </c>
      <c r="E291" s="187">
        <v>-2.2364120700000001</v>
      </c>
      <c r="F291" s="187">
        <v>0.13525212</v>
      </c>
      <c r="G291" s="187">
        <v>-2.7257873099999999</v>
      </c>
      <c r="H291" s="187">
        <v>0.35412311999999968</v>
      </c>
      <c r="I291" s="187">
        <v>0</v>
      </c>
      <c r="J291" s="187">
        <v>20.52091055</v>
      </c>
      <c r="K291" s="15"/>
      <c r="L291" s="15"/>
      <c r="M291" s="15"/>
      <c r="N291" s="15"/>
      <c r="O291" s="15"/>
      <c r="P291" s="15"/>
      <c r="Q291" s="15"/>
      <c r="R291" s="15"/>
    </row>
    <row r="292" spans="2:18" s="16" customFormat="1" ht="12" x14ac:dyDescent="0.2">
      <c r="B292" s="69" t="s">
        <v>2232</v>
      </c>
      <c r="C292" s="69" t="s">
        <v>144</v>
      </c>
      <c r="D292" s="188">
        <v>21.859863789999999</v>
      </c>
      <c r="E292" s="188">
        <v>-2.3611444099999979</v>
      </c>
      <c r="F292" s="188">
        <v>-8.66368E-3</v>
      </c>
      <c r="G292" s="188">
        <v>-2.7257873099999999</v>
      </c>
      <c r="H292" s="188">
        <v>0.37330658000000216</v>
      </c>
      <c r="I292" s="188">
        <v>0</v>
      </c>
      <c r="J292" s="188">
        <v>19.498719380000001</v>
      </c>
      <c r="K292" s="15"/>
      <c r="L292" s="15"/>
      <c r="M292" s="15"/>
      <c r="N292" s="15"/>
      <c r="O292" s="15"/>
      <c r="P292" s="15"/>
      <c r="Q292" s="15"/>
      <c r="R292" s="15"/>
    </row>
    <row r="293" spans="2:18" s="16" customFormat="1" ht="12" hidden="1" x14ac:dyDescent="0.2">
      <c r="B293" s="69" t="s">
        <v>2233</v>
      </c>
      <c r="C293" s="69" t="s">
        <v>167</v>
      </c>
      <c r="D293" s="237">
        <v>0</v>
      </c>
      <c r="E293" s="237">
        <v>0</v>
      </c>
      <c r="F293" s="237">
        <v>0</v>
      </c>
      <c r="G293" s="237">
        <v>0</v>
      </c>
      <c r="H293" s="237">
        <v>0</v>
      </c>
      <c r="I293" s="237">
        <v>0</v>
      </c>
      <c r="J293" s="237">
        <v>0</v>
      </c>
      <c r="K293" s="15"/>
      <c r="L293" s="15"/>
      <c r="M293" s="15"/>
      <c r="N293" s="15"/>
      <c r="O293" s="15"/>
      <c r="P293" s="15"/>
      <c r="Q293" s="15"/>
      <c r="R293" s="15"/>
    </row>
    <row r="294" spans="2:18" s="16" customFormat="1" ht="22.5" x14ac:dyDescent="0.2">
      <c r="B294" s="69" t="s">
        <v>2234</v>
      </c>
      <c r="C294" s="69" t="s">
        <v>627</v>
      </c>
      <c r="D294" s="237">
        <v>4.7720414900000003</v>
      </c>
      <c r="E294" s="237">
        <v>-2.7642531300000002</v>
      </c>
      <c r="F294" s="237">
        <v>0</v>
      </c>
      <c r="G294" s="237">
        <v>-2.7257873099999999</v>
      </c>
      <c r="H294" s="237">
        <v>-3.8465820000000317E-2</v>
      </c>
      <c r="I294" s="237">
        <v>0</v>
      </c>
      <c r="J294" s="237">
        <v>2.0077883600000002</v>
      </c>
      <c r="K294" s="15"/>
      <c r="L294" s="15"/>
      <c r="M294" s="15"/>
      <c r="N294" s="15"/>
      <c r="O294" s="15"/>
      <c r="P294" s="15"/>
      <c r="Q294" s="15"/>
      <c r="R294" s="15"/>
    </row>
    <row r="295" spans="2:18" s="16" customFormat="1" ht="12" hidden="1" x14ac:dyDescent="0.2">
      <c r="B295" s="69" t="s">
        <v>2235</v>
      </c>
      <c r="C295" s="69" t="s">
        <v>110</v>
      </c>
      <c r="D295" s="237">
        <v>0</v>
      </c>
      <c r="E295" s="237">
        <v>0</v>
      </c>
      <c r="F295" s="237">
        <v>0</v>
      </c>
      <c r="G295" s="237">
        <v>0</v>
      </c>
      <c r="H295" s="237">
        <v>0</v>
      </c>
      <c r="I295" s="237">
        <v>0</v>
      </c>
      <c r="J295" s="237">
        <v>0</v>
      </c>
      <c r="K295" s="15"/>
      <c r="L295" s="15"/>
      <c r="M295" s="15"/>
      <c r="N295" s="15"/>
      <c r="O295" s="15"/>
      <c r="P295" s="15"/>
      <c r="Q295" s="15"/>
      <c r="R295" s="15"/>
    </row>
    <row r="296" spans="2:18" s="16" customFormat="1" ht="12" x14ac:dyDescent="0.2">
      <c r="B296" s="69" t="s">
        <v>2236</v>
      </c>
      <c r="C296" s="69" t="s">
        <v>168</v>
      </c>
      <c r="D296" s="237">
        <v>17.087822299999999</v>
      </c>
      <c r="E296" s="237">
        <v>0.40310872000000231</v>
      </c>
      <c r="F296" s="237">
        <v>-8.66368E-3</v>
      </c>
      <c r="G296" s="237">
        <v>0</v>
      </c>
      <c r="H296" s="237">
        <v>0.41177240000000231</v>
      </c>
      <c r="I296" s="237">
        <v>0</v>
      </c>
      <c r="J296" s="237">
        <v>17.490931020000001</v>
      </c>
      <c r="K296" s="15"/>
      <c r="L296" s="15"/>
      <c r="M296" s="15"/>
      <c r="N296" s="15"/>
      <c r="O296" s="15"/>
      <c r="P296" s="15"/>
      <c r="Q296" s="15"/>
      <c r="R296" s="15"/>
    </row>
    <row r="297" spans="2:18" s="16" customFormat="1" ht="12" hidden="1" x14ac:dyDescent="0.2">
      <c r="B297" s="69" t="s">
        <v>2237</v>
      </c>
      <c r="C297" s="69" t="s">
        <v>169</v>
      </c>
      <c r="D297" s="237">
        <v>0</v>
      </c>
      <c r="E297" s="237">
        <v>0</v>
      </c>
      <c r="F297" s="237">
        <v>0</v>
      </c>
      <c r="G297" s="237">
        <v>0</v>
      </c>
      <c r="H297" s="237">
        <v>0</v>
      </c>
      <c r="I297" s="237">
        <v>0</v>
      </c>
      <c r="J297" s="237">
        <v>0</v>
      </c>
      <c r="K297" s="15"/>
      <c r="L297" s="15"/>
      <c r="M297" s="15"/>
      <c r="N297" s="15"/>
      <c r="O297" s="15"/>
      <c r="P297" s="15"/>
      <c r="Q297" s="15"/>
      <c r="R297" s="15"/>
    </row>
    <row r="298" spans="2:18" s="16" customFormat="1" ht="22.5" x14ac:dyDescent="0.2">
      <c r="B298" s="69" t="s">
        <v>2238</v>
      </c>
      <c r="C298" s="69" t="s">
        <v>397</v>
      </c>
      <c r="D298" s="237">
        <v>17.087822299999999</v>
      </c>
      <c r="E298" s="237">
        <v>0.40310872000000231</v>
      </c>
      <c r="F298" s="237">
        <v>-8.66368E-3</v>
      </c>
      <c r="G298" s="237">
        <v>0</v>
      </c>
      <c r="H298" s="237">
        <v>0.41177240000000231</v>
      </c>
      <c r="I298" s="237">
        <v>0</v>
      </c>
      <c r="J298" s="237">
        <v>17.490931020000001</v>
      </c>
      <c r="K298" s="15"/>
      <c r="L298" s="15"/>
      <c r="M298" s="15"/>
      <c r="N298" s="15"/>
      <c r="O298" s="15"/>
      <c r="P298" s="15"/>
      <c r="Q298" s="15"/>
      <c r="R298" s="15"/>
    </row>
    <row r="299" spans="2:18" ht="12" x14ac:dyDescent="0.2">
      <c r="B299" s="103" t="s">
        <v>2239</v>
      </c>
      <c r="C299" s="103" t="s">
        <v>603</v>
      </c>
      <c r="D299" s="206">
        <v>17.087822299999999</v>
      </c>
      <c r="E299" s="206">
        <v>0.40310872000000231</v>
      </c>
      <c r="F299" s="206">
        <v>-8.66368E-3</v>
      </c>
      <c r="G299" s="206">
        <v>0</v>
      </c>
      <c r="H299" s="206">
        <v>0.41177240000000231</v>
      </c>
      <c r="I299" s="206">
        <v>0</v>
      </c>
      <c r="J299" s="206">
        <v>17.490931020000001</v>
      </c>
      <c r="K299" s="15"/>
      <c r="L299" s="15"/>
      <c r="M299" s="15"/>
      <c r="N299" s="15"/>
      <c r="O299" s="15"/>
      <c r="P299" s="15"/>
      <c r="Q299" s="15"/>
      <c r="R299" s="15"/>
    </row>
    <row r="300" spans="2:18" ht="12" hidden="1" x14ac:dyDescent="0.2">
      <c r="B300" s="103" t="s">
        <v>2240</v>
      </c>
      <c r="C300" s="103" t="s">
        <v>604</v>
      </c>
      <c r="D300" s="206">
        <v>0</v>
      </c>
      <c r="E300" s="206">
        <v>0</v>
      </c>
      <c r="F300" s="206">
        <v>0</v>
      </c>
      <c r="G300" s="206">
        <v>0</v>
      </c>
      <c r="H300" s="206">
        <v>0</v>
      </c>
      <c r="I300" s="206">
        <v>0</v>
      </c>
      <c r="J300" s="206">
        <v>0</v>
      </c>
      <c r="K300" s="15"/>
      <c r="L300" s="15"/>
      <c r="M300" s="15"/>
      <c r="N300" s="15"/>
      <c r="O300" s="15"/>
      <c r="P300" s="15"/>
      <c r="Q300" s="15"/>
      <c r="R300" s="15"/>
    </row>
    <row r="301" spans="2:18" ht="22.5" x14ac:dyDescent="0.2">
      <c r="B301" s="69" t="s">
        <v>2241</v>
      </c>
      <c r="C301" s="69" t="s">
        <v>171</v>
      </c>
      <c r="D301" s="188">
        <v>21.859863789999999</v>
      </c>
      <c r="E301" s="188">
        <v>-2.3611444099999979</v>
      </c>
      <c r="F301" s="188">
        <v>-8.66368E-3</v>
      </c>
      <c r="G301" s="188">
        <v>-2.7257873099999999</v>
      </c>
      <c r="H301" s="188">
        <v>0.37330658000000216</v>
      </c>
      <c r="I301" s="188">
        <v>0</v>
      </c>
      <c r="J301" s="188">
        <v>19.498719380000001</v>
      </c>
      <c r="K301" s="15"/>
      <c r="L301" s="15"/>
      <c r="M301" s="15"/>
      <c r="N301" s="15"/>
      <c r="O301" s="15"/>
      <c r="P301" s="15"/>
      <c r="Q301" s="15"/>
      <c r="R301" s="15"/>
    </row>
    <row r="302" spans="2:18" ht="12" x14ac:dyDescent="0.2">
      <c r="B302" s="69" t="s">
        <v>2242</v>
      </c>
      <c r="C302" s="69" t="s">
        <v>172</v>
      </c>
      <c r="D302" s="188">
        <v>4.7720414900000003</v>
      </c>
      <c r="E302" s="188">
        <v>-2.7642531300000002</v>
      </c>
      <c r="F302" s="188">
        <v>0</v>
      </c>
      <c r="G302" s="188">
        <v>-2.7257873099999999</v>
      </c>
      <c r="H302" s="188">
        <v>-3.8465820000000317E-2</v>
      </c>
      <c r="I302" s="188">
        <v>0</v>
      </c>
      <c r="J302" s="188">
        <v>2.0077883600000002</v>
      </c>
      <c r="K302" s="15"/>
      <c r="L302" s="15"/>
      <c r="M302" s="15"/>
      <c r="N302" s="15"/>
      <c r="O302" s="15"/>
      <c r="P302" s="15"/>
      <c r="Q302" s="15"/>
      <c r="R302" s="15"/>
    </row>
    <row r="303" spans="2:18" s="15" customFormat="1" ht="12" x14ac:dyDescent="0.2">
      <c r="B303" s="69" t="s">
        <v>2243</v>
      </c>
      <c r="C303" s="69" t="s">
        <v>173</v>
      </c>
      <c r="D303" s="188">
        <v>17.087822299999999</v>
      </c>
      <c r="E303" s="188">
        <v>0.40310872000000231</v>
      </c>
      <c r="F303" s="188">
        <v>-8.66368E-3</v>
      </c>
      <c r="G303" s="188">
        <v>0</v>
      </c>
      <c r="H303" s="188">
        <v>0.41177240000000231</v>
      </c>
      <c r="I303" s="188">
        <v>0</v>
      </c>
      <c r="J303" s="188">
        <v>17.490931020000001</v>
      </c>
    </row>
    <row r="304" spans="2:18" ht="12" hidden="1" x14ac:dyDescent="0.2">
      <c r="B304" s="69" t="s">
        <v>2244</v>
      </c>
      <c r="C304" s="69" t="s">
        <v>174</v>
      </c>
      <c r="D304" s="188">
        <v>0</v>
      </c>
      <c r="E304" s="188">
        <v>0</v>
      </c>
      <c r="F304" s="188">
        <v>0</v>
      </c>
      <c r="G304" s="188">
        <v>0</v>
      </c>
      <c r="H304" s="188">
        <v>0</v>
      </c>
      <c r="I304" s="188">
        <v>0</v>
      </c>
      <c r="J304" s="188">
        <v>0</v>
      </c>
      <c r="K304" s="15"/>
      <c r="L304" s="15"/>
      <c r="M304" s="15"/>
      <c r="N304" s="15"/>
      <c r="O304" s="15"/>
      <c r="P304" s="15"/>
      <c r="Q304" s="15"/>
      <c r="R304" s="15"/>
    </row>
    <row r="305" spans="2:18" s="11" customFormat="1" ht="12" hidden="1" x14ac:dyDescent="0.2">
      <c r="B305" s="69" t="s">
        <v>2245</v>
      </c>
      <c r="C305" s="69" t="s">
        <v>176</v>
      </c>
      <c r="D305" s="188">
        <v>0</v>
      </c>
      <c r="E305" s="188">
        <v>0</v>
      </c>
      <c r="F305" s="188">
        <v>0</v>
      </c>
      <c r="G305" s="188">
        <v>0</v>
      </c>
      <c r="H305" s="188">
        <v>0</v>
      </c>
      <c r="I305" s="188">
        <v>0</v>
      </c>
      <c r="J305" s="188">
        <v>0</v>
      </c>
      <c r="K305" s="15"/>
      <c r="L305" s="15"/>
      <c r="M305" s="15"/>
      <c r="N305" s="15"/>
      <c r="O305" s="15"/>
      <c r="P305" s="15"/>
      <c r="Q305" s="15"/>
      <c r="R305" s="15"/>
    </row>
    <row r="306" spans="2:18" ht="12" x14ac:dyDescent="0.2">
      <c r="B306" s="69" t="s">
        <v>2246</v>
      </c>
      <c r="C306" s="69" t="s">
        <v>361</v>
      </c>
      <c r="D306" s="188">
        <v>0.89745881999999999</v>
      </c>
      <c r="E306" s="188">
        <v>0.12473234999999994</v>
      </c>
      <c r="F306" s="188">
        <v>0.14391580000000001</v>
      </c>
      <c r="G306" s="188">
        <v>0</v>
      </c>
      <c r="H306" s="188">
        <v>-1.9183450000000074E-2</v>
      </c>
      <c r="I306" s="188">
        <v>0</v>
      </c>
      <c r="J306" s="188">
        <v>1.0221911699999999</v>
      </c>
      <c r="K306" s="15"/>
      <c r="L306" s="15"/>
      <c r="M306" s="15"/>
      <c r="N306" s="15"/>
      <c r="O306" s="15"/>
      <c r="P306" s="15"/>
      <c r="Q306" s="15"/>
      <c r="R306" s="15"/>
    </row>
    <row r="307" spans="2:18" ht="12" hidden="1" x14ac:dyDescent="0.2">
      <c r="B307" s="69" t="s">
        <v>2247</v>
      </c>
      <c r="C307" s="69" t="s">
        <v>167</v>
      </c>
      <c r="D307" s="188">
        <v>0</v>
      </c>
      <c r="E307" s="188">
        <v>0</v>
      </c>
      <c r="F307" s="188">
        <v>0</v>
      </c>
      <c r="G307" s="188">
        <v>0</v>
      </c>
      <c r="H307" s="188">
        <v>0</v>
      </c>
      <c r="I307" s="188">
        <v>0</v>
      </c>
      <c r="J307" s="188">
        <v>0</v>
      </c>
      <c r="K307" s="15"/>
      <c r="L307" s="15"/>
      <c r="M307" s="15"/>
      <c r="N307" s="15"/>
      <c r="O307" s="15"/>
      <c r="P307" s="15"/>
      <c r="Q307" s="15"/>
      <c r="R307" s="15"/>
    </row>
    <row r="308" spans="2:18" ht="12" hidden="1" x14ac:dyDescent="0.2">
      <c r="B308" s="69" t="s">
        <v>2248</v>
      </c>
      <c r="C308" s="69" t="s">
        <v>179</v>
      </c>
      <c r="D308" s="237">
        <v>0</v>
      </c>
      <c r="E308" s="237">
        <v>0</v>
      </c>
      <c r="F308" s="237">
        <v>0</v>
      </c>
      <c r="G308" s="237">
        <v>0</v>
      </c>
      <c r="H308" s="237">
        <v>0</v>
      </c>
      <c r="I308" s="237">
        <v>0</v>
      </c>
      <c r="J308" s="237">
        <v>0</v>
      </c>
      <c r="K308" s="15"/>
      <c r="L308" s="15"/>
      <c r="M308" s="15"/>
      <c r="N308" s="15"/>
      <c r="O308" s="15"/>
      <c r="P308" s="15"/>
      <c r="Q308" s="15"/>
      <c r="R308" s="15"/>
    </row>
    <row r="309" spans="2:18" s="11" customFormat="1" ht="12" hidden="1" x14ac:dyDescent="0.2">
      <c r="B309" s="69" t="s">
        <v>2249</v>
      </c>
      <c r="C309" s="69" t="s">
        <v>180</v>
      </c>
      <c r="D309" s="237">
        <v>0</v>
      </c>
      <c r="E309" s="237">
        <v>0</v>
      </c>
      <c r="F309" s="237">
        <v>0</v>
      </c>
      <c r="G309" s="237">
        <v>0</v>
      </c>
      <c r="H309" s="237">
        <v>0</v>
      </c>
      <c r="I309" s="237">
        <v>0</v>
      </c>
      <c r="J309" s="237">
        <v>0</v>
      </c>
      <c r="K309" s="15"/>
      <c r="L309" s="15"/>
      <c r="M309" s="15"/>
      <c r="N309" s="15"/>
      <c r="O309" s="15"/>
      <c r="P309" s="15"/>
      <c r="Q309" s="15"/>
      <c r="R309" s="15"/>
    </row>
    <row r="310" spans="2:18" s="11" customFormat="1" ht="22.5" hidden="1" x14ac:dyDescent="0.2">
      <c r="B310" s="69" t="s">
        <v>2250</v>
      </c>
      <c r="C310" s="69" t="s">
        <v>627</v>
      </c>
      <c r="D310" s="188">
        <v>0</v>
      </c>
      <c r="E310" s="188">
        <v>0</v>
      </c>
      <c r="F310" s="188">
        <v>0</v>
      </c>
      <c r="G310" s="188">
        <v>0</v>
      </c>
      <c r="H310" s="188">
        <v>0</v>
      </c>
      <c r="I310" s="188">
        <v>0</v>
      </c>
      <c r="J310" s="188">
        <v>0</v>
      </c>
      <c r="K310" s="15"/>
      <c r="L310" s="15"/>
      <c r="M310" s="15"/>
      <c r="N310" s="15"/>
      <c r="O310" s="15"/>
      <c r="P310" s="15"/>
      <c r="Q310" s="15"/>
      <c r="R310" s="15"/>
    </row>
    <row r="311" spans="2:18" ht="12" hidden="1" x14ac:dyDescent="0.2">
      <c r="B311" s="69" t="s">
        <v>2251</v>
      </c>
      <c r="C311" s="69" t="s">
        <v>179</v>
      </c>
      <c r="D311" s="237">
        <v>0</v>
      </c>
      <c r="E311" s="237">
        <v>0</v>
      </c>
      <c r="F311" s="237">
        <v>0</v>
      </c>
      <c r="G311" s="237">
        <v>0</v>
      </c>
      <c r="H311" s="237">
        <v>0</v>
      </c>
      <c r="I311" s="237">
        <v>0</v>
      </c>
      <c r="J311" s="237">
        <v>0</v>
      </c>
      <c r="K311" s="15"/>
      <c r="L311" s="15"/>
      <c r="M311" s="15"/>
      <c r="N311" s="15"/>
      <c r="O311" s="15"/>
      <c r="P311" s="15"/>
      <c r="Q311" s="15"/>
      <c r="R311" s="15"/>
    </row>
    <row r="312" spans="2:18" ht="12" hidden="1" x14ac:dyDescent="0.2">
      <c r="B312" s="69" t="s">
        <v>2252</v>
      </c>
      <c r="C312" s="69" t="s">
        <v>180</v>
      </c>
      <c r="D312" s="237">
        <v>0</v>
      </c>
      <c r="E312" s="237">
        <v>0</v>
      </c>
      <c r="F312" s="237">
        <v>0</v>
      </c>
      <c r="G312" s="237">
        <v>0</v>
      </c>
      <c r="H312" s="237">
        <v>0</v>
      </c>
      <c r="I312" s="237">
        <v>0</v>
      </c>
      <c r="J312" s="237">
        <v>0</v>
      </c>
      <c r="K312" s="15"/>
      <c r="L312" s="15"/>
      <c r="M312" s="15"/>
      <c r="N312" s="15"/>
      <c r="O312" s="15"/>
      <c r="P312" s="15"/>
      <c r="Q312" s="15"/>
      <c r="R312" s="15"/>
    </row>
    <row r="313" spans="2:18" ht="12" x14ac:dyDescent="0.2">
      <c r="B313" s="69" t="s">
        <v>2253</v>
      </c>
      <c r="C313" s="69" t="s">
        <v>110</v>
      </c>
      <c r="D313" s="188">
        <v>0.89745881999999999</v>
      </c>
      <c r="E313" s="188">
        <v>0.12473234999999994</v>
      </c>
      <c r="F313" s="188">
        <v>0.14391580000000001</v>
      </c>
      <c r="G313" s="188">
        <v>0</v>
      </c>
      <c r="H313" s="188">
        <v>-1.9183450000000074E-2</v>
      </c>
      <c r="I313" s="188">
        <v>0</v>
      </c>
      <c r="J313" s="188">
        <v>1.0221911699999999</v>
      </c>
      <c r="K313" s="15"/>
      <c r="L313" s="15"/>
      <c r="M313" s="15"/>
      <c r="N313" s="15"/>
      <c r="O313" s="15"/>
      <c r="P313" s="15"/>
      <c r="Q313" s="15"/>
      <c r="R313" s="15"/>
    </row>
    <row r="314" spans="2:18" ht="12" x14ac:dyDescent="0.2">
      <c r="B314" s="69" t="s">
        <v>2254</v>
      </c>
      <c r="C314" s="69" t="s">
        <v>179</v>
      </c>
      <c r="D314" s="237">
        <v>0.89745881999999999</v>
      </c>
      <c r="E314" s="237">
        <v>0.12473234999999994</v>
      </c>
      <c r="F314" s="237">
        <v>0.14391580000000001</v>
      </c>
      <c r="G314" s="237">
        <v>0</v>
      </c>
      <c r="H314" s="237">
        <v>-1.9183450000000074E-2</v>
      </c>
      <c r="I314" s="237">
        <v>0</v>
      </c>
      <c r="J314" s="237">
        <v>1.0221911699999999</v>
      </c>
      <c r="K314" s="15"/>
      <c r="L314" s="15"/>
      <c r="M314" s="15"/>
      <c r="N314" s="15"/>
      <c r="O314" s="15"/>
      <c r="P314" s="15"/>
      <c r="Q314" s="15"/>
      <c r="R314" s="15"/>
    </row>
    <row r="315" spans="2:18" ht="12" hidden="1" x14ac:dyDescent="0.2">
      <c r="B315" s="69" t="s">
        <v>2255</v>
      </c>
      <c r="C315" s="69" t="s">
        <v>180</v>
      </c>
      <c r="D315" s="237">
        <v>0</v>
      </c>
      <c r="E315" s="237">
        <v>0</v>
      </c>
      <c r="F315" s="237">
        <v>0</v>
      </c>
      <c r="G315" s="237">
        <v>0</v>
      </c>
      <c r="H315" s="237">
        <v>0</v>
      </c>
      <c r="I315" s="237">
        <v>0</v>
      </c>
      <c r="J315" s="237">
        <v>0</v>
      </c>
      <c r="K315" s="15"/>
      <c r="L315" s="15"/>
      <c r="M315" s="15"/>
      <c r="N315" s="15"/>
      <c r="O315" s="15"/>
      <c r="P315" s="15"/>
      <c r="Q315" s="15"/>
      <c r="R315" s="15"/>
    </row>
    <row r="316" spans="2:18" s="11" customFormat="1" ht="12" hidden="1" x14ac:dyDescent="0.2">
      <c r="B316" s="69" t="s">
        <v>2256</v>
      </c>
      <c r="C316" s="69" t="s">
        <v>168</v>
      </c>
      <c r="D316" s="188">
        <v>0</v>
      </c>
      <c r="E316" s="188">
        <v>0</v>
      </c>
      <c r="F316" s="188">
        <v>0</v>
      </c>
      <c r="G316" s="188">
        <v>0</v>
      </c>
      <c r="H316" s="188">
        <v>0</v>
      </c>
      <c r="I316" s="188">
        <v>0</v>
      </c>
      <c r="J316" s="188">
        <v>0</v>
      </c>
      <c r="K316" s="15"/>
      <c r="L316" s="15"/>
      <c r="M316" s="15"/>
      <c r="N316" s="15"/>
      <c r="O316" s="15"/>
      <c r="P316" s="15"/>
      <c r="Q316" s="15"/>
      <c r="R316" s="15"/>
    </row>
    <row r="317" spans="2:18" s="11" customFormat="1" ht="12" hidden="1" x14ac:dyDescent="0.2">
      <c r="B317" s="69" t="s">
        <v>2257</v>
      </c>
      <c r="C317" s="69" t="s">
        <v>179</v>
      </c>
      <c r="D317" s="237">
        <v>0</v>
      </c>
      <c r="E317" s="237">
        <v>0</v>
      </c>
      <c r="F317" s="237">
        <v>0</v>
      </c>
      <c r="G317" s="237">
        <v>0</v>
      </c>
      <c r="H317" s="237">
        <v>0</v>
      </c>
      <c r="I317" s="237">
        <v>0</v>
      </c>
      <c r="J317" s="237">
        <v>0</v>
      </c>
      <c r="K317" s="15"/>
      <c r="L317" s="15"/>
      <c r="M317" s="15"/>
      <c r="N317" s="15"/>
      <c r="O317" s="15"/>
      <c r="P317" s="15"/>
      <c r="Q317" s="15"/>
      <c r="R317" s="15"/>
    </row>
    <row r="318" spans="2:18" ht="12" hidden="1" x14ac:dyDescent="0.2">
      <c r="B318" s="69" t="s">
        <v>2258</v>
      </c>
      <c r="C318" s="69" t="s">
        <v>180</v>
      </c>
      <c r="D318" s="237">
        <v>0</v>
      </c>
      <c r="E318" s="237">
        <v>0</v>
      </c>
      <c r="F318" s="237">
        <v>0</v>
      </c>
      <c r="G318" s="237">
        <v>0</v>
      </c>
      <c r="H318" s="237">
        <v>0</v>
      </c>
      <c r="I318" s="237">
        <v>0</v>
      </c>
      <c r="J318" s="237">
        <v>0</v>
      </c>
      <c r="K318" s="15"/>
      <c r="L318" s="15"/>
      <c r="M318" s="15"/>
      <c r="N318" s="15"/>
      <c r="O318" s="15"/>
      <c r="P318" s="15"/>
      <c r="Q318" s="15"/>
      <c r="R318" s="15"/>
    </row>
    <row r="319" spans="2:18" s="11" customFormat="1" ht="12" hidden="1" x14ac:dyDescent="0.2">
      <c r="B319" s="69" t="s">
        <v>2259</v>
      </c>
      <c r="C319" s="69" t="s">
        <v>169</v>
      </c>
      <c r="D319" s="188">
        <v>0</v>
      </c>
      <c r="E319" s="188">
        <v>0</v>
      </c>
      <c r="F319" s="188">
        <v>0</v>
      </c>
      <c r="G319" s="188">
        <v>0</v>
      </c>
      <c r="H319" s="188">
        <v>0</v>
      </c>
      <c r="I319" s="188">
        <v>0</v>
      </c>
      <c r="J319" s="188">
        <v>0</v>
      </c>
      <c r="K319" s="15"/>
      <c r="L319" s="15"/>
      <c r="M319" s="15"/>
      <c r="N319" s="15"/>
      <c r="O319" s="15"/>
      <c r="P319" s="15"/>
      <c r="Q319" s="15"/>
      <c r="R319" s="15"/>
    </row>
    <row r="320" spans="2:18" s="11" customFormat="1" ht="12" hidden="1" x14ac:dyDescent="0.2">
      <c r="B320" s="69" t="s">
        <v>2260</v>
      </c>
      <c r="C320" s="69" t="s">
        <v>181</v>
      </c>
      <c r="D320" s="237">
        <v>0</v>
      </c>
      <c r="E320" s="237">
        <v>0</v>
      </c>
      <c r="F320" s="237">
        <v>0</v>
      </c>
      <c r="G320" s="237">
        <v>0</v>
      </c>
      <c r="H320" s="237">
        <v>0</v>
      </c>
      <c r="I320" s="237">
        <v>0</v>
      </c>
      <c r="J320" s="237">
        <v>0</v>
      </c>
      <c r="K320" s="15"/>
      <c r="L320" s="15"/>
      <c r="M320" s="15"/>
      <c r="N320" s="15"/>
      <c r="O320" s="15"/>
      <c r="P320" s="15"/>
      <c r="Q320" s="15"/>
      <c r="R320" s="15"/>
    </row>
    <row r="321" spans="2:18" ht="12" hidden="1" x14ac:dyDescent="0.2">
      <c r="B321" s="69" t="s">
        <v>2261</v>
      </c>
      <c r="C321" s="69" t="s">
        <v>182</v>
      </c>
      <c r="D321" s="237">
        <v>0</v>
      </c>
      <c r="E321" s="237">
        <v>0</v>
      </c>
      <c r="F321" s="237">
        <v>0</v>
      </c>
      <c r="G321" s="237">
        <v>0</v>
      </c>
      <c r="H321" s="237">
        <v>0</v>
      </c>
      <c r="I321" s="237">
        <v>0</v>
      </c>
      <c r="J321" s="237">
        <v>0</v>
      </c>
      <c r="K321" s="15"/>
      <c r="L321" s="15"/>
      <c r="M321" s="15"/>
      <c r="N321" s="15"/>
      <c r="O321" s="15"/>
      <c r="P321" s="15"/>
      <c r="Q321" s="15"/>
      <c r="R321" s="15"/>
    </row>
    <row r="322" spans="2:18" ht="22.5" hidden="1" x14ac:dyDescent="0.2">
      <c r="B322" s="69" t="s">
        <v>2262</v>
      </c>
      <c r="C322" s="69" t="s">
        <v>397</v>
      </c>
      <c r="D322" s="188">
        <v>0</v>
      </c>
      <c r="E322" s="188">
        <v>0</v>
      </c>
      <c r="F322" s="188">
        <v>0</v>
      </c>
      <c r="G322" s="188">
        <v>0</v>
      </c>
      <c r="H322" s="188">
        <v>0</v>
      </c>
      <c r="I322" s="188">
        <v>0</v>
      </c>
      <c r="J322" s="188">
        <v>0</v>
      </c>
      <c r="K322" s="15"/>
      <c r="L322" s="15"/>
      <c r="M322" s="15"/>
      <c r="N322" s="15"/>
      <c r="O322" s="15"/>
      <c r="P322" s="15"/>
      <c r="Q322" s="15"/>
      <c r="R322" s="15"/>
    </row>
    <row r="323" spans="2:18" ht="12" hidden="1" x14ac:dyDescent="0.2">
      <c r="B323" s="69" t="s">
        <v>2263</v>
      </c>
      <c r="C323" s="69" t="s">
        <v>181</v>
      </c>
      <c r="D323" s="237">
        <v>0</v>
      </c>
      <c r="E323" s="237">
        <v>0</v>
      </c>
      <c r="F323" s="237">
        <v>0</v>
      </c>
      <c r="G323" s="237">
        <v>0</v>
      </c>
      <c r="H323" s="237">
        <v>0</v>
      </c>
      <c r="I323" s="237">
        <v>0</v>
      </c>
      <c r="J323" s="237">
        <v>0</v>
      </c>
      <c r="K323" s="15"/>
      <c r="L323" s="15"/>
      <c r="M323" s="15"/>
      <c r="N323" s="15"/>
      <c r="O323" s="15"/>
      <c r="P323" s="15"/>
      <c r="Q323" s="15"/>
      <c r="R323" s="15"/>
    </row>
    <row r="324" spans="2:18" ht="12" hidden="1" x14ac:dyDescent="0.2">
      <c r="B324" s="69" t="s">
        <v>2264</v>
      </c>
      <c r="C324" s="69" t="s">
        <v>182</v>
      </c>
      <c r="D324" s="237">
        <v>0</v>
      </c>
      <c r="E324" s="237">
        <v>0</v>
      </c>
      <c r="F324" s="237">
        <v>0</v>
      </c>
      <c r="G324" s="237">
        <v>0</v>
      </c>
      <c r="H324" s="237">
        <v>0</v>
      </c>
      <c r="I324" s="237">
        <v>0</v>
      </c>
      <c r="J324" s="237">
        <v>0</v>
      </c>
      <c r="K324" s="15"/>
      <c r="L324" s="15"/>
      <c r="M324" s="15"/>
      <c r="N324" s="15"/>
      <c r="O324" s="15"/>
      <c r="P324" s="15"/>
      <c r="Q324" s="15"/>
      <c r="R324" s="15"/>
    </row>
    <row r="325" spans="2:18" s="11" customFormat="1" ht="12" hidden="1" x14ac:dyDescent="0.2">
      <c r="B325" s="103" t="s">
        <v>2265</v>
      </c>
      <c r="C325" s="103" t="s">
        <v>603</v>
      </c>
      <c r="D325" s="206">
        <v>0</v>
      </c>
      <c r="E325" s="206">
        <v>0</v>
      </c>
      <c r="F325" s="206">
        <v>0</v>
      </c>
      <c r="G325" s="206">
        <v>0</v>
      </c>
      <c r="H325" s="206">
        <v>0</v>
      </c>
      <c r="I325" s="206">
        <v>0</v>
      </c>
      <c r="J325" s="206">
        <v>0</v>
      </c>
      <c r="K325" s="15"/>
      <c r="L325" s="15"/>
      <c r="M325" s="15"/>
      <c r="N325" s="15"/>
      <c r="O325" s="15"/>
      <c r="P325" s="15"/>
      <c r="Q325" s="15"/>
      <c r="R325" s="15"/>
    </row>
    <row r="326" spans="2:18" s="11" customFormat="1" ht="12" hidden="1" x14ac:dyDescent="0.2">
      <c r="B326" s="69" t="s">
        <v>2266</v>
      </c>
      <c r="C326" s="69" t="s">
        <v>605</v>
      </c>
      <c r="D326" s="206">
        <v>0</v>
      </c>
      <c r="E326" s="206">
        <v>0</v>
      </c>
      <c r="F326" s="206">
        <v>0</v>
      </c>
      <c r="G326" s="206">
        <v>0</v>
      </c>
      <c r="H326" s="206">
        <v>0</v>
      </c>
      <c r="I326" s="206">
        <v>0</v>
      </c>
      <c r="J326" s="206">
        <v>0</v>
      </c>
      <c r="K326" s="15"/>
      <c r="L326" s="15"/>
      <c r="M326" s="15"/>
      <c r="N326" s="15"/>
      <c r="O326" s="15"/>
      <c r="P326" s="15"/>
      <c r="Q326" s="15"/>
      <c r="R326" s="15"/>
    </row>
    <row r="327" spans="2:18" s="11" customFormat="1" ht="12" hidden="1" x14ac:dyDescent="0.2">
      <c r="B327" s="69" t="s">
        <v>2267</v>
      </c>
      <c r="C327" s="69" t="s">
        <v>606</v>
      </c>
      <c r="D327" s="206">
        <v>0</v>
      </c>
      <c r="E327" s="206">
        <v>0</v>
      </c>
      <c r="F327" s="206">
        <v>0</v>
      </c>
      <c r="G327" s="206">
        <v>0</v>
      </c>
      <c r="H327" s="206">
        <v>0</v>
      </c>
      <c r="I327" s="206">
        <v>0</v>
      </c>
      <c r="J327" s="206">
        <v>0</v>
      </c>
      <c r="K327" s="15"/>
      <c r="L327" s="15"/>
      <c r="M327" s="15"/>
      <c r="N327" s="15"/>
      <c r="O327" s="15"/>
      <c r="P327" s="15"/>
      <c r="Q327" s="15"/>
      <c r="R327" s="15"/>
    </row>
    <row r="328" spans="2:18" ht="12" hidden="1" x14ac:dyDescent="0.2">
      <c r="B328" s="103" t="s">
        <v>2268</v>
      </c>
      <c r="C328" s="103" t="s">
        <v>604</v>
      </c>
      <c r="D328" s="206">
        <v>0</v>
      </c>
      <c r="E328" s="206">
        <v>0</v>
      </c>
      <c r="F328" s="206">
        <v>0</v>
      </c>
      <c r="G328" s="206">
        <v>0</v>
      </c>
      <c r="H328" s="206">
        <v>0</v>
      </c>
      <c r="I328" s="206">
        <v>0</v>
      </c>
      <c r="J328" s="206">
        <v>0</v>
      </c>
      <c r="K328" s="15"/>
      <c r="L328" s="15"/>
      <c r="M328" s="15"/>
      <c r="N328" s="15"/>
      <c r="O328" s="15"/>
      <c r="P328" s="15"/>
      <c r="Q328" s="15"/>
      <c r="R328" s="15"/>
    </row>
    <row r="329" spans="2:18" ht="12" hidden="1" x14ac:dyDescent="0.2">
      <c r="B329" s="69" t="s">
        <v>2269</v>
      </c>
      <c r="C329" s="69" t="s">
        <v>605</v>
      </c>
      <c r="D329" s="206">
        <v>0</v>
      </c>
      <c r="E329" s="206">
        <v>0</v>
      </c>
      <c r="F329" s="206">
        <v>0</v>
      </c>
      <c r="G329" s="206">
        <v>0</v>
      </c>
      <c r="H329" s="206">
        <v>0</v>
      </c>
      <c r="I329" s="206">
        <v>0</v>
      </c>
      <c r="J329" s="206">
        <v>0</v>
      </c>
      <c r="K329" s="15"/>
      <c r="L329" s="15"/>
      <c r="M329" s="15"/>
      <c r="N329" s="15"/>
      <c r="O329" s="15"/>
      <c r="P329" s="15"/>
      <c r="Q329" s="15"/>
      <c r="R329" s="15"/>
    </row>
    <row r="330" spans="2:18" s="11" customFormat="1" ht="12" hidden="1" x14ac:dyDescent="0.2">
      <c r="B330" s="69" t="s">
        <v>2270</v>
      </c>
      <c r="C330" s="69" t="s">
        <v>606</v>
      </c>
      <c r="D330" s="206">
        <v>0</v>
      </c>
      <c r="E330" s="206">
        <v>0</v>
      </c>
      <c r="F330" s="206">
        <v>0</v>
      </c>
      <c r="G330" s="206">
        <v>0</v>
      </c>
      <c r="H330" s="206">
        <v>0</v>
      </c>
      <c r="I330" s="206">
        <v>0</v>
      </c>
      <c r="J330" s="206">
        <v>0</v>
      </c>
      <c r="K330" s="15"/>
      <c r="L330" s="15"/>
      <c r="M330" s="15"/>
      <c r="N330" s="15"/>
      <c r="O330" s="15"/>
      <c r="P330" s="15"/>
      <c r="Q330" s="15"/>
      <c r="R330" s="15"/>
    </row>
    <row r="331" spans="2:18" s="11" customFormat="1" ht="22.5" hidden="1" x14ac:dyDescent="0.2">
      <c r="B331" s="75" t="s">
        <v>2271</v>
      </c>
      <c r="C331" s="75" t="s">
        <v>184</v>
      </c>
      <c r="D331" s="187">
        <v>0</v>
      </c>
      <c r="E331" s="187">
        <v>0</v>
      </c>
      <c r="F331" s="187">
        <v>0</v>
      </c>
      <c r="G331" s="187">
        <v>0</v>
      </c>
      <c r="H331" s="187">
        <v>0</v>
      </c>
      <c r="I331" s="187">
        <v>0</v>
      </c>
      <c r="J331" s="187">
        <v>0</v>
      </c>
      <c r="K331" s="15"/>
      <c r="L331" s="15"/>
      <c r="M331" s="15"/>
      <c r="N331" s="15"/>
      <c r="O331" s="15"/>
      <c r="P331" s="15"/>
      <c r="Q331" s="15"/>
      <c r="R331" s="15"/>
    </row>
    <row r="332" spans="2:18" s="11" customFormat="1" ht="12" hidden="1" x14ac:dyDescent="0.2">
      <c r="B332" s="69" t="s">
        <v>1206</v>
      </c>
      <c r="C332" s="69" t="s">
        <v>195</v>
      </c>
      <c r="D332" s="237">
        <v>0</v>
      </c>
      <c r="E332" s="237">
        <v>0</v>
      </c>
      <c r="F332" s="237">
        <v>0</v>
      </c>
      <c r="G332" s="237">
        <v>0</v>
      </c>
      <c r="H332" s="237">
        <v>0</v>
      </c>
      <c r="I332" s="237">
        <v>0</v>
      </c>
      <c r="J332" s="237">
        <v>0</v>
      </c>
      <c r="K332" s="15"/>
      <c r="L332" s="15"/>
      <c r="M332" s="15"/>
      <c r="N332" s="15"/>
      <c r="O332" s="15"/>
      <c r="P332" s="15"/>
      <c r="Q332" s="15"/>
      <c r="R332" s="15"/>
    </row>
    <row r="333" spans="2:18" s="11" customFormat="1" ht="22.5" hidden="1" x14ac:dyDescent="0.2">
      <c r="B333" s="69" t="s">
        <v>1287</v>
      </c>
      <c r="C333" s="69" t="s">
        <v>629</v>
      </c>
      <c r="D333" s="188">
        <v>0</v>
      </c>
      <c r="E333" s="188">
        <v>0</v>
      </c>
      <c r="F333" s="188">
        <v>0</v>
      </c>
      <c r="G333" s="188">
        <v>0</v>
      </c>
      <c r="H333" s="188">
        <v>0</v>
      </c>
      <c r="I333" s="188">
        <v>0</v>
      </c>
      <c r="J333" s="188">
        <v>0</v>
      </c>
      <c r="K333" s="15"/>
      <c r="L333" s="15"/>
      <c r="M333" s="15"/>
      <c r="N333" s="15"/>
      <c r="O333" s="15"/>
      <c r="P333" s="15"/>
      <c r="Q333" s="15"/>
      <c r="R333" s="15"/>
    </row>
    <row r="334" spans="2:18" s="11" customFormat="1" ht="12" hidden="1" x14ac:dyDescent="0.2">
      <c r="B334" s="69" t="s">
        <v>1342</v>
      </c>
      <c r="C334" s="69" t="s">
        <v>186</v>
      </c>
      <c r="D334" s="237">
        <v>0</v>
      </c>
      <c r="E334" s="237">
        <v>0</v>
      </c>
      <c r="F334" s="237">
        <v>0</v>
      </c>
      <c r="G334" s="237">
        <v>0</v>
      </c>
      <c r="H334" s="237">
        <v>0</v>
      </c>
      <c r="I334" s="237">
        <v>0</v>
      </c>
      <c r="J334" s="237">
        <v>0</v>
      </c>
      <c r="K334" s="15"/>
      <c r="L334" s="15"/>
      <c r="M334" s="15"/>
      <c r="N334" s="15"/>
      <c r="O334" s="15"/>
      <c r="P334" s="15"/>
      <c r="Q334" s="15"/>
      <c r="R334" s="15"/>
    </row>
    <row r="335" spans="2:18" ht="12" hidden="1" x14ac:dyDescent="0.2">
      <c r="B335" s="69" t="s">
        <v>1355</v>
      </c>
      <c r="C335" s="69" t="s">
        <v>187</v>
      </c>
      <c r="D335" s="237">
        <v>0</v>
      </c>
      <c r="E335" s="237">
        <v>0</v>
      </c>
      <c r="F335" s="237">
        <v>0</v>
      </c>
      <c r="G335" s="237">
        <v>0</v>
      </c>
      <c r="H335" s="237">
        <v>0</v>
      </c>
      <c r="I335" s="237">
        <v>0</v>
      </c>
      <c r="J335" s="237">
        <v>0</v>
      </c>
      <c r="K335" s="15"/>
      <c r="L335" s="15"/>
      <c r="M335" s="15"/>
      <c r="N335" s="15"/>
      <c r="O335" s="15"/>
      <c r="P335" s="15"/>
      <c r="Q335" s="15"/>
      <c r="R335" s="15"/>
    </row>
    <row r="336" spans="2:18" s="11" customFormat="1" ht="12" hidden="1" x14ac:dyDescent="0.2">
      <c r="B336" s="69" t="s">
        <v>1358</v>
      </c>
      <c r="C336" s="69" t="s">
        <v>188</v>
      </c>
      <c r="D336" s="237">
        <v>0</v>
      </c>
      <c r="E336" s="237">
        <v>0</v>
      </c>
      <c r="F336" s="237">
        <v>0</v>
      </c>
      <c r="G336" s="237">
        <v>0</v>
      </c>
      <c r="H336" s="237">
        <v>0</v>
      </c>
      <c r="I336" s="237">
        <v>0</v>
      </c>
      <c r="J336" s="237">
        <v>0</v>
      </c>
      <c r="K336" s="15"/>
      <c r="L336" s="15"/>
      <c r="M336" s="15"/>
      <c r="N336" s="15"/>
      <c r="O336" s="15"/>
      <c r="P336" s="15"/>
      <c r="Q336" s="15"/>
      <c r="R336" s="15"/>
    </row>
    <row r="337" spans="2:18" s="11" customFormat="1" ht="22.5" hidden="1" x14ac:dyDescent="0.2">
      <c r="B337" s="69" t="s">
        <v>1380</v>
      </c>
      <c r="C337" s="69" t="s">
        <v>398</v>
      </c>
      <c r="D337" s="237">
        <v>0</v>
      </c>
      <c r="E337" s="237">
        <v>0</v>
      </c>
      <c r="F337" s="237">
        <v>0</v>
      </c>
      <c r="G337" s="237">
        <v>0</v>
      </c>
      <c r="H337" s="237">
        <v>0</v>
      </c>
      <c r="I337" s="237">
        <v>0</v>
      </c>
      <c r="J337" s="237">
        <v>0</v>
      </c>
      <c r="K337" s="15"/>
      <c r="L337" s="15"/>
      <c r="M337" s="15"/>
      <c r="N337" s="15"/>
      <c r="O337" s="15"/>
      <c r="P337" s="15"/>
      <c r="Q337" s="15"/>
      <c r="R337" s="15"/>
    </row>
    <row r="338" spans="2:18" s="11" customFormat="1" ht="12" hidden="1" x14ac:dyDescent="0.2">
      <c r="B338" s="103" t="s">
        <v>1381</v>
      </c>
      <c r="C338" s="103" t="s">
        <v>603</v>
      </c>
      <c r="D338" s="206">
        <v>0</v>
      </c>
      <c r="E338" s="206">
        <v>0</v>
      </c>
      <c r="F338" s="206">
        <v>0</v>
      </c>
      <c r="G338" s="206">
        <v>0</v>
      </c>
      <c r="H338" s="206">
        <v>0</v>
      </c>
      <c r="I338" s="206">
        <v>0</v>
      </c>
      <c r="J338" s="206">
        <v>0</v>
      </c>
      <c r="K338" s="15"/>
      <c r="L338" s="15"/>
      <c r="M338" s="15"/>
      <c r="N338" s="15"/>
      <c r="O338" s="15"/>
      <c r="P338" s="15"/>
      <c r="Q338" s="15"/>
      <c r="R338" s="15"/>
    </row>
    <row r="339" spans="2:18" s="11" customFormat="1" ht="12" hidden="1" x14ac:dyDescent="0.2">
      <c r="B339" s="103" t="s">
        <v>1384</v>
      </c>
      <c r="C339" s="103" t="s">
        <v>604</v>
      </c>
      <c r="D339" s="206">
        <v>0</v>
      </c>
      <c r="E339" s="206">
        <v>0</v>
      </c>
      <c r="F339" s="206">
        <v>0</v>
      </c>
      <c r="G339" s="206">
        <v>0</v>
      </c>
      <c r="H339" s="206">
        <v>0</v>
      </c>
      <c r="I339" s="206">
        <v>0</v>
      </c>
      <c r="J339" s="206">
        <v>0</v>
      </c>
      <c r="K339" s="15"/>
      <c r="L339" s="15"/>
      <c r="M339" s="15"/>
      <c r="N339" s="15"/>
      <c r="O339" s="15"/>
      <c r="P339" s="15"/>
      <c r="Q339" s="15"/>
      <c r="R339" s="15"/>
    </row>
    <row r="340" spans="2:18" s="11" customFormat="1" ht="12" hidden="1" x14ac:dyDescent="0.2">
      <c r="B340" s="69" t="s">
        <v>2272</v>
      </c>
      <c r="C340" s="69" t="s">
        <v>190</v>
      </c>
      <c r="D340" s="188">
        <v>0</v>
      </c>
      <c r="E340" s="188">
        <v>0</v>
      </c>
      <c r="F340" s="188">
        <v>0</v>
      </c>
      <c r="G340" s="188">
        <v>0</v>
      </c>
      <c r="H340" s="188">
        <v>0</v>
      </c>
      <c r="I340" s="188">
        <v>0</v>
      </c>
      <c r="J340" s="188">
        <v>0</v>
      </c>
      <c r="K340" s="15"/>
      <c r="L340" s="15"/>
      <c r="M340" s="15"/>
      <c r="N340" s="15"/>
      <c r="O340" s="15"/>
      <c r="P340" s="15"/>
      <c r="Q340" s="15"/>
      <c r="R340" s="15"/>
    </row>
    <row r="341" spans="2:18" s="11" customFormat="1" ht="12" hidden="1" x14ac:dyDescent="0.2">
      <c r="B341" s="69" t="s">
        <v>2273</v>
      </c>
      <c r="C341" s="69" t="s">
        <v>191</v>
      </c>
      <c r="D341" s="188">
        <v>0</v>
      </c>
      <c r="E341" s="188">
        <v>0</v>
      </c>
      <c r="F341" s="188">
        <v>0</v>
      </c>
      <c r="G341" s="188">
        <v>0</v>
      </c>
      <c r="H341" s="188">
        <v>0</v>
      </c>
      <c r="I341" s="188">
        <v>0</v>
      </c>
      <c r="J341" s="188">
        <v>0</v>
      </c>
      <c r="K341" s="15"/>
      <c r="L341" s="15"/>
      <c r="M341" s="15"/>
      <c r="N341" s="15"/>
      <c r="O341" s="15"/>
      <c r="P341" s="15"/>
      <c r="Q341" s="15"/>
      <c r="R341" s="15"/>
    </row>
    <row r="342" spans="2:18" s="11" customFormat="1" ht="12" hidden="1" x14ac:dyDescent="0.2">
      <c r="B342" s="69" t="s">
        <v>2274</v>
      </c>
      <c r="C342" s="69" t="s">
        <v>192</v>
      </c>
      <c r="D342" s="188">
        <v>0</v>
      </c>
      <c r="E342" s="188">
        <v>0</v>
      </c>
      <c r="F342" s="188">
        <v>0</v>
      </c>
      <c r="G342" s="188">
        <v>0</v>
      </c>
      <c r="H342" s="188">
        <v>0</v>
      </c>
      <c r="I342" s="188">
        <v>0</v>
      </c>
      <c r="J342" s="188">
        <v>0</v>
      </c>
      <c r="K342" s="15"/>
      <c r="L342" s="15"/>
      <c r="M342" s="15"/>
      <c r="N342" s="15"/>
      <c r="O342" s="15"/>
      <c r="P342" s="15"/>
      <c r="Q342" s="15"/>
      <c r="R342" s="15"/>
    </row>
    <row r="343" spans="2:18" s="11" customFormat="1" ht="12" hidden="1" x14ac:dyDescent="0.2">
      <c r="B343" s="69" t="s">
        <v>2275</v>
      </c>
      <c r="C343" s="69" t="s">
        <v>193</v>
      </c>
      <c r="D343" s="188">
        <v>0</v>
      </c>
      <c r="E343" s="188">
        <v>0</v>
      </c>
      <c r="F343" s="188">
        <v>0</v>
      </c>
      <c r="G343" s="188">
        <v>0</v>
      </c>
      <c r="H343" s="188">
        <v>0</v>
      </c>
      <c r="I343" s="188">
        <v>0</v>
      </c>
      <c r="J343" s="188">
        <v>0</v>
      </c>
      <c r="K343" s="15"/>
      <c r="L343" s="15"/>
      <c r="M343" s="15"/>
      <c r="N343" s="15"/>
      <c r="O343" s="15"/>
      <c r="P343" s="15"/>
      <c r="Q343" s="15"/>
      <c r="R343" s="15"/>
    </row>
    <row r="344" spans="2:18" s="11" customFormat="1" ht="12" x14ac:dyDescent="0.2">
      <c r="B344" s="75" t="s">
        <v>2276</v>
      </c>
      <c r="C344" s="75" t="s">
        <v>196</v>
      </c>
      <c r="D344" s="187">
        <v>8285.8241511800006</v>
      </c>
      <c r="E344" s="187">
        <v>379.78843439999946</v>
      </c>
      <c r="F344" s="187">
        <v>321.68132249000001</v>
      </c>
      <c r="G344" s="187">
        <v>0</v>
      </c>
      <c r="H344" s="187">
        <v>58.167650609999448</v>
      </c>
      <c r="I344" s="187">
        <v>-6.0538700000000001E-2</v>
      </c>
      <c r="J344" s="187">
        <v>8665.6125855800001</v>
      </c>
      <c r="K344" s="15"/>
      <c r="L344" s="15"/>
      <c r="M344" s="15"/>
      <c r="N344" s="15"/>
      <c r="O344" s="15"/>
      <c r="P344" s="15"/>
      <c r="Q344" s="15"/>
      <c r="R344" s="15"/>
    </row>
    <row r="345" spans="2:18" s="11" customFormat="1" ht="12" hidden="1" x14ac:dyDescent="0.2">
      <c r="B345" s="75" t="s">
        <v>2277</v>
      </c>
      <c r="C345" s="75" t="s">
        <v>197</v>
      </c>
      <c r="D345" s="187">
        <v>0</v>
      </c>
      <c r="E345" s="187">
        <v>0</v>
      </c>
      <c r="F345" s="187">
        <v>0</v>
      </c>
      <c r="G345" s="187">
        <v>0</v>
      </c>
      <c r="H345" s="187">
        <v>0</v>
      </c>
      <c r="I345" s="187">
        <v>0</v>
      </c>
      <c r="J345" s="187">
        <v>0</v>
      </c>
      <c r="K345" s="15"/>
      <c r="L345" s="15"/>
      <c r="M345" s="15"/>
      <c r="N345" s="15"/>
      <c r="O345" s="15"/>
      <c r="P345" s="15"/>
      <c r="Q345" s="15"/>
      <c r="R345" s="15"/>
    </row>
    <row r="346" spans="2:18" ht="12" x14ac:dyDescent="0.2">
      <c r="B346" s="75" t="s">
        <v>2278</v>
      </c>
      <c r="C346" s="75" t="s">
        <v>198</v>
      </c>
      <c r="D346" s="187">
        <v>205.77798154000001</v>
      </c>
      <c r="E346" s="187">
        <v>6.1080492599999729</v>
      </c>
      <c r="F346" s="187">
        <v>5.6381312100000001</v>
      </c>
      <c r="G346" s="187">
        <v>0</v>
      </c>
      <c r="H346" s="187">
        <v>0.46991804999997289</v>
      </c>
      <c r="I346" s="187">
        <v>0</v>
      </c>
      <c r="J346" s="187">
        <v>211.88603079999999</v>
      </c>
      <c r="K346" s="15"/>
      <c r="L346" s="15"/>
      <c r="M346" s="15"/>
      <c r="N346" s="15"/>
      <c r="O346" s="15"/>
      <c r="P346" s="15"/>
      <c r="Q346" s="15"/>
      <c r="R346" s="15"/>
    </row>
    <row r="347" spans="2:18" ht="12" hidden="1" x14ac:dyDescent="0.2">
      <c r="B347" s="69" t="s">
        <v>2279</v>
      </c>
      <c r="C347" s="69" t="s">
        <v>178</v>
      </c>
      <c r="D347" s="188">
        <v>0</v>
      </c>
      <c r="E347" s="188">
        <v>0</v>
      </c>
      <c r="F347" s="188">
        <v>0</v>
      </c>
      <c r="G347" s="188">
        <v>0</v>
      </c>
      <c r="H347" s="188">
        <v>0</v>
      </c>
      <c r="I347" s="188">
        <v>0</v>
      </c>
      <c r="J347" s="188">
        <v>0</v>
      </c>
      <c r="K347" s="15"/>
      <c r="L347" s="15"/>
      <c r="M347" s="15"/>
      <c r="N347" s="15"/>
      <c r="O347" s="15"/>
      <c r="P347" s="15"/>
      <c r="Q347" s="15"/>
      <c r="R347" s="15"/>
    </row>
    <row r="348" spans="2:18" ht="12" hidden="1" x14ac:dyDescent="0.2">
      <c r="B348" s="69" t="s">
        <v>2280</v>
      </c>
      <c r="C348" s="69" t="s">
        <v>179</v>
      </c>
      <c r="D348" s="237">
        <v>0</v>
      </c>
      <c r="E348" s="237">
        <v>0</v>
      </c>
      <c r="F348" s="237">
        <v>0</v>
      </c>
      <c r="G348" s="237">
        <v>0</v>
      </c>
      <c r="H348" s="237">
        <v>0</v>
      </c>
      <c r="I348" s="237">
        <v>0</v>
      </c>
      <c r="J348" s="237">
        <v>0</v>
      </c>
      <c r="K348" s="15"/>
      <c r="L348" s="15"/>
      <c r="M348" s="15"/>
      <c r="N348" s="15"/>
      <c r="O348" s="15"/>
      <c r="P348" s="15"/>
      <c r="Q348" s="15"/>
      <c r="R348" s="15"/>
    </row>
    <row r="349" spans="2:18" ht="12" hidden="1" x14ac:dyDescent="0.2">
      <c r="B349" s="69" t="s">
        <v>2281</v>
      </c>
      <c r="C349" s="69" t="s">
        <v>180</v>
      </c>
      <c r="D349" s="237">
        <v>0</v>
      </c>
      <c r="E349" s="237">
        <v>0</v>
      </c>
      <c r="F349" s="237">
        <v>0</v>
      </c>
      <c r="G349" s="237">
        <v>0</v>
      </c>
      <c r="H349" s="237">
        <v>0</v>
      </c>
      <c r="I349" s="237">
        <v>0</v>
      </c>
      <c r="J349" s="237">
        <v>0</v>
      </c>
      <c r="K349" s="15"/>
      <c r="L349" s="15"/>
      <c r="M349" s="15"/>
      <c r="N349" s="15"/>
      <c r="O349" s="15"/>
      <c r="P349" s="15"/>
      <c r="Q349" s="15"/>
      <c r="R349" s="15"/>
    </row>
    <row r="350" spans="2:18" ht="22.5" x14ac:dyDescent="0.2">
      <c r="B350" s="69" t="s">
        <v>2282</v>
      </c>
      <c r="C350" s="69" t="s">
        <v>627</v>
      </c>
      <c r="D350" s="188">
        <v>204.73829405999999</v>
      </c>
      <c r="E350" s="188">
        <v>6.038661860000019</v>
      </c>
      <c r="F350" s="188">
        <v>5.5644169300000001</v>
      </c>
      <c r="G350" s="188">
        <v>0</v>
      </c>
      <c r="H350" s="188">
        <v>0.47424493000001888</v>
      </c>
      <c r="I350" s="188">
        <v>0</v>
      </c>
      <c r="J350" s="188">
        <v>210.77695592000001</v>
      </c>
      <c r="K350" s="15"/>
      <c r="L350" s="15"/>
      <c r="M350" s="15"/>
      <c r="N350" s="15"/>
      <c r="O350" s="15"/>
      <c r="P350" s="15"/>
      <c r="Q350" s="15"/>
      <c r="R350" s="15"/>
    </row>
    <row r="351" spans="2:18" ht="12" x14ac:dyDescent="0.2">
      <c r="B351" s="69" t="s">
        <v>2283</v>
      </c>
      <c r="C351" s="69" t="s">
        <v>200</v>
      </c>
      <c r="D351" s="237">
        <v>204.73829405999999</v>
      </c>
      <c r="E351" s="237">
        <v>6.038661860000019</v>
      </c>
      <c r="F351" s="237">
        <v>5.5644169300000001</v>
      </c>
      <c r="G351" s="237">
        <v>0</v>
      </c>
      <c r="H351" s="237">
        <v>0.47424493000001888</v>
      </c>
      <c r="I351" s="237">
        <v>0</v>
      </c>
      <c r="J351" s="237">
        <v>210.77695592000001</v>
      </c>
      <c r="K351" s="15"/>
      <c r="L351" s="15"/>
      <c r="M351" s="15"/>
      <c r="N351" s="15"/>
      <c r="O351" s="15"/>
      <c r="P351" s="15"/>
      <c r="Q351" s="15"/>
      <c r="R351" s="15"/>
    </row>
    <row r="352" spans="2:18" ht="12" hidden="1" x14ac:dyDescent="0.2">
      <c r="B352" s="69" t="s">
        <v>2284</v>
      </c>
      <c r="C352" s="69" t="s">
        <v>179</v>
      </c>
      <c r="D352" s="237">
        <v>0</v>
      </c>
      <c r="E352" s="237">
        <v>0</v>
      </c>
      <c r="F352" s="237">
        <v>0</v>
      </c>
      <c r="G352" s="237">
        <v>0</v>
      </c>
      <c r="H352" s="237">
        <v>0</v>
      </c>
      <c r="I352" s="237">
        <v>0</v>
      </c>
      <c r="J352" s="237">
        <v>0</v>
      </c>
      <c r="K352" s="15"/>
      <c r="L352" s="15"/>
      <c r="M352" s="15"/>
      <c r="N352" s="15"/>
      <c r="O352" s="15"/>
      <c r="P352" s="15"/>
      <c r="Q352" s="15"/>
      <c r="R352" s="15"/>
    </row>
    <row r="353" spans="2:18" ht="12" hidden="1" x14ac:dyDescent="0.2">
      <c r="B353" s="69" t="s">
        <v>2285</v>
      </c>
      <c r="C353" s="69" t="s">
        <v>180</v>
      </c>
      <c r="D353" s="188">
        <v>0</v>
      </c>
      <c r="E353" s="188">
        <v>0</v>
      </c>
      <c r="F353" s="188">
        <v>0</v>
      </c>
      <c r="G353" s="188">
        <v>0</v>
      </c>
      <c r="H353" s="188">
        <v>0</v>
      </c>
      <c r="I353" s="188">
        <v>0</v>
      </c>
      <c r="J353" s="188">
        <v>0</v>
      </c>
      <c r="K353" s="15"/>
      <c r="L353" s="15"/>
      <c r="M353" s="15"/>
      <c r="N353" s="15"/>
      <c r="O353" s="15"/>
      <c r="P353" s="15"/>
      <c r="Q353" s="15"/>
      <c r="R353" s="15"/>
    </row>
    <row r="354" spans="2:18" ht="12" hidden="1" x14ac:dyDescent="0.2">
      <c r="B354" s="69" t="s">
        <v>2286</v>
      </c>
      <c r="C354" s="69" t="s">
        <v>110</v>
      </c>
      <c r="D354" s="188">
        <v>0</v>
      </c>
      <c r="E354" s="188">
        <v>0</v>
      </c>
      <c r="F354" s="188">
        <v>0</v>
      </c>
      <c r="G354" s="188">
        <v>0</v>
      </c>
      <c r="H354" s="188">
        <v>0</v>
      </c>
      <c r="I354" s="188">
        <v>0</v>
      </c>
      <c r="J354" s="188">
        <v>0</v>
      </c>
      <c r="K354" s="15"/>
      <c r="L354" s="15"/>
      <c r="M354" s="15"/>
      <c r="N354" s="15"/>
      <c r="O354" s="15"/>
      <c r="P354" s="15"/>
      <c r="Q354" s="15"/>
      <c r="R354" s="15"/>
    </row>
    <row r="355" spans="2:18" ht="12" hidden="1" x14ac:dyDescent="0.2">
      <c r="B355" s="69" t="s">
        <v>2287</v>
      </c>
      <c r="C355" s="69" t="s">
        <v>179</v>
      </c>
      <c r="D355" s="237">
        <v>0</v>
      </c>
      <c r="E355" s="237">
        <v>0</v>
      </c>
      <c r="F355" s="237">
        <v>0</v>
      </c>
      <c r="G355" s="237">
        <v>0</v>
      </c>
      <c r="H355" s="237">
        <v>0</v>
      </c>
      <c r="I355" s="237">
        <v>0</v>
      </c>
      <c r="J355" s="237">
        <v>0</v>
      </c>
      <c r="K355" s="15"/>
      <c r="L355" s="15"/>
      <c r="M355" s="15"/>
      <c r="N355" s="15"/>
      <c r="O355" s="15"/>
      <c r="P355" s="15"/>
      <c r="Q355" s="15"/>
      <c r="R355" s="15"/>
    </row>
    <row r="356" spans="2:18" ht="12" hidden="1" x14ac:dyDescent="0.2">
      <c r="B356" s="69" t="s">
        <v>2288</v>
      </c>
      <c r="C356" s="69" t="s">
        <v>180</v>
      </c>
      <c r="D356" s="237">
        <v>0</v>
      </c>
      <c r="E356" s="237">
        <v>0</v>
      </c>
      <c r="F356" s="237">
        <v>0</v>
      </c>
      <c r="G356" s="237">
        <v>0</v>
      </c>
      <c r="H356" s="237">
        <v>0</v>
      </c>
      <c r="I356" s="237">
        <v>0</v>
      </c>
      <c r="J356" s="237">
        <v>0</v>
      </c>
      <c r="K356" s="15"/>
      <c r="L356" s="15"/>
      <c r="M356" s="15"/>
      <c r="N356" s="15"/>
      <c r="O356" s="15"/>
      <c r="P356" s="15"/>
      <c r="Q356" s="15"/>
      <c r="R356" s="15"/>
    </row>
    <row r="357" spans="2:18" ht="12" x14ac:dyDescent="0.2">
      <c r="B357" s="69" t="s">
        <v>2289</v>
      </c>
      <c r="C357" s="69" t="s">
        <v>168</v>
      </c>
      <c r="D357" s="188">
        <v>1.0396874700000001</v>
      </c>
      <c r="E357" s="188">
        <v>6.9387410000000038E-2</v>
      </c>
      <c r="F357" s="188">
        <v>7.3714290000000002E-2</v>
      </c>
      <c r="G357" s="188">
        <v>0</v>
      </c>
      <c r="H357" s="188">
        <v>-4.3268799999999635E-3</v>
      </c>
      <c r="I357" s="188">
        <v>0</v>
      </c>
      <c r="J357" s="188">
        <v>1.1090748800000001</v>
      </c>
      <c r="K357" s="15"/>
      <c r="L357" s="15"/>
      <c r="M357" s="15"/>
      <c r="N357" s="15"/>
      <c r="O357" s="15"/>
      <c r="P357" s="15"/>
      <c r="Q357" s="15"/>
      <c r="R357" s="15"/>
    </row>
    <row r="358" spans="2:18" ht="12" x14ac:dyDescent="0.2">
      <c r="B358" s="69" t="s">
        <v>2290</v>
      </c>
      <c r="C358" s="69" t="s">
        <v>179</v>
      </c>
      <c r="D358" s="237">
        <v>1.0396874700000001</v>
      </c>
      <c r="E358" s="237">
        <v>6.9387410000000038E-2</v>
      </c>
      <c r="F358" s="237">
        <v>7.3714290000000002E-2</v>
      </c>
      <c r="G358" s="237">
        <v>0</v>
      </c>
      <c r="H358" s="237">
        <v>-4.3268799999999635E-3</v>
      </c>
      <c r="I358" s="237">
        <v>0</v>
      </c>
      <c r="J358" s="237">
        <v>1.1090748800000001</v>
      </c>
      <c r="K358" s="15"/>
      <c r="L358" s="15"/>
      <c r="M358" s="15"/>
      <c r="N358" s="15"/>
      <c r="O358" s="15"/>
      <c r="P358" s="15"/>
      <c r="Q358" s="15"/>
      <c r="R358" s="15"/>
    </row>
    <row r="359" spans="2:18" s="11" customFormat="1" ht="12" hidden="1" x14ac:dyDescent="0.2">
      <c r="B359" s="69" t="s">
        <v>2291</v>
      </c>
      <c r="C359" s="69" t="s">
        <v>180</v>
      </c>
      <c r="D359" s="237">
        <v>0</v>
      </c>
      <c r="E359" s="237">
        <v>0</v>
      </c>
      <c r="F359" s="237">
        <v>0</v>
      </c>
      <c r="G359" s="237">
        <v>0</v>
      </c>
      <c r="H359" s="237">
        <v>0</v>
      </c>
      <c r="I359" s="237">
        <v>0</v>
      </c>
      <c r="J359" s="237">
        <v>0</v>
      </c>
      <c r="K359" s="15"/>
      <c r="L359" s="15"/>
      <c r="M359" s="15"/>
      <c r="N359" s="15"/>
      <c r="O359" s="15"/>
      <c r="P359" s="15"/>
      <c r="Q359" s="15"/>
      <c r="R359" s="15"/>
    </row>
    <row r="360" spans="2:18" ht="12" x14ac:dyDescent="0.2">
      <c r="B360" s="69" t="s">
        <v>2292</v>
      </c>
      <c r="C360" s="69" t="s">
        <v>169</v>
      </c>
      <c r="D360" s="188">
        <v>1.0396874700000001</v>
      </c>
      <c r="E360" s="188">
        <v>6.9387410000000038E-2</v>
      </c>
      <c r="F360" s="188">
        <v>7.3714290000000002E-2</v>
      </c>
      <c r="G360" s="188">
        <v>0</v>
      </c>
      <c r="H360" s="188">
        <v>-4.3268799999999635E-3</v>
      </c>
      <c r="I360" s="188">
        <v>0</v>
      </c>
      <c r="J360" s="188">
        <v>1.1090748800000001</v>
      </c>
      <c r="K360" s="15"/>
      <c r="L360" s="15"/>
      <c r="M360" s="15"/>
      <c r="N360" s="15"/>
      <c r="O360" s="15"/>
      <c r="P360" s="15"/>
      <c r="Q360" s="15"/>
      <c r="R360" s="15"/>
    </row>
    <row r="361" spans="2:18" ht="12" x14ac:dyDescent="0.2">
      <c r="B361" s="69" t="s">
        <v>2293</v>
      </c>
      <c r="C361" s="69" t="s">
        <v>181</v>
      </c>
      <c r="D361" s="237">
        <v>1.0396874700000001</v>
      </c>
      <c r="E361" s="237">
        <v>6.9387410000000038E-2</v>
      </c>
      <c r="F361" s="237">
        <v>7.3714290000000002E-2</v>
      </c>
      <c r="G361" s="237">
        <v>0</v>
      </c>
      <c r="H361" s="237">
        <v>-4.3268799999999635E-3</v>
      </c>
      <c r="I361" s="237">
        <v>0</v>
      </c>
      <c r="J361" s="237">
        <v>1.1090748800000001</v>
      </c>
      <c r="K361" s="15"/>
      <c r="L361" s="15"/>
      <c r="M361" s="15"/>
      <c r="N361" s="15"/>
      <c r="O361" s="15"/>
      <c r="P361" s="15"/>
      <c r="Q361" s="15"/>
      <c r="R361" s="15"/>
    </row>
    <row r="362" spans="2:18" ht="12" hidden="1" x14ac:dyDescent="0.2">
      <c r="B362" s="69" t="s">
        <v>2294</v>
      </c>
      <c r="C362" s="69" t="s">
        <v>182</v>
      </c>
      <c r="D362" s="237">
        <v>0</v>
      </c>
      <c r="E362" s="237">
        <v>0</v>
      </c>
      <c r="F362" s="237">
        <v>0</v>
      </c>
      <c r="G362" s="237">
        <v>0</v>
      </c>
      <c r="H362" s="237">
        <v>0</v>
      </c>
      <c r="I362" s="237">
        <v>0</v>
      </c>
      <c r="J362" s="237">
        <v>0</v>
      </c>
      <c r="K362" s="15"/>
      <c r="L362" s="15"/>
      <c r="M362" s="15"/>
      <c r="N362" s="15"/>
      <c r="O362" s="15"/>
      <c r="P362" s="15"/>
      <c r="Q362" s="15"/>
      <c r="R362" s="15"/>
    </row>
    <row r="363" spans="2:18" ht="22.5" hidden="1" x14ac:dyDescent="0.2">
      <c r="B363" s="69" t="s">
        <v>2295</v>
      </c>
      <c r="C363" s="69" t="s">
        <v>397</v>
      </c>
      <c r="D363" s="188">
        <v>0</v>
      </c>
      <c r="E363" s="188">
        <v>0</v>
      </c>
      <c r="F363" s="188">
        <v>0</v>
      </c>
      <c r="G363" s="188">
        <v>0</v>
      </c>
      <c r="H363" s="188">
        <v>0</v>
      </c>
      <c r="I363" s="188">
        <v>0</v>
      </c>
      <c r="J363" s="188">
        <v>0</v>
      </c>
      <c r="K363" s="15"/>
      <c r="L363" s="15"/>
      <c r="M363" s="15"/>
      <c r="N363" s="15"/>
      <c r="O363" s="15"/>
      <c r="P363" s="15"/>
      <c r="Q363" s="15"/>
      <c r="R363" s="15"/>
    </row>
    <row r="364" spans="2:18" ht="12" hidden="1" x14ac:dyDescent="0.2">
      <c r="B364" s="69" t="s">
        <v>2296</v>
      </c>
      <c r="C364" s="69" t="s">
        <v>181</v>
      </c>
      <c r="D364" s="237">
        <v>0</v>
      </c>
      <c r="E364" s="237">
        <v>0</v>
      </c>
      <c r="F364" s="237">
        <v>0</v>
      </c>
      <c r="G364" s="237">
        <v>0</v>
      </c>
      <c r="H364" s="237">
        <v>0</v>
      </c>
      <c r="I364" s="237">
        <v>0</v>
      </c>
      <c r="J364" s="237">
        <v>0</v>
      </c>
      <c r="K364" s="15"/>
      <c r="L364" s="15"/>
      <c r="M364" s="15"/>
      <c r="N364" s="15"/>
      <c r="O364" s="15"/>
      <c r="P364" s="15"/>
      <c r="Q364" s="15"/>
      <c r="R364" s="15"/>
    </row>
    <row r="365" spans="2:18" ht="12" hidden="1" x14ac:dyDescent="0.2">
      <c r="B365" s="69" t="s">
        <v>2297</v>
      </c>
      <c r="C365" s="69" t="s">
        <v>182</v>
      </c>
      <c r="D365" s="237">
        <v>0</v>
      </c>
      <c r="E365" s="237">
        <v>0</v>
      </c>
      <c r="F365" s="237">
        <v>0</v>
      </c>
      <c r="G365" s="237">
        <v>0</v>
      </c>
      <c r="H365" s="237">
        <v>0</v>
      </c>
      <c r="I365" s="237">
        <v>0</v>
      </c>
      <c r="J365" s="237">
        <v>0</v>
      </c>
      <c r="K365" s="15"/>
      <c r="L365" s="15"/>
      <c r="M365" s="15"/>
      <c r="N365" s="15"/>
      <c r="O365" s="15"/>
      <c r="P365" s="15"/>
      <c r="Q365" s="15"/>
      <c r="R365" s="15"/>
    </row>
    <row r="366" spans="2:18" ht="12" hidden="1" x14ac:dyDescent="0.2">
      <c r="B366" s="103" t="s">
        <v>2298</v>
      </c>
      <c r="C366" s="103" t="s">
        <v>603</v>
      </c>
      <c r="D366" s="206">
        <v>0</v>
      </c>
      <c r="E366" s="206">
        <v>0</v>
      </c>
      <c r="F366" s="206">
        <v>0</v>
      </c>
      <c r="G366" s="206">
        <v>0</v>
      </c>
      <c r="H366" s="206">
        <v>0</v>
      </c>
      <c r="I366" s="206">
        <v>0</v>
      </c>
      <c r="J366" s="206">
        <v>0</v>
      </c>
      <c r="K366" s="15"/>
      <c r="L366" s="15"/>
      <c r="M366" s="15"/>
      <c r="N366" s="15"/>
      <c r="O366" s="15"/>
      <c r="P366" s="15"/>
      <c r="Q366" s="15"/>
      <c r="R366" s="15"/>
    </row>
    <row r="367" spans="2:18" ht="12" hidden="1" x14ac:dyDescent="0.2">
      <c r="B367" s="69" t="s">
        <v>2299</v>
      </c>
      <c r="C367" s="69" t="s">
        <v>605</v>
      </c>
      <c r="D367" s="206">
        <v>0</v>
      </c>
      <c r="E367" s="206">
        <v>0</v>
      </c>
      <c r="F367" s="206">
        <v>0</v>
      </c>
      <c r="G367" s="206">
        <v>0</v>
      </c>
      <c r="H367" s="206">
        <v>0</v>
      </c>
      <c r="I367" s="206">
        <v>0</v>
      </c>
      <c r="J367" s="206">
        <v>0</v>
      </c>
      <c r="K367" s="15"/>
      <c r="L367" s="15"/>
      <c r="M367" s="15"/>
      <c r="N367" s="15"/>
      <c r="O367" s="15"/>
      <c r="P367" s="15"/>
      <c r="Q367" s="15"/>
      <c r="R367" s="15"/>
    </row>
    <row r="368" spans="2:18" ht="12" hidden="1" x14ac:dyDescent="0.2">
      <c r="B368" s="69" t="s">
        <v>2300</v>
      </c>
      <c r="C368" s="69" t="s">
        <v>606</v>
      </c>
      <c r="D368" s="206">
        <v>0</v>
      </c>
      <c r="E368" s="206">
        <v>0</v>
      </c>
      <c r="F368" s="206">
        <v>0</v>
      </c>
      <c r="G368" s="206">
        <v>0</v>
      </c>
      <c r="H368" s="206">
        <v>0</v>
      </c>
      <c r="I368" s="206">
        <v>0</v>
      </c>
      <c r="J368" s="206">
        <v>0</v>
      </c>
      <c r="K368" s="15"/>
      <c r="L368" s="15"/>
      <c r="M368" s="15"/>
      <c r="N368" s="15"/>
      <c r="O368" s="15"/>
      <c r="P368" s="15"/>
      <c r="Q368" s="15"/>
      <c r="R368" s="15"/>
    </row>
    <row r="369" spans="2:18" s="11" customFormat="1" ht="12" hidden="1" x14ac:dyDescent="0.2">
      <c r="B369" s="103" t="s">
        <v>2301</v>
      </c>
      <c r="C369" s="103" t="s">
        <v>604</v>
      </c>
      <c r="D369" s="206">
        <v>0</v>
      </c>
      <c r="E369" s="206">
        <v>0</v>
      </c>
      <c r="F369" s="206">
        <v>0</v>
      </c>
      <c r="G369" s="206">
        <v>0</v>
      </c>
      <c r="H369" s="206">
        <v>0</v>
      </c>
      <c r="I369" s="206">
        <v>0</v>
      </c>
      <c r="J369" s="206">
        <v>0</v>
      </c>
      <c r="K369" s="15"/>
      <c r="L369" s="15"/>
      <c r="M369" s="15"/>
      <c r="N369" s="15"/>
      <c r="O369" s="15"/>
      <c r="P369" s="15"/>
      <c r="Q369" s="15"/>
      <c r="R369" s="15"/>
    </row>
    <row r="370" spans="2:18" s="11" customFormat="1" ht="12" hidden="1" x14ac:dyDescent="0.2">
      <c r="B370" s="69" t="s">
        <v>2302</v>
      </c>
      <c r="C370" s="69" t="s">
        <v>605</v>
      </c>
      <c r="D370" s="206">
        <v>0</v>
      </c>
      <c r="E370" s="206">
        <v>0</v>
      </c>
      <c r="F370" s="206">
        <v>0</v>
      </c>
      <c r="G370" s="206">
        <v>0</v>
      </c>
      <c r="H370" s="206">
        <v>0</v>
      </c>
      <c r="I370" s="206">
        <v>0</v>
      </c>
      <c r="J370" s="206">
        <v>0</v>
      </c>
      <c r="K370" s="15"/>
      <c r="L370" s="15"/>
      <c r="M370" s="15"/>
      <c r="N370" s="15"/>
      <c r="O370" s="15"/>
      <c r="P370" s="15"/>
      <c r="Q370" s="15"/>
      <c r="R370" s="15"/>
    </row>
    <row r="371" spans="2:18" s="11" customFormat="1" ht="12" hidden="1" x14ac:dyDescent="0.2">
      <c r="B371" s="69" t="s">
        <v>2303</v>
      </c>
      <c r="C371" s="69" t="s">
        <v>606</v>
      </c>
      <c r="D371" s="206">
        <v>0</v>
      </c>
      <c r="E371" s="206">
        <v>0</v>
      </c>
      <c r="F371" s="206">
        <v>0</v>
      </c>
      <c r="G371" s="206">
        <v>0</v>
      </c>
      <c r="H371" s="206">
        <v>0</v>
      </c>
      <c r="I371" s="206">
        <v>0</v>
      </c>
      <c r="J371" s="206">
        <v>0</v>
      </c>
      <c r="K371" s="15"/>
      <c r="L371" s="15"/>
      <c r="M371" s="15"/>
      <c r="N371" s="15"/>
      <c r="O371" s="15"/>
      <c r="P371" s="15"/>
      <c r="Q371" s="15"/>
      <c r="R371" s="15"/>
    </row>
    <row r="372" spans="2:18" s="11" customFormat="1" ht="12" x14ac:dyDescent="0.2">
      <c r="B372" s="75" t="s">
        <v>2304</v>
      </c>
      <c r="C372" s="75" t="s">
        <v>201</v>
      </c>
      <c r="D372" s="187">
        <v>5935.9706475000003</v>
      </c>
      <c r="E372" s="187">
        <v>263.7966754199997</v>
      </c>
      <c r="F372" s="187">
        <v>223.55780134</v>
      </c>
      <c r="G372" s="187">
        <v>0</v>
      </c>
      <c r="H372" s="187">
        <v>40.299412779999706</v>
      </c>
      <c r="I372" s="187">
        <v>-6.0538700000000001E-2</v>
      </c>
      <c r="J372" s="187">
        <v>6199.76732292</v>
      </c>
      <c r="K372" s="15"/>
      <c r="L372" s="15"/>
      <c r="M372" s="15"/>
      <c r="N372" s="15"/>
      <c r="O372" s="15"/>
      <c r="P372" s="15"/>
      <c r="Q372" s="15"/>
      <c r="R372" s="15"/>
    </row>
    <row r="373" spans="2:18" s="11" customFormat="1" ht="12" x14ac:dyDescent="0.2">
      <c r="B373" s="69" t="s">
        <v>2305</v>
      </c>
      <c r="C373" s="69" t="s">
        <v>167</v>
      </c>
      <c r="D373" s="188">
        <v>29.52319877</v>
      </c>
      <c r="E373" s="188">
        <v>-1.6148420600000009</v>
      </c>
      <c r="F373" s="188">
        <v>-2.00990768</v>
      </c>
      <c r="G373" s="188">
        <v>0</v>
      </c>
      <c r="H373" s="188">
        <v>0.39506561999999912</v>
      </c>
      <c r="I373" s="188">
        <v>0</v>
      </c>
      <c r="J373" s="188">
        <v>27.90835671</v>
      </c>
      <c r="K373" s="15"/>
      <c r="L373" s="15"/>
      <c r="M373" s="15"/>
      <c r="N373" s="15"/>
      <c r="O373" s="15"/>
      <c r="P373" s="15"/>
      <c r="Q373" s="15"/>
      <c r="R373" s="15"/>
    </row>
    <row r="374" spans="2:18" ht="22.5" x14ac:dyDescent="0.2">
      <c r="B374" s="69" t="s">
        <v>2306</v>
      </c>
      <c r="C374" s="69" t="s">
        <v>202</v>
      </c>
      <c r="D374" s="188">
        <v>29.52319877</v>
      </c>
      <c r="E374" s="188">
        <v>-1.6148420600000009</v>
      </c>
      <c r="F374" s="188">
        <v>-2.00990768</v>
      </c>
      <c r="G374" s="188">
        <v>0</v>
      </c>
      <c r="H374" s="188">
        <v>0.39506561999999912</v>
      </c>
      <c r="I374" s="188">
        <v>0</v>
      </c>
      <c r="J374" s="188">
        <v>27.90835671</v>
      </c>
      <c r="K374" s="15"/>
      <c r="L374" s="15"/>
      <c r="M374" s="15"/>
      <c r="N374" s="15"/>
      <c r="O374" s="15"/>
      <c r="P374" s="15"/>
      <c r="Q374" s="15"/>
      <c r="R374" s="15"/>
    </row>
    <row r="375" spans="2:18" s="11" customFormat="1" ht="12" hidden="1" x14ac:dyDescent="0.2">
      <c r="B375" s="69" t="s">
        <v>2307</v>
      </c>
      <c r="C375" s="69" t="s">
        <v>203</v>
      </c>
      <c r="D375" s="188">
        <v>0</v>
      </c>
      <c r="E375" s="188">
        <v>0</v>
      </c>
      <c r="F375" s="188">
        <v>0</v>
      </c>
      <c r="G375" s="188">
        <v>0</v>
      </c>
      <c r="H375" s="188">
        <v>0</v>
      </c>
      <c r="I375" s="188">
        <v>0</v>
      </c>
      <c r="J375" s="188">
        <v>0</v>
      </c>
      <c r="K375" s="15"/>
      <c r="L375" s="15"/>
      <c r="M375" s="15"/>
      <c r="N375" s="15"/>
      <c r="O375" s="15"/>
      <c r="P375" s="15"/>
      <c r="Q375" s="15"/>
      <c r="R375" s="15"/>
    </row>
    <row r="376" spans="2:18" s="11" customFormat="1" ht="12" hidden="1" x14ac:dyDescent="0.2">
      <c r="B376" s="69" t="s">
        <v>2308</v>
      </c>
      <c r="C376" s="69" t="s">
        <v>204</v>
      </c>
      <c r="D376" s="188">
        <v>0</v>
      </c>
      <c r="E376" s="188">
        <v>0</v>
      </c>
      <c r="F376" s="188">
        <v>0</v>
      </c>
      <c r="G376" s="188">
        <v>0</v>
      </c>
      <c r="H376" s="188">
        <v>0</v>
      </c>
      <c r="I376" s="188">
        <v>0</v>
      </c>
      <c r="J376" s="188">
        <v>0</v>
      </c>
      <c r="K376" s="15"/>
      <c r="L376" s="15"/>
      <c r="M376" s="15"/>
      <c r="N376" s="15"/>
      <c r="O376" s="15"/>
      <c r="P376" s="15"/>
      <c r="Q376" s="15"/>
      <c r="R376" s="15"/>
    </row>
    <row r="377" spans="2:18" s="11" customFormat="1" ht="22.5" x14ac:dyDescent="0.2">
      <c r="B377" s="69" t="s">
        <v>2309</v>
      </c>
      <c r="C377" s="69" t="s">
        <v>627</v>
      </c>
      <c r="D377" s="188">
        <v>224.23975431</v>
      </c>
      <c r="E377" s="188">
        <v>12.313711589999997</v>
      </c>
      <c r="F377" s="188">
        <v>11.40292621</v>
      </c>
      <c r="G377" s="188">
        <v>0</v>
      </c>
      <c r="H377" s="188">
        <v>0.91078537999999654</v>
      </c>
      <c r="I377" s="188">
        <v>0</v>
      </c>
      <c r="J377" s="188">
        <v>236.55346589999999</v>
      </c>
      <c r="K377" s="15"/>
      <c r="L377" s="15"/>
      <c r="M377" s="15"/>
      <c r="N377" s="15"/>
      <c r="O377" s="15"/>
      <c r="P377" s="15"/>
      <c r="Q377" s="15"/>
      <c r="R377" s="15"/>
    </row>
    <row r="378" spans="2:18" s="11" customFormat="1" ht="12" hidden="1" x14ac:dyDescent="0.2">
      <c r="B378" s="69" t="s">
        <v>2310</v>
      </c>
      <c r="C378" s="69" t="s">
        <v>179</v>
      </c>
      <c r="D378" s="237">
        <v>0</v>
      </c>
      <c r="E378" s="237">
        <v>0</v>
      </c>
      <c r="F378" s="237">
        <v>0</v>
      </c>
      <c r="G378" s="237">
        <v>0</v>
      </c>
      <c r="H378" s="237">
        <v>0</v>
      </c>
      <c r="I378" s="237">
        <v>0</v>
      </c>
      <c r="J378" s="237">
        <v>0</v>
      </c>
      <c r="K378" s="15"/>
      <c r="L378" s="15"/>
      <c r="M378" s="15"/>
      <c r="N378" s="15"/>
      <c r="O378" s="15"/>
      <c r="P378" s="15"/>
      <c r="Q378" s="15"/>
      <c r="R378" s="15"/>
    </row>
    <row r="379" spans="2:18" ht="12" x14ac:dyDescent="0.2">
      <c r="B379" s="69" t="s">
        <v>2311</v>
      </c>
      <c r="C379" s="69" t="s">
        <v>180</v>
      </c>
      <c r="D379" s="237">
        <v>224.23975431</v>
      </c>
      <c r="E379" s="237">
        <v>12.313711589999997</v>
      </c>
      <c r="F379" s="237">
        <v>11.40292621</v>
      </c>
      <c r="G379" s="237">
        <v>0</v>
      </c>
      <c r="H379" s="237">
        <v>0.91078537999999654</v>
      </c>
      <c r="I379" s="237">
        <v>0</v>
      </c>
      <c r="J379" s="237">
        <v>236.55346589999999</v>
      </c>
      <c r="K379" s="15"/>
      <c r="L379" s="15"/>
      <c r="M379" s="15"/>
      <c r="N379" s="15"/>
      <c r="O379" s="15"/>
      <c r="P379" s="15"/>
      <c r="Q379" s="15"/>
      <c r="R379" s="15"/>
    </row>
    <row r="380" spans="2:18" ht="12" x14ac:dyDescent="0.2">
      <c r="B380" s="69" t="s">
        <v>2312</v>
      </c>
      <c r="C380" s="69" t="s">
        <v>110</v>
      </c>
      <c r="D380" s="188">
        <v>3819.87240036</v>
      </c>
      <c r="E380" s="188">
        <v>179.16759322999997</v>
      </c>
      <c r="F380" s="188">
        <v>155.56080562</v>
      </c>
      <c r="G380" s="188">
        <v>0</v>
      </c>
      <c r="H380" s="188">
        <v>23.606787599999969</v>
      </c>
      <c r="I380" s="188">
        <v>1E-8</v>
      </c>
      <c r="J380" s="188">
        <v>3999.03999359</v>
      </c>
      <c r="K380" s="15"/>
      <c r="L380" s="15"/>
      <c r="M380" s="15"/>
      <c r="N380" s="15"/>
      <c r="O380" s="15"/>
      <c r="P380" s="15"/>
      <c r="Q380" s="15"/>
      <c r="R380" s="15"/>
    </row>
    <row r="381" spans="2:18" ht="22.5" x14ac:dyDescent="0.2">
      <c r="B381" s="69" t="s">
        <v>2313</v>
      </c>
      <c r="C381" s="69" t="s">
        <v>202</v>
      </c>
      <c r="D381" s="188">
        <v>808.44374073999995</v>
      </c>
      <c r="E381" s="188">
        <v>7.5871338100000685</v>
      </c>
      <c r="F381" s="188">
        <v>-4.0717141999999997</v>
      </c>
      <c r="G381" s="188">
        <v>0</v>
      </c>
      <c r="H381" s="188">
        <v>11.658848010000067</v>
      </c>
      <c r="I381" s="188">
        <v>0</v>
      </c>
      <c r="J381" s="188">
        <v>816.03087455000002</v>
      </c>
      <c r="K381" s="15"/>
      <c r="L381" s="15"/>
      <c r="M381" s="15"/>
      <c r="N381" s="15"/>
      <c r="O381" s="15"/>
      <c r="P381" s="15"/>
      <c r="Q381" s="15"/>
      <c r="R381" s="15"/>
    </row>
    <row r="382" spans="2:18" ht="12" hidden="1" x14ac:dyDescent="0.2">
      <c r="B382" s="69" t="s">
        <v>2314</v>
      </c>
      <c r="C382" s="69" t="s">
        <v>203</v>
      </c>
      <c r="D382" s="188">
        <v>0</v>
      </c>
      <c r="E382" s="188">
        <v>0</v>
      </c>
      <c r="F382" s="188">
        <v>0</v>
      </c>
      <c r="G382" s="188">
        <v>0</v>
      </c>
      <c r="H382" s="188">
        <v>0</v>
      </c>
      <c r="I382" s="188">
        <v>0</v>
      </c>
      <c r="J382" s="188">
        <v>0</v>
      </c>
      <c r="K382" s="15"/>
      <c r="L382" s="15"/>
      <c r="M382" s="15"/>
      <c r="N382" s="15"/>
      <c r="O382" s="15"/>
      <c r="P382" s="15"/>
      <c r="Q382" s="15"/>
      <c r="R382" s="15"/>
    </row>
    <row r="383" spans="2:18" ht="12" x14ac:dyDescent="0.2">
      <c r="B383" s="69" t="s">
        <v>2315</v>
      </c>
      <c r="C383" s="69" t="s">
        <v>204</v>
      </c>
      <c r="D383" s="188">
        <v>3011.4286596100001</v>
      </c>
      <c r="E383" s="188">
        <v>171.5804594199999</v>
      </c>
      <c r="F383" s="188">
        <v>159.63251982</v>
      </c>
      <c r="G383" s="188">
        <v>0</v>
      </c>
      <c r="H383" s="188">
        <v>11.947939589999898</v>
      </c>
      <c r="I383" s="188">
        <v>1E-8</v>
      </c>
      <c r="J383" s="188">
        <v>3183.00911903</v>
      </c>
      <c r="K383" s="15"/>
      <c r="L383" s="15"/>
      <c r="M383" s="15"/>
      <c r="N383" s="15"/>
      <c r="O383" s="15"/>
      <c r="P383" s="15"/>
      <c r="Q383" s="15"/>
      <c r="R383" s="15"/>
    </row>
    <row r="384" spans="2:18" ht="12" x14ac:dyDescent="0.2">
      <c r="B384" s="69" t="s">
        <v>2316</v>
      </c>
      <c r="C384" s="69" t="s">
        <v>168</v>
      </c>
      <c r="D384" s="188">
        <v>1862.33529406</v>
      </c>
      <c r="E384" s="188">
        <v>73.930212660000052</v>
      </c>
      <c r="F384" s="188">
        <v>58.603977190000002</v>
      </c>
      <c r="G384" s="188">
        <v>0</v>
      </c>
      <c r="H384" s="188">
        <v>15.386774180000049</v>
      </c>
      <c r="I384" s="188">
        <v>-6.0538710000000003E-2</v>
      </c>
      <c r="J384" s="188">
        <v>1936.2655067200001</v>
      </c>
      <c r="K384" s="15"/>
      <c r="L384" s="15"/>
      <c r="M384" s="15"/>
      <c r="N384" s="15"/>
      <c r="O384" s="15"/>
      <c r="P384" s="15"/>
      <c r="Q384" s="15"/>
      <c r="R384" s="15"/>
    </row>
    <row r="385" spans="2:18" s="11" customFormat="1" ht="12" x14ac:dyDescent="0.2">
      <c r="B385" s="69" t="s">
        <v>2317</v>
      </c>
      <c r="C385" s="69" t="s">
        <v>179</v>
      </c>
      <c r="D385" s="237">
        <v>79.235674500000002</v>
      </c>
      <c r="E385" s="237">
        <v>6.525087929999998</v>
      </c>
      <c r="F385" s="237">
        <v>4.6128716599999997</v>
      </c>
      <c r="G385" s="237">
        <v>0</v>
      </c>
      <c r="H385" s="237">
        <v>0.9097713699999983</v>
      </c>
      <c r="I385" s="237">
        <v>1.0024449</v>
      </c>
      <c r="J385" s="237">
        <v>85.76076243</v>
      </c>
      <c r="K385" s="15"/>
      <c r="L385" s="15"/>
      <c r="M385" s="15"/>
      <c r="N385" s="15"/>
      <c r="O385" s="15"/>
      <c r="P385" s="15"/>
      <c r="Q385" s="15"/>
      <c r="R385" s="15"/>
    </row>
    <row r="386" spans="2:18" s="11" customFormat="1" ht="12" x14ac:dyDescent="0.2">
      <c r="B386" s="69" t="s">
        <v>2318</v>
      </c>
      <c r="C386" s="69" t="s">
        <v>180</v>
      </c>
      <c r="D386" s="237">
        <v>1783.09961957</v>
      </c>
      <c r="E386" s="237">
        <v>67.405124720000003</v>
      </c>
      <c r="F386" s="237">
        <v>53.991105529999999</v>
      </c>
      <c r="G386" s="237">
        <v>0</v>
      </c>
      <c r="H386" s="237">
        <v>14.477002800000005</v>
      </c>
      <c r="I386" s="237">
        <v>-1.0629836100000001</v>
      </c>
      <c r="J386" s="237">
        <v>1850.50474429</v>
      </c>
      <c r="K386" s="15"/>
      <c r="L386" s="15"/>
      <c r="M386" s="15"/>
      <c r="N386" s="15"/>
      <c r="O386" s="15"/>
      <c r="P386" s="15"/>
      <c r="Q386" s="15"/>
      <c r="R386" s="15"/>
    </row>
    <row r="387" spans="2:18" ht="12" x14ac:dyDescent="0.2">
      <c r="B387" s="69" t="s">
        <v>2319</v>
      </c>
      <c r="C387" s="69" t="s">
        <v>169</v>
      </c>
      <c r="D387" s="188">
        <v>389.36141787999998</v>
      </c>
      <c r="E387" s="188">
        <v>10.678919370000017</v>
      </c>
      <c r="F387" s="188">
        <v>11.59892999</v>
      </c>
      <c r="G387" s="188">
        <v>0</v>
      </c>
      <c r="H387" s="188">
        <v>-0.92001061999998335</v>
      </c>
      <c r="I387" s="188">
        <v>0</v>
      </c>
      <c r="J387" s="188">
        <v>400.04033724999999</v>
      </c>
      <c r="K387" s="15"/>
      <c r="L387" s="15"/>
      <c r="M387" s="15"/>
      <c r="N387" s="15"/>
      <c r="O387" s="15"/>
      <c r="P387" s="15"/>
      <c r="Q387" s="15"/>
      <c r="R387" s="15"/>
    </row>
    <row r="388" spans="2:18" s="11" customFormat="1" ht="12" x14ac:dyDescent="0.2">
      <c r="B388" s="69" t="s">
        <v>2320</v>
      </c>
      <c r="C388" s="69" t="s">
        <v>181</v>
      </c>
      <c r="D388" s="237">
        <v>7.7853226299999996</v>
      </c>
      <c r="E388" s="237">
        <v>4.1371173600000013</v>
      </c>
      <c r="F388" s="237">
        <v>4.10791416</v>
      </c>
      <c r="G388" s="237">
        <v>0</v>
      </c>
      <c r="H388" s="237">
        <v>2.9203200000001317E-2</v>
      </c>
      <c r="I388" s="237">
        <v>0</v>
      </c>
      <c r="J388" s="237">
        <v>11.922439990000001</v>
      </c>
      <c r="K388" s="15"/>
      <c r="L388" s="15"/>
      <c r="M388" s="15"/>
      <c r="N388" s="15"/>
      <c r="O388" s="15"/>
      <c r="P388" s="15"/>
      <c r="Q388" s="15"/>
      <c r="R388" s="15"/>
    </row>
    <row r="389" spans="2:18" s="11" customFormat="1" ht="12" x14ac:dyDescent="0.2">
      <c r="B389" s="69" t="s">
        <v>2321</v>
      </c>
      <c r="C389" s="69" t="s">
        <v>182</v>
      </c>
      <c r="D389" s="237">
        <v>381.57609524999998</v>
      </c>
      <c r="E389" s="237">
        <v>6.5418020100000263</v>
      </c>
      <c r="F389" s="237">
        <v>7.4910158300000003</v>
      </c>
      <c r="G389" s="237">
        <v>0</v>
      </c>
      <c r="H389" s="237">
        <v>-0.94921381999997401</v>
      </c>
      <c r="I389" s="237">
        <v>0</v>
      </c>
      <c r="J389" s="237">
        <v>388.11789726000001</v>
      </c>
      <c r="K389" s="15"/>
      <c r="L389" s="15"/>
      <c r="M389" s="15"/>
      <c r="N389" s="15"/>
      <c r="O389" s="15"/>
      <c r="P389" s="15"/>
      <c r="Q389" s="15"/>
      <c r="R389" s="15"/>
    </row>
    <row r="390" spans="2:18" ht="22.5" x14ac:dyDescent="0.2">
      <c r="B390" s="69" t="s">
        <v>2322</v>
      </c>
      <c r="C390" s="69" t="s">
        <v>397</v>
      </c>
      <c r="D390" s="188">
        <v>1472.9738761799999</v>
      </c>
      <c r="E390" s="188">
        <v>63.251293290000149</v>
      </c>
      <c r="F390" s="188">
        <v>47.005047210000001</v>
      </c>
      <c r="G390" s="188">
        <v>0</v>
      </c>
      <c r="H390" s="188">
        <v>16.306784790000147</v>
      </c>
      <c r="I390" s="188">
        <v>-6.0538710000000003E-2</v>
      </c>
      <c r="J390" s="188">
        <v>1536.2251694700001</v>
      </c>
      <c r="K390" s="15"/>
      <c r="L390" s="15"/>
      <c r="M390" s="15"/>
      <c r="N390" s="15"/>
      <c r="O390" s="15"/>
      <c r="P390" s="15"/>
      <c r="Q390" s="15"/>
      <c r="R390" s="15"/>
    </row>
    <row r="391" spans="2:18" ht="12" x14ac:dyDescent="0.2">
      <c r="B391" s="69" t="s">
        <v>2323</v>
      </c>
      <c r="C391" s="69" t="s">
        <v>181</v>
      </c>
      <c r="D391" s="237">
        <v>71.450351859999998</v>
      </c>
      <c r="E391" s="237">
        <v>2.3879705800000011</v>
      </c>
      <c r="F391" s="237">
        <v>0.50495749999999995</v>
      </c>
      <c r="G391" s="237">
        <v>0</v>
      </c>
      <c r="H391" s="237">
        <v>0.88056818000000114</v>
      </c>
      <c r="I391" s="237">
        <v>1.0024449</v>
      </c>
      <c r="J391" s="237">
        <v>73.838322439999999</v>
      </c>
      <c r="K391" s="15"/>
      <c r="L391" s="15"/>
      <c r="M391" s="15"/>
      <c r="N391" s="15"/>
      <c r="O391" s="15"/>
      <c r="P391" s="15"/>
      <c r="Q391" s="15"/>
      <c r="R391" s="15"/>
    </row>
    <row r="392" spans="2:18" ht="12" x14ac:dyDescent="0.2">
      <c r="B392" s="69" t="s">
        <v>2324</v>
      </c>
      <c r="C392" s="69" t="s">
        <v>182</v>
      </c>
      <c r="D392" s="237">
        <v>1401.5235243100001</v>
      </c>
      <c r="E392" s="237">
        <v>60.863322719999815</v>
      </c>
      <c r="F392" s="237">
        <v>46.500089699999997</v>
      </c>
      <c r="G392" s="237">
        <v>0</v>
      </c>
      <c r="H392" s="237">
        <v>15.426216629999818</v>
      </c>
      <c r="I392" s="237">
        <v>-1.0629836100000001</v>
      </c>
      <c r="J392" s="237">
        <v>1462.3868470299999</v>
      </c>
      <c r="K392" s="15"/>
      <c r="L392" s="15"/>
      <c r="M392" s="15"/>
      <c r="N392" s="15"/>
      <c r="O392" s="15"/>
      <c r="P392" s="15"/>
      <c r="Q392" s="15"/>
      <c r="R392" s="15"/>
    </row>
    <row r="393" spans="2:18" ht="12" x14ac:dyDescent="0.2">
      <c r="B393" s="103" t="s">
        <v>2325</v>
      </c>
      <c r="C393" s="103" t="s">
        <v>603</v>
      </c>
      <c r="D393" s="206">
        <v>1405.7861125100001</v>
      </c>
      <c r="E393" s="206">
        <v>59.558786029999965</v>
      </c>
      <c r="F393" s="206">
        <v>44.657723830000002</v>
      </c>
      <c r="G393" s="206">
        <v>0</v>
      </c>
      <c r="H393" s="206">
        <v>14.961600909999962</v>
      </c>
      <c r="I393" s="206">
        <v>-6.0538710000000003E-2</v>
      </c>
      <c r="J393" s="206">
        <v>1465.34489854</v>
      </c>
      <c r="K393" s="15"/>
      <c r="L393" s="15"/>
      <c r="M393" s="15"/>
      <c r="N393" s="15"/>
      <c r="O393" s="15"/>
      <c r="P393" s="15"/>
      <c r="Q393" s="15"/>
      <c r="R393" s="15"/>
    </row>
    <row r="394" spans="2:18" s="11" customFormat="1" ht="12" x14ac:dyDescent="0.2">
      <c r="B394" s="69" t="s">
        <v>2326</v>
      </c>
      <c r="C394" s="69" t="s">
        <v>605</v>
      </c>
      <c r="D394" s="206">
        <v>68.681724000000003</v>
      </c>
      <c r="E394" s="206">
        <v>2.2575604499999997</v>
      </c>
      <c r="F394" s="206">
        <v>0.44246195999999999</v>
      </c>
      <c r="G394" s="206">
        <v>0</v>
      </c>
      <c r="H394" s="206">
        <v>0.81265358999999981</v>
      </c>
      <c r="I394" s="206">
        <v>1.0024449</v>
      </c>
      <c r="J394" s="206">
        <v>70.939284450000002</v>
      </c>
      <c r="K394" s="15"/>
      <c r="L394" s="15"/>
      <c r="M394" s="15"/>
      <c r="N394" s="15"/>
      <c r="O394" s="15"/>
      <c r="P394" s="15"/>
      <c r="Q394" s="15"/>
      <c r="R394" s="15"/>
    </row>
    <row r="395" spans="2:18" s="11" customFormat="1" ht="12" x14ac:dyDescent="0.2">
      <c r="B395" s="69" t="s">
        <v>2327</v>
      </c>
      <c r="C395" s="69" t="s">
        <v>606</v>
      </c>
      <c r="D395" s="206">
        <v>1337.10438851</v>
      </c>
      <c r="E395" s="206">
        <v>57.301225579999937</v>
      </c>
      <c r="F395" s="206">
        <v>44.21526188</v>
      </c>
      <c r="G395" s="206">
        <v>0</v>
      </c>
      <c r="H395" s="206">
        <v>14.148947309999937</v>
      </c>
      <c r="I395" s="206">
        <v>-1.0629836100000001</v>
      </c>
      <c r="J395" s="206">
        <v>1394.40561409</v>
      </c>
      <c r="K395" s="15"/>
      <c r="L395" s="15"/>
      <c r="M395" s="15"/>
      <c r="N395" s="15"/>
      <c r="O395" s="15"/>
      <c r="P395" s="15"/>
      <c r="Q395" s="15"/>
      <c r="R395" s="15"/>
    </row>
    <row r="396" spans="2:18" ht="12" x14ac:dyDescent="0.2">
      <c r="B396" s="103" t="s">
        <v>2328</v>
      </c>
      <c r="C396" s="103" t="s">
        <v>604</v>
      </c>
      <c r="D396" s="206">
        <v>67.187763669999995</v>
      </c>
      <c r="E396" s="206">
        <v>3.6925072599999993</v>
      </c>
      <c r="F396" s="206">
        <v>2.3473233699999998</v>
      </c>
      <c r="G396" s="206">
        <v>0</v>
      </c>
      <c r="H396" s="206">
        <v>1.3451838899999995</v>
      </c>
      <c r="I396" s="206">
        <v>0</v>
      </c>
      <c r="J396" s="206">
        <v>70.880270929999995</v>
      </c>
      <c r="K396" s="15"/>
      <c r="L396" s="15"/>
      <c r="M396" s="15"/>
      <c r="N396" s="15"/>
      <c r="O396" s="15"/>
      <c r="P396" s="15"/>
      <c r="Q396" s="15"/>
      <c r="R396" s="15"/>
    </row>
    <row r="397" spans="2:18" s="11" customFormat="1" ht="12" x14ac:dyDescent="0.2">
      <c r="B397" s="69" t="s">
        <v>2329</v>
      </c>
      <c r="C397" s="69" t="s">
        <v>605</v>
      </c>
      <c r="D397" s="206">
        <v>2.76862787</v>
      </c>
      <c r="E397" s="206">
        <v>0.13041012000000007</v>
      </c>
      <c r="F397" s="206">
        <v>6.2495549999999997E-2</v>
      </c>
      <c r="G397" s="206">
        <v>0</v>
      </c>
      <c r="H397" s="206">
        <v>6.7914570000000077E-2</v>
      </c>
      <c r="I397" s="206">
        <v>0</v>
      </c>
      <c r="J397" s="206">
        <v>2.8990379900000001</v>
      </c>
      <c r="K397" s="15"/>
      <c r="L397" s="15"/>
      <c r="M397" s="15"/>
      <c r="N397" s="15"/>
      <c r="O397" s="15"/>
      <c r="P397" s="15"/>
      <c r="Q397" s="15"/>
      <c r="R397" s="15"/>
    </row>
    <row r="398" spans="2:18" ht="12" x14ac:dyDescent="0.2">
      <c r="B398" s="69" t="s">
        <v>2330</v>
      </c>
      <c r="C398" s="69" t="s">
        <v>606</v>
      </c>
      <c r="D398" s="206">
        <v>64.419135800000006</v>
      </c>
      <c r="E398" s="206">
        <v>3.5620971399999917</v>
      </c>
      <c r="F398" s="206">
        <v>2.2848278299999998</v>
      </c>
      <c r="G398" s="206">
        <v>0</v>
      </c>
      <c r="H398" s="206">
        <v>1.2772693099999919</v>
      </c>
      <c r="I398" s="206">
        <v>0</v>
      </c>
      <c r="J398" s="206">
        <v>67.981232939999998</v>
      </c>
      <c r="K398" s="15"/>
      <c r="L398" s="15"/>
      <c r="M398" s="15"/>
      <c r="N398" s="15"/>
      <c r="O398" s="15"/>
      <c r="P398" s="15"/>
      <c r="Q398" s="15"/>
      <c r="R398" s="15"/>
    </row>
    <row r="399" spans="2:18" ht="22.5" x14ac:dyDescent="0.2">
      <c r="B399" s="75" t="s">
        <v>2331</v>
      </c>
      <c r="C399" s="75" t="s">
        <v>362</v>
      </c>
      <c r="D399" s="187">
        <v>4.1804515899999997</v>
      </c>
      <c r="E399" s="187">
        <v>1.0708473700000001</v>
      </c>
      <c r="F399" s="187">
        <v>0.95222012</v>
      </c>
      <c r="G399" s="187">
        <v>0</v>
      </c>
      <c r="H399" s="187">
        <v>0.11862725000000007</v>
      </c>
      <c r="I399" s="187">
        <v>0</v>
      </c>
      <c r="J399" s="187">
        <v>5.2512989599999997</v>
      </c>
      <c r="K399" s="15"/>
      <c r="L399" s="15"/>
      <c r="M399" s="15"/>
      <c r="N399" s="15"/>
      <c r="O399" s="15"/>
      <c r="P399" s="15"/>
      <c r="Q399" s="15"/>
      <c r="R399" s="15"/>
    </row>
    <row r="400" spans="2:18" ht="12" hidden="1" x14ac:dyDescent="0.2">
      <c r="B400" s="69" t="s">
        <v>2332</v>
      </c>
      <c r="C400" s="69" t="s">
        <v>217</v>
      </c>
      <c r="D400" s="237">
        <v>0</v>
      </c>
      <c r="E400" s="237">
        <v>0</v>
      </c>
      <c r="F400" s="237">
        <v>0</v>
      </c>
      <c r="G400" s="237">
        <v>0</v>
      </c>
      <c r="H400" s="237">
        <v>0</v>
      </c>
      <c r="I400" s="237">
        <v>0</v>
      </c>
      <c r="J400" s="237">
        <v>0</v>
      </c>
      <c r="K400" s="15"/>
      <c r="L400" s="15"/>
      <c r="M400" s="15"/>
      <c r="N400" s="15"/>
      <c r="O400" s="15"/>
      <c r="P400" s="15"/>
      <c r="Q400" s="15"/>
      <c r="R400" s="15"/>
    </row>
    <row r="401" spans="2:18" ht="22.5" hidden="1" x14ac:dyDescent="0.2">
      <c r="B401" s="69" t="s">
        <v>2333</v>
      </c>
      <c r="C401" s="69" t="s">
        <v>628</v>
      </c>
      <c r="D401" s="237">
        <v>0</v>
      </c>
      <c r="E401" s="237">
        <v>0</v>
      </c>
      <c r="F401" s="237">
        <v>0</v>
      </c>
      <c r="G401" s="237">
        <v>0</v>
      </c>
      <c r="H401" s="237">
        <v>0</v>
      </c>
      <c r="I401" s="237">
        <v>0</v>
      </c>
      <c r="J401" s="237">
        <v>0</v>
      </c>
      <c r="K401" s="15"/>
      <c r="L401" s="15"/>
      <c r="M401" s="15"/>
      <c r="N401" s="15"/>
      <c r="O401" s="15"/>
      <c r="P401" s="15"/>
      <c r="Q401" s="15"/>
      <c r="R401" s="15"/>
    </row>
    <row r="402" spans="2:18" ht="12" hidden="1" x14ac:dyDescent="0.2">
      <c r="B402" s="69" t="s">
        <v>2334</v>
      </c>
      <c r="C402" s="69" t="s">
        <v>207</v>
      </c>
      <c r="D402" s="237">
        <v>0</v>
      </c>
      <c r="E402" s="237">
        <v>0</v>
      </c>
      <c r="F402" s="237">
        <v>0</v>
      </c>
      <c r="G402" s="237">
        <v>0</v>
      </c>
      <c r="H402" s="237">
        <v>0</v>
      </c>
      <c r="I402" s="237">
        <v>0</v>
      </c>
      <c r="J402" s="237">
        <v>0</v>
      </c>
      <c r="K402" s="15"/>
      <c r="L402" s="15"/>
      <c r="M402" s="15"/>
      <c r="N402" s="15"/>
      <c r="O402" s="15"/>
      <c r="P402" s="15"/>
      <c r="Q402" s="15"/>
      <c r="R402" s="15"/>
    </row>
    <row r="403" spans="2:18" ht="12" x14ac:dyDescent="0.2">
      <c r="B403" s="69" t="s">
        <v>2335</v>
      </c>
      <c r="C403" s="69" t="s">
        <v>208</v>
      </c>
      <c r="D403" s="188">
        <v>4.1804515899999997</v>
      </c>
      <c r="E403" s="188">
        <v>1.0708473700000001</v>
      </c>
      <c r="F403" s="188">
        <v>0.95222012</v>
      </c>
      <c r="G403" s="188">
        <v>0</v>
      </c>
      <c r="H403" s="188">
        <v>0.11862725000000007</v>
      </c>
      <c r="I403" s="188">
        <v>0</v>
      </c>
      <c r="J403" s="188">
        <v>5.2512989599999997</v>
      </c>
      <c r="K403" s="15"/>
      <c r="L403" s="15"/>
      <c r="M403" s="15"/>
      <c r="N403" s="15"/>
      <c r="O403" s="15"/>
      <c r="P403" s="15"/>
      <c r="Q403" s="15"/>
      <c r="R403" s="15"/>
    </row>
    <row r="404" spans="2:18" ht="12" x14ac:dyDescent="0.2">
      <c r="B404" s="69" t="s">
        <v>2336</v>
      </c>
      <c r="C404" s="69" t="s">
        <v>209</v>
      </c>
      <c r="D404" s="237">
        <v>4.1804515899999997</v>
      </c>
      <c r="E404" s="237">
        <v>1.0708473700000001</v>
      </c>
      <c r="F404" s="237">
        <v>0.95222012</v>
      </c>
      <c r="G404" s="237">
        <v>0</v>
      </c>
      <c r="H404" s="237">
        <v>0.11862725000000007</v>
      </c>
      <c r="I404" s="237">
        <v>0</v>
      </c>
      <c r="J404" s="237">
        <v>5.2512989599999997</v>
      </c>
      <c r="K404" s="15"/>
      <c r="L404" s="15"/>
      <c r="M404" s="15"/>
      <c r="N404" s="15"/>
      <c r="O404" s="15"/>
      <c r="P404" s="15"/>
      <c r="Q404" s="15"/>
      <c r="R404" s="15"/>
    </row>
    <row r="405" spans="2:18" ht="22.5" hidden="1" x14ac:dyDescent="0.2">
      <c r="B405" s="69" t="s">
        <v>2337</v>
      </c>
      <c r="C405" s="69" t="s">
        <v>399</v>
      </c>
      <c r="D405" s="237">
        <v>0</v>
      </c>
      <c r="E405" s="237">
        <v>0</v>
      </c>
      <c r="F405" s="237">
        <v>0</v>
      </c>
      <c r="G405" s="237">
        <v>0</v>
      </c>
      <c r="H405" s="237">
        <v>0</v>
      </c>
      <c r="I405" s="237">
        <v>0</v>
      </c>
      <c r="J405" s="237">
        <v>0</v>
      </c>
      <c r="K405" s="15"/>
      <c r="L405" s="15"/>
      <c r="M405" s="15"/>
      <c r="N405" s="15"/>
      <c r="O405" s="15"/>
      <c r="P405" s="15"/>
      <c r="Q405" s="15"/>
      <c r="R405" s="15"/>
    </row>
    <row r="406" spans="2:18" ht="12" hidden="1" x14ac:dyDescent="0.2">
      <c r="B406" s="103" t="s">
        <v>2338</v>
      </c>
      <c r="C406" s="103" t="s">
        <v>603</v>
      </c>
      <c r="D406" s="206">
        <v>0</v>
      </c>
      <c r="E406" s="206">
        <v>0</v>
      </c>
      <c r="F406" s="206">
        <v>0</v>
      </c>
      <c r="G406" s="206">
        <v>0</v>
      </c>
      <c r="H406" s="206">
        <v>0</v>
      </c>
      <c r="I406" s="206">
        <v>0</v>
      </c>
      <c r="J406" s="206">
        <v>0</v>
      </c>
      <c r="K406" s="15"/>
      <c r="L406" s="15"/>
      <c r="M406" s="15"/>
      <c r="N406" s="15"/>
      <c r="O406" s="15"/>
      <c r="P406" s="15"/>
      <c r="Q406" s="15"/>
      <c r="R406" s="15"/>
    </row>
    <row r="407" spans="2:18" ht="12" hidden="1" x14ac:dyDescent="0.2">
      <c r="B407" s="103" t="s">
        <v>2339</v>
      </c>
      <c r="C407" s="103" t="s">
        <v>604</v>
      </c>
      <c r="D407" s="206">
        <v>0</v>
      </c>
      <c r="E407" s="206">
        <v>0</v>
      </c>
      <c r="F407" s="206">
        <v>0</v>
      </c>
      <c r="G407" s="206">
        <v>0</v>
      </c>
      <c r="H407" s="206">
        <v>0</v>
      </c>
      <c r="I407" s="206">
        <v>0</v>
      </c>
      <c r="J407" s="206">
        <v>0</v>
      </c>
      <c r="K407" s="15"/>
      <c r="L407" s="15"/>
      <c r="M407" s="15"/>
      <c r="N407" s="15"/>
      <c r="O407" s="15"/>
      <c r="P407" s="15"/>
      <c r="Q407" s="15"/>
      <c r="R407" s="15"/>
    </row>
    <row r="408" spans="2:18" ht="22.5" x14ac:dyDescent="0.2">
      <c r="B408" s="69" t="s">
        <v>2340</v>
      </c>
      <c r="C408" s="69" t="s">
        <v>211</v>
      </c>
      <c r="D408" s="188">
        <v>4.1804515899999997</v>
      </c>
      <c r="E408" s="188">
        <v>1.0708473700000001</v>
      </c>
      <c r="F408" s="188">
        <v>0.95222012</v>
      </c>
      <c r="G408" s="188">
        <v>0</v>
      </c>
      <c r="H408" s="188">
        <v>0.11862725000000007</v>
      </c>
      <c r="I408" s="188">
        <v>0</v>
      </c>
      <c r="J408" s="188">
        <v>5.2512989599999997</v>
      </c>
      <c r="K408" s="15"/>
      <c r="L408" s="15"/>
      <c r="M408" s="15"/>
      <c r="N408" s="15"/>
      <c r="O408" s="15"/>
      <c r="P408" s="15"/>
      <c r="Q408" s="15"/>
      <c r="R408" s="15"/>
    </row>
    <row r="409" spans="2:18" ht="22.5" hidden="1" x14ac:dyDescent="0.2">
      <c r="B409" s="69" t="s">
        <v>2341</v>
      </c>
      <c r="C409" s="69" t="s">
        <v>363</v>
      </c>
      <c r="D409" s="188">
        <v>0</v>
      </c>
      <c r="E409" s="188">
        <v>0</v>
      </c>
      <c r="F409" s="188">
        <v>0</v>
      </c>
      <c r="G409" s="188">
        <v>0</v>
      </c>
      <c r="H409" s="188">
        <v>0</v>
      </c>
      <c r="I409" s="188">
        <v>0</v>
      </c>
      <c r="J409" s="188">
        <v>0</v>
      </c>
      <c r="K409" s="15"/>
      <c r="L409" s="15"/>
      <c r="M409" s="15"/>
      <c r="N409" s="15"/>
      <c r="O409" s="15"/>
      <c r="P409" s="15"/>
      <c r="Q409" s="15"/>
      <c r="R409" s="15"/>
    </row>
    <row r="410" spans="2:18" ht="12" hidden="1" x14ac:dyDescent="0.2">
      <c r="B410" s="69" t="s">
        <v>2342</v>
      </c>
      <c r="C410" s="69" t="s">
        <v>213</v>
      </c>
      <c r="D410" s="188">
        <v>0</v>
      </c>
      <c r="E410" s="188">
        <v>0</v>
      </c>
      <c r="F410" s="188">
        <v>0</v>
      </c>
      <c r="G410" s="188">
        <v>0</v>
      </c>
      <c r="H410" s="188">
        <v>0</v>
      </c>
      <c r="I410" s="188">
        <v>0</v>
      </c>
      <c r="J410" s="188">
        <v>0</v>
      </c>
      <c r="K410" s="15"/>
      <c r="L410" s="15"/>
      <c r="M410" s="15"/>
      <c r="N410" s="15"/>
      <c r="O410" s="15"/>
      <c r="P410" s="15"/>
      <c r="Q410" s="15"/>
      <c r="R410" s="15"/>
    </row>
    <row r="411" spans="2:18" ht="22.5" hidden="1" x14ac:dyDescent="0.2">
      <c r="B411" s="69" t="s">
        <v>2343</v>
      </c>
      <c r="C411" s="69" t="s">
        <v>214</v>
      </c>
      <c r="D411" s="188">
        <v>0</v>
      </c>
      <c r="E411" s="188">
        <v>0</v>
      </c>
      <c r="F411" s="188">
        <v>0</v>
      </c>
      <c r="G411" s="188">
        <v>0</v>
      </c>
      <c r="H411" s="188">
        <v>0</v>
      </c>
      <c r="I411" s="188">
        <v>0</v>
      </c>
      <c r="J411" s="188">
        <v>0</v>
      </c>
      <c r="K411" s="15"/>
      <c r="L411" s="15"/>
      <c r="M411" s="15"/>
      <c r="N411" s="15"/>
      <c r="O411" s="15"/>
      <c r="P411" s="15"/>
      <c r="Q411" s="15"/>
      <c r="R411" s="15"/>
    </row>
    <row r="412" spans="2:18" ht="12" hidden="1" x14ac:dyDescent="0.2">
      <c r="B412" s="69" t="s">
        <v>2344</v>
      </c>
      <c r="C412" s="69" t="s">
        <v>215</v>
      </c>
      <c r="D412" s="188">
        <v>0</v>
      </c>
      <c r="E412" s="188">
        <v>0</v>
      </c>
      <c r="F412" s="188">
        <v>0</v>
      </c>
      <c r="G412" s="188">
        <v>0</v>
      </c>
      <c r="H412" s="188">
        <v>0</v>
      </c>
      <c r="I412" s="188">
        <v>0</v>
      </c>
      <c r="J412" s="188">
        <v>0</v>
      </c>
      <c r="K412" s="15"/>
      <c r="L412" s="15"/>
      <c r="M412" s="15"/>
      <c r="N412" s="15"/>
      <c r="O412" s="15"/>
      <c r="P412" s="15"/>
      <c r="Q412" s="15"/>
      <c r="R412" s="15"/>
    </row>
    <row r="413" spans="2:18" ht="22.5" hidden="1" x14ac:dyDescent="0.2">
      <c r="B413" s="69" t="s">
        <v>2345</v>
      </c>
      <c r="C413" s="69" t="s">
        <v>365</v>
      </c>
      <c r="D413" s="188">
        <v>0</v>
      </c>
      <c r="E413" s="188">
        <v>0</v>
      </c>
      <c r="F413" s="188">
        <v>0</v>
      </c>
      <c r="G413" s="188">
        <v>0</v>
      </c>
      <c r="H413" s="188">
        <v>0</v>
      </c>
      <c r="I413" s="188">
        <v>0</v>
      </c>
      <c r="J413" s="188">
        <v>0</v>
      </c>
      <c r="K413" s="15"/>
      <c r="L413" s="15"/>
      <c r="M413" s="15"/>
      <c r="N413" s="15"/>
      <c r="O413" s="15"/>
      <c r="P413" s="15"/>
      <c r="Q413" s="15"/>
      <c r="R413" s="15"/>
    </row>
    <row r="414" spans="2:18" ht="12" x14ac:dyDescent="0.2">
      <c r="B414" s="75" t="s">
        <v>2346</v>
      </c>
      <c r="C414" s="75" t="s">
        <v>218</v>
      </c>
      <c r="D414" s="187">
        <v>1769.2769320299999</v>
      </c>
      <c r="E414" s="187">
        <v>103.82553170000006</v>
      </c>
      <c r="F414" s="187">
        <v>92.285941640000004</v>
      </c>
      <c r="G414" s="187">
        <v>0</v>
      </c>
      <c r="H414" s="187">
        <v>11.539590060000052</v>
      </c>
      <c r="I414" s="187">
        <v>0</v>
      </c>
      <c r="J414" s="187">
        <v>1873.10246373</v>
      </c>
      <c r="K414" s="15"/>
      <c r="L414" s="15"/>
      <c r="M414" s="15"/>
      <c r="N414" s="15"/>
      <c r="O414" s="15"/>
      <c r="P414" s="15"/>
      <c r="Q414" s="15"/>
      <c r="R414" s="15"/>
    </row>
    <row r="415" spans="2:18" ht="12" hidden="1" x14ac:dyDescent="0.2">
      <c r="B415" s="69" t="s">
        <v>2347</v>
      </c>
      <c r="C415" s="69" t="s">
        <v>167</v>
      </c>
      <c r="D415" s="188">
        <v>0</v>
      </c>
      <c r="E415" s="188">
        <v>0</v>
      </c>
      <c r="F415" s="188">
        <v>0</v>
      </c>
      <c r="G415" s="188">
        <v>0</v>
      </c>
      <c r="H415" s="188">
        <v>0</v>
      </c>
      <c r="I415" s="188">
        <v>0</v>
      </c>
      <c r="J415" s="188">
        <v>0</v>
      </c>
      <c r="K415" s="15"/>
      <c r="L415" s="15"/>
      <c r="M415" s="15"/>
      <c r="N415" s="15"/>
      <c r="O415" s="15"/>
      <c r="P415" s="15"/>
      <c r="Q415" s="15"/>
      <c r="R415" s="15"/>
    </row>
    <row r="416" spans="2:18" ht="12" hidden="1" x14ac:dyDescent="0.2">
      <c r="B416" s="69" t="s">
        <v>2348</v>
      </c>
      <c r="C416" s="69" t="s">
        <v>179</v>
      </c>
      <c r="D416" s="237">
        <v>0</v>
      </c>
      <c r="E416" s="237">
        <v>0</v>
      </c>
      <c r="F416" s="237">
        <v>0</v>
      </c>
      <c r="G416" s="237">
        <v>0</v>
      </c>
      <c r="H416" s="237">
        <v>0</v>
      </c>
      <c r="I416" s="237">
        <v>0</v>
      </c>
      <c r="J416" s="237">
        <v>0</v>
      </c>
      <c r="K416" s="15"/>
      <c r="L416" s="15"/>
      <c r="M416" s="15"/>
      <c r="N416" s="15"/>
      <c r="O416" s="15"/>
      <c r="P416" s="15"/>
      <c r="Q416" s="15"/>
      <c r="R416" s="15"/>
    </row>
    <row r="417" spans="2:18" ht="12" hidden="1" x14ac:dyDescent="0.2">
      <c r="B417" s="69" t="s">
        <v>2349</v>
      </c>
      <c r="C417" s="69" t="s">
        <v>180</v>
      </c>
      <c r="D417" s="237">
        <v>0</v>
      </c>
      <c r="E417" s="237">
        <v>0</v>
      </c>
      <c r="F417" s="237">
        <v>0</v>
      </c>
      <c r="G417" s="237">
        <v>0</v>
      </c>
      <c r="H417" s="237">
        <v>0</v>
      </c>
      <c r="I417" s="237">
        <v>0</v>
      </c>
      <c r="J417" s="237">
        <v>0</v>
      </c>
      <c r="K417" s="15"/>
      <c r="L417" s="15"/>
      <c r="M417" s="15"/>
      <c r="N417" s="15"/>
      <c r="O417" s="15"/>
      <c r="P417" s="15"/>
      <c r="Q417" s="15"/>
      <c r="R417" s="15"/>
    </row>
    <row r="418" spans="2:18" ht="22.5" hidden="1" x14ac:dyDescent="0.2">
      <c r="B418" s="69" t="s">
        <v>2350</v>
      </c>
      <c r="C418" s="69" t="s">
        <v>627</v>
      </c>
      <c r="D418" s="188">
        <v>0</v>
      </c>
      <c r="E418" s="188">
        <v>0</v>
      </c>
      <c r="F418" s="188">
        <v>0</v>
      </c>
      <c r="G418" s="188">
        <v>0</v>
      </c>
      <c r="H418" s="188">
        <v>0</v>
      </c>
      <c r="I418" s="188">
        <v>0</v>
      </c>
      <c r="J418" s="188">
        <v>0</v>
      </c>
      <c r="K418" s="15"/>
      <c r="L418" s="15"/>
      <c r="M418" s="15"/>
      <c r="N418" s="15"/>
      <c r="O418" s="15"/>
      <c r="P418" s="15"/>
      <c r="Q418" s="15"/>
      <c r="R418" s="15"/>
    </row>
    <row r="419" spans="2:18" ht="12" hidden="1" x14ac:dyDescent="0.2">
      <c r="B419" s="69" t="s">
        <v>2351</v>
      </c>
      <c r="C419" s="69" t="s">
        <v>179</v>
      </c>
      <c r="D419" s="237">
        <v>0</v>
      </c>
      <c r="E419" s="237">
        <v>0</v>
      </c>
      <c r="F419" s="237">
        <v>0</v>
      </c>
      <c r="G419" s="237">
        <v>0</v>
      </c>
      <c r="H419" s="237">
        <v>0</v>
      </c>
      <c r="I419" s="237">
        <v>0</v>
      </c>
      <c r="J419" s="237">
        <v>0</v>
      </c>
      <c r="K419" s="15"/>
      <c r="L419" s="15"/>
      <c r="M419" s="15"/>
      <c r="N419" s="15"/>
      <c r="O419" s="15"/>
      <c r="P419" s="15"/>
      <c r="Q419" s="15"/>
      <c r="R419" s="15"/>
    </row>
    <row r="420" spans="2:18" ht="12" hidden="1" x14ac:dyDescent="0.2">
      <c r="B420" s="69" t="s">
        <v>2352</v>
      </c>
      <c r="C420" s="69" t="s">
        <v>180</v>
      </c>
      <c r="D420" s="237">
        <v>0</v>
      </c>
      <c r="E420" s="237">
        <v>0</v>
      </c>
      <c r="F420" s="237">
        <v>0</v>
      </c>
      <c r="G420" s="237">
        <v>0</v>
      </c>
      <c r="H420" s="237">
        <v>0</v>
      </c>
      <c r="I420" s="237">
        <v>0</v>
      </c>
      <c r="J420" s="237">
        <v>0</v>
      </c>
      <c r="K420" s="15"/>
      <c r="L420" s="15"/>
      <c r="M420" s="15"/>
      <c r="N420" s="15"/>
      <c r="O420" s="15"/>
      <c r="P420" s="15"/>
      <c r="Q420" s="15"/>
      <c r="R420" s="15"/>
    </row>
    <row r="421" spans="2:18" ht="12" hidden="1" x14ac:dyDescent="0.2">
      <c r="B421" s="69" t="s">
        <v>2353</v>
      </c>
      <c r="C421" s="69" t="s">
        <v>110</v>
      </c>
      <c r="D421" s="188">
        <v>0</v>
      </c>
      <c r="E421" s="188">
        <v>0</v>
      </c>
      <c r="F421" s="188">
        <v>0</v>
      </c>
      <c r="G421" s="188">
        <v>0</v>
      </c>
      <c r="H421" s="188">
        <v>0</v>
      </c>
      <c r="I421" s="188">
        <v>0</v>
      </c>
      <c r="J421" s="188">
        <v>0</v>
      </c>
      <c r="K421" s="15"/>
      <c r="L421" s="15"/>
      <c r="M421" s="15"/>
      <c r="N421" s="15"/>
      <c r="O421" s="15"/>
      <c r="P421" s="15"/>
      <c r="Q421" s="15"/>
      <c r="R421" s="15"/>
    </row>
    <row r="422" spans="2:18" ht="12" hidden="1" x14ac:dyDescent="0.2">
      <c r="B422" s="69" t="s">
        <v>2354</v>
      </c>
      <c r="C422" s="69" t="s">
        <v>179</v>
      </c>
      <c r="D422" s="237">
        <v>0</v>
      </c>
      <c r="E422" s="237">
        <v>0</v>
      </c>
      <c r="F422" s="237">
        <v>0</v>
      </c>
      <c r="G422" s="237">
        <v>0</v>
      </c>
      <c r="H422" s="237">
        <v>0</v>
      </c>
      <c r="I422" s="237">
        <v>0</v>
      </c>
      <c r="J422" s="237">
        <v>0</v>
      </c>
      <c r="K422" s="15"/>
      <c r="L422" s="15"/>
      <c r="M422" s="15"/>
      <c r="N422" s="15"/>
      <c r="O422" s="15"/>
      <c r="P422" s="15"/>
      <c r="Q422" s="15"/>
      <c r="R422" s="15"/>
    </row>
    <row r="423" spans="2:18" ht="12" hidden="1" x14ac:dyDescent="0.2">
      <c r="B423" s="69" t="s">
        <v>2355</v>
      </c>
      <c r="C423" s="69" t="s">
        <v>180</v>
      </c>
      <c r="D423" s="237">
        <v>0</v>
      </c>
      <c r="E423" s="237">
        <v>0</v>
      </c>
      <c r="F423" s="237">
        <v>0</v>
      </c>
      <c r="G423" s="237">
        <v>0</v>
      </c>
      <c r="H423" s="237">
        <v>0</v>
      </c>
      <c r="I423" s="237">
        <v>0</v>
      </c>
      <c r="J423" s="237">
        <v>0</v>
      </c>
      <c r="K423" s="15"/>
      <c r="L423" s="15"/>
      <c r="M423" s="15"/>
      <c r="N423" s="15"/>
      <c r="O423" s="15"/>
      <c r="P423" s="15"/>
      <c r="Q423" s="15"/>
      <c r="R423" s="15"/>
    </row>
    <row r="424" spans="2:18" ht="12" x14ac:dyDescent="0.2">
      <c r="B424" s="69" t="s">
        <v>2356</v>
      </c>
      <c r="C424" s="69" t="s">
        <v>168</v>
      </c>
      <c r="D424" s="188">
        <v>1769.2769320299999</v>
      </c>
      <c r="E424" s="188">
        <v>103.82553170000006</v>
      </c>
      <c r="F424" s="188">
        <v>92.285941640000004</v>
      </c>
      <c r="G424" s="188">
        <v>0</v>
      </c>
      <c r="H424" s="188">
        <v>11.539590060000052</v>
      </c>
      <c r="I424" s="188">
        <v>0</v>
      </c>
      <c r="J424" s="188">
        <v>1873.10246373</v>
      </c>
      <c r="K424" s="15"/>
      <c r="L424" s="15"/>
      <c r="M424" s="15"/>
      <c r="N424" s="15"/>
      <c r="O424" s="15"/>
      <c r="P424" s="15"/>
      <c r="Q424" s="15"/>
      <c r="R424" s="15"/>
    </row>
    <row r="425" spans="2:18" ht="12" x14ac:dyDescent="0.2">
      <c r="B425" s="69" t="s">
        <v>2357</v>
      </c>
      <c r="C425" s="69" t="s">
        <v>179</v>
      </c>
      <c r="D425" s="237">
        <v>1691.1917025800001</v>
      </c>
      <c r="E425" s="237">
        <v>99.792911539999977</v>
      </c>
      <c r="F425" s="237">
        <v>89.119353529999998</v>
      </c>
      <c r="G425" s="237">
        <v>0</v>
      </c>
      <c r="H425" s="237">
        <v>10.673558009999979</v>
      </c>
      <c r="I425" s="237">
        <v>0</v>
      </c>
      <c r="J425" s="237">
        <v>1790.9846141200001</v>
      </c>
      <c r="K425" s="15"/>
      <c r="L425" s="15"/>
      <c r="M425" s="15"/>
      <c r="N425" s="15"/>
      <c r="O425" s="15"/>
      <c r="P425" s="15"/>
      <c r="Q425" s="15"/>
      <c r="R425" s="15"/>
    </row>
    <row r="426" spans="2:18" ht="12" x14ac:dyDescent="0.2">
      <c r="B426" s="69" t="s">
        <v>2358</v>
      </c>
      <c r="C426" s="69" t="s">
        <v>180</v>
      </c>
      <c r="D426" s="237">
        <v>78.08522945</v>
      </c>
      <c r="E426" s="237">
        <v>4.0326201599999933</v>
      </c>
      <c r="F426" s="237">
        <v>3.1665881100000002</v>
      </c>
      <c r="G426" s="237">
        <v>0</v>
      </c>
      <c r="H426" s="237">
        <v>0.86603204999999317</v>
      </c>
      <c r="I426" s="237">
        <v>0</v>
      </c>
      <c r="J426" s="237">
        <v>82.117849609999993</v>
      </c>
      <c r="K426" s="15"/>
      <c r="L426" s="15"/>
      <c r="M426" s="15"/>
      <c r="N426" s="15"/>
      <c r="O426" s="15"/>
      <c r="P426" s="15"/>
      <c r="Q426" s="15"/>
      <c r="R426" s="15"/>
    </row>
    <row r="427" spans="2:18" ht="12" x14ac:dyDescent="0.2">
      <c r="B427" s="69" t="s">
        <v>2359</v>
      </c>
      <c r="C427" s="69" t="s">
        <v>169</v>
      </c>
      <c r="D427" s="188">
        <v>13.752767029999999</v>
      </c>
      <c r="E427" s="188">
        <v>0.6017256400000015</v>
      </c>
      <c r="F427" s="188">
        <v>0.26521725000000002</v>
      </c>
      <c r="G427" s="188">
        <v>0</v>
      </c>
      <c r="H427" s="188">
        <v>0.33650839000000149</v>
      </c>
      <c r="I427" s="188">
        <v>0</v>
      </c>
      <c r="J427" s="188">
        <v>14.354492670000001</v>
      </c>
      <c r="K427" s="15"/>
      <c r="L427" s="15"/>
      <c r="M427" s="15"/>
      <c r="N427" s="15"/>
      <c r="O427" s="15"/>
      <c r="P427" s="15"/>
      <c r="Q427" s="15"/>
      <c r="R427" s="15"/>
    </row>
    <row r="428" spans="2:18" ht="12" x14ac:dyDescent="0.2">
      <c r="B428" s="69" t="s">
        <v>2360</v>
      </c>
      <c r="C428" s="69" t="s">
        <v>181</v>
      </c>
      <c r="D428" s="237">
        <v>13.752767029999999</v>
      </c>
      <c r="E428" s="237">
        <v>0.6017256400000015</v>
      </c>
      <c r="F428" s="237">
        <v>0.26521725000000002</v>
      </c>
      <c r="G428" s="237">
        <v>0</v>
      </c>
      <c r="H428" s="237">
        <v>0.33650839000000149</v>
      </c>
      <c r="I428" s="237">
        <v>0</v>
      </c>
      <c r="J428" s="237">
        <v>14.354492670000001</v>
      </c>
      <c r="K428" s="15"/>
      <c r="L428" s="15"/>
      <c r="M428" s="15"/>
      <c r="N428" s="15"/>
      <c r="O428" s="15"/>
      <c r="P428" s="15"/>
      <c r="Q428" s="15"/>
      <c r="R428" s="15"/>
    </row>
    <row r="429" spans="2:18" ht="12" hidden="1" x14ac:dyDescent="0.2">
      <c r="B429" s="69" t="s">
        <v>2361</v>
      </c>
      <c r="C429" s="69" t="s">
        <v>182</v>
      </c>
      <c r="D429" s="237">
        <v>0</v>
      </c>
      <c r="E429" s="237">
        <v>0</v>
      </c>
      <c r="F429" s="237">
        <v>0</v>
      </c>
      <c r="G429" s="237">
        <v>0</v>
      </c>
      <c r="H429" s="237">
        <v>0</v>
      </c>
      <c r="I429" s="237">
        <v>0</v>
      </c>
      <c r="J429" s="237">
        <v>0</v>
      </c>
      <c r="K429" s="15"/>
      <c r="L429" s="15"/>
      <c r="M429" s="15"/>
      <c r="N429" s="15"/>
      <c r="O429" s="15"/>
      <c r="P429" s="15"/>
      <c r="Q429" s="15"/>
      <c r="R429" s="15"/>
    </row>
    <row r="430" spans="2:18" ht="22.5" x14ac:dyDescent="0.2">
      <c r="B430" s="69" t="s">
        <v>2362</v>
      </c>
      <c r="C430" s="69" t="s">
        <v>397</v>
      </c>
      <c r="D430" s="188">
        <v>1755.524165</v>
      </c>
      <c r="E430" s="188">
        <v>103.22380606000002</v>
      </c>
      <c r="F430" s="188">
        <v>92.020724389999998</v>
      </c>
      <c r="G430" s="188">
        <v>0</v>
      </c>
      <c r="H430" s="188">
        <v>11.203081670000017</v>
      </c>
      <c r="I430" s="188">
        <v>0</v>
      </c>
      <c r="J430" s="188">
        <v>1858.7479710600001</v>
      </c>
      <c r="K430" s="15"/>
      <c r="L430" s="15"/>
      <c r="M430" s="15"/>
      <c r="N430" s="15"/>
      <c r="O430" s="15"/>
      <c r="P430" s="15"/>
      <c r="Q430" s="15"/>
      <c r="R430" s="15"/>
    </row>
    <row r="431" spans="2:18" ht="12" x14ac:dyDescent="0.2">
      <c r="B431" s="69" t="s">
        <v>2363</v>
      </c>
      <c r="C431" s="69" t="s">
        <v>181</v>
      </c>
      <c r="D431" s="237">
        <v>1677.43893555</v>
      </c>
      <c r="E431" s="237">
        <v>99.191185890000042</v>
      </c>
      <c r="F431" s="237">
        <v>88.854136280000006</v>
      </c>
      <c r="G431" s="237">
        <v>0</v>
      </c>
      <c r="H431" s="237">
        <v>10.337049610000037</v>
      </c>
      <c r="I431" s="237">
        <v>0</v>
      </c>
      <c r="J431" s="237">
        <v>1776.63012144</v>
      </c>
      <c r="K431" s="15"/>
      <c r="L431" s="15"/>
      <c r="M431" s="15"/>
      <c r="N431" s="15"/>
      <c r="O431" s="15"/>
      <c r="P431" s="15"/>
      <c r="Q431" s="15"/>
      <c r="R431" s="15"/>
    </row>
    <row r="432" spans="2:18" ht="12" x14ac:dyDescent="0.2">
      <c r="B432" s="69" t="s">
        <v>2364</v>
      </c>
      <c r="C432" s="69" t="s">
        <v>182</v>
      </c>
      <c r="D432" s="237">
        <v>78.08522945</v>
      </c>
      <c r="E432" s="237">
        <v>4.0326201599999933</v>
      </c>
      <c r="F432" s="237">
        <v>3.1665881100000002</v>
      </c>
      <c r="G432" s="237">
        <v>0</v>
      </c>
      <c r="H432" s="237">
        <v>0.86603204999999317</v>
      </c>
      <c r="I432" s="237">
        <v>0</v>
      </c>
      <c r="J432" s="237">
        <v>82.117849609999993</v>
      </c>
      <c r="K432" s="15"/>
      <c r="L432" s="15"/>
      <c r="M432" s="15"/>
      <c r="N432" s="15"/>
      <c r="O432" s="15"/>
      <c r="P432" s="15"/>
      <c r="Q432" s="15"/>
      <c r="R432" s="15"/>
    </row>
    <row r="433" spans="2:18" ht="12" x14ac:dyDescent="0.2">
      <c r="B433" s="103" t="s">
        <v>2365</v>
      </c>
      <c r="C433" s="103" t="s">
        <v>603</v>
      </c>
      <c r="D433" s="206">
        <v>1755.524165</v>
      </c>
      <c r="E433" s="206">
        <v>103.22380606000002</v>
      </c>
      <c r="F433" s="206">
        <v>92.020724389999998</v>
      </c>
      <c r="G433" s="206">
        <v>0</v>
      </c>
      <c r="H433" s="206">
        <v>11.203081670000017</v>
      </c>
      <c r="I433" s="206">
        <v>0</v>
      </c>
      <c r="J433" s="206">
        <v>1858.7479710600001</v>
      </c>
      <c r="K433" s="15"/>
      <c r="L433" s="15"/>
      <c r="M433" s="15"/>
      <c r="N433" s="15"/>
      <c r="O433" s="15"/>
      <c r="P433" s="15"/>
      <c r="Q433" s="15"/>
      <c r="R433" s="15"/>
    </row>
    <row r="434" spans="2:18" ht="12" x14ac:dyDescent="0.2">
      <c r="B434" s="69" t="s">
        <v>2366</v>
      </c>
      <c r="C434" s="69" t="s">
        <v>605</v>
      </c>
      <c r="D434" s="206">
        <v>1677.43893555</v>
      </c>
      <c r="E434" s="206">
        <v>99.191185890000042</v>
      </c>
      <c r="F434" s="206">
        <v>88.854136280000006</v>
      </c>
      <c r="G434" s="206">
        <v>0</v>
      </c>
      <c r="H434" s="206">
        <v>10.337049610000037</v>
      </c>
      <c r="I434" s="206">
        <v>0</v>
      </c>
      <c r="J434" s="206">
        <v>1776.63012144</v>
      </c>
      <c r="K434" s="15"/>
      <c r="L434" s="15"/>
      <c r="M434" s="15"/>
      <c r="N434" s="15"/>
      <c r="O434" s="15"/>
      <c r="P434" s="15"/>
      <c r="Q434" s="15"/>
      <c r="R434" s="15"/>
    </row>
    <row r="435" spans="2:18" ht="12" x14ac:dyDescent="0.2">
      <c r="B435" s="69" t="s">
        <v>2367</v>
      </c>
      <c r="C435" s="69" t="s">
        <v>606</v>
      </c>
      <c r="D435" s="206">
        <v>78.08522945</v>
      </c>
      <c r="E435" s="206">
        <v>4.0326201599999933</v>
      </c>
      <c r="F435" s="206">
        <v>3.1665881100000002</v>
      </c>
      <c r="G435" s="206">
        <v>0</v>
      </c>
      <c r="H435" s="206">
        <v>0.86603204999999317</v>
      </c>
      <c r="I435" s="206">
        <v>0</v>
      </c>
      <c r="J435" s="206">
        <v>82.117849609999993</v>
      </c>
      <c r="K435" s="15"/>
      <c r="L435" s="15"/>
      <c r="M435" s="15"/>
      <c r="N435" s="15"/>
      <c r="O435" s="15"/>
      <c r="P435" s="15"/>
      <c r="Q435" s="15"/>
      <c r="R435" s="15"/>
    </row>
    <row r="436" spans="2:18" ht="12" hidden="1" x14ac:dyDescent="0.2">
      <c r="B436" s="103" t="s">
        <v>2368</v>
      </c>
      <c r="C436" s="103" t="s">
        <v>604</v>
      </c>
      <c r="D436" s="206">
        <v>0</v>
      </c>
      <c r="E436" s="206">
        <v>0</v>
      </c>
      <c r="F436" s="206">
        <v>0</v>
      </c>
      <c r="G436" s="206">
        <v>0</v>
      </c>
      <c r="H436" s="206">
        <v>0</v>
      </c>
      <c r="I436" s="206">
        <v>0</v>
      </c>
      <c r="J436" s="206">
        <v>0</v>
      </c>
      <c r="K436" s="15"/>
      <c r="L436" s="15"/>
      <c r="M436" s="15"/>
      <c r="N436" s="15"/>
      <c r="O436" s="15"/>
      <c r="P436" s="15"/>
      <c r="Q436" s="15"/>
      <c r="R436" s="15"/>
    </row>
    <row r="437" spans="2:18" ht="12" hidden="1" x14ac:dyDescent="0.2">
      <c r="B437" s="69" t="s">
        <v>2369</v>
      </c>
      <c r="C437" s="69" t="s">
        <v>605</v>
      </c>
      <c r="D437" s="206">
        <v>0</v>
      </c>
      <c r="E437" s="206">
        <v>0</v>
      </c>
      <c r="F437" s="206">
        <v>0</v>
      </c>
      <c r="G437" s="206">
        <v>0</v>
      </c>
      <c r="H437" s="206">
        <v>0</v>
      </c>
      <c r="I437" s="206">
        <v>0</v>
      </c>
      <c r="J437" s="206">
        <v>0</v>
      </c>
      <c r="K437" s="15"/>
      <c r="L437" s="15"/>
      <c r="M437" s="15"/>
      <c r="N437" s="15"/>
      <c r="O437" s="15"/>
      <c r="P437" s="15"/>
      <c r="Q437" s="15"/>
      <c r="R437" s="15"/>
    </row>
    <row r="438" spans="2:18" ht="12" hidden="1" x14ac:dyDescent="0.2">
      <c r="B438" s="69" t="s">
        <v>2370</v>
      </c>
      <c r="C438" s="69" t="s">
        <v>606</v>
      </c>
      <c r="D438" s="206">
        <v>0</v>
      </c>
      <c r="E438" s="206">
        <v>0</v>
      </c>
      <c r="F438" s="206">
        <v>0</v>
      </c>
      <c r="G438" s="206">
        <v>0</v>
      </c>
      <c r="H438" s="206">
        <v>0</v>
      </c>
      <c r="I438" s="206">
        <v>0</v>
      </c>
      <c r="J438" s="206">
        <v>0</v>
      </c>
      <c r="K438" s="15"/>
      <c r="L438" s="15"/>
      <c r="M438" s="15"/>
      <c r="N438" s="15"/>
      <c r="O438" s="15"/>
      <c r="P438" s="15"/>
      <c r="Q438" s="15"/>
      <c r="R438" s="15"/>
    </row>
    <row r="439" spans="2:18" ht="12" x14ac:dyDescent="0.2">
      <c r="B439" s="75" t="s">
        <v>2371</v>
      </c>
      <c r="C439" s="75" t="s">
        <v>406</v>
      </c>
      <c r="D439" s="187">
        <v>39.415385229999998</v>
      </c>
      <c r="E439" s="187">
        <v>0.27366649000000365</v>
      </c>
      <c r="F439" s="187">
        <v>-0.66406911000000002</v>
      </c>
      <c r="G439" s="187">
        <v>0</v>
      </c>
      <c r="H439" s="187">
        <v>0.93773560000000367</v>
      </c>
      <c r="I439" s="187">
        <v>0</v>
      </c>
      <c r="J439" s="187">
        <v>39.689051720000002</v>
      </c>
      <c r="K439" s="15"/>
      <c r="L439" s="15"/>
      <c r="M439" s="15"/>
      <c r="N439" s="15"/>
      <c r="O439" s="15"/>
      <c r="P439" s="15"/>
      <c r="Q439" s="15"/>
      <c r="R439" s="15"/>
    </row>
    <row r="440" spans="2:18" ht="12" hidden="1" x14ac:dyDescent="0.2">
      <c r="B440" s="69" t="s">
        <v>2372</v>
      </c>
      <c r="C440" s="69" t="s">
        <v>167</v>
      </c>
      <c r="D440" s="188">
        <v>0</v>
      </c>
      <c r="E440" s="188">
        <v>0</v>
      </c>
      <c r="F440" s="188">
        <v>0</v>
      </c>
      <c r="G440" s="188">
        <v>0</v>
      </c>
      <c r="H440" s="188">
        <v>0</v>
      </c>
      <c r="I440" s="188">
        <v>0</v>
      </c>
      <c r="J440" s="188">
        <v>0</v>
      </c>
      <c r="K440" s="15"/>
      <c r="L440" s="15"/>
      <c r="M440" s="15"/>
      <c r="N440" s="15"/>
      <c r="O440" s="15"/>
      <c r="P440" s="15"/>
      <c r="Q440" s="15"/>
      <c r="R440" s="15"/>
    </row>
    <row r="441" spans="2:18" ht="12" hidden="1" x14ac:dyDescent="0.2">
      <c r="B441" s="69" t="s">
        <v>2373</v>
      </c>
      <c r="C441" s="69" t="s">
        <v>179</v>
      </c>
      <c r="D441" s="237">
        <v>0</v>
      </c>
      <c r="E441" s="237">
        <v>0</v>
      </c>
      <c r="F441" s="237">
        <v>0</v>
      </c>
      <c r="G441" s="237">
        <v>0</v>
      </c>
      <c r="H441" s="237">
        <v>0</v>
      </c>
      <c r="I441" s="237">
        <v>0</v>
      </c>
      <c r="J441" s="237">
        <v>0</v>
      </c>
      <c r="K441" s="15"/>
      <c r="L441" s="15"/>
      <c r="M441" s="15"/>
      <c r="N441" s="15"/>
      <c r="O441" s="15"/>
      <c r="P441" s="15"/>
      <c r="Q441" s="15"/>
      <c r="R441" s="15"/>
    </row>
    <row r="442" spans="2:18" ht="12" hidden="1" x14ac:dyDescent="0.2">
      <c r="B442" s="69" t="s">
        <v>2374</v>
      </c>
      <c r="C442" s="69" t="s">
        <v>180</v>
      </c>
      <c r="D442" s="237">
        <v>0</v>
      </c>
      <c r="E442" s="237">
        <v>0</v>
      </c>
      <c r="F442" s="237">
        <v>0</v>
      </c>
      <c r="G442" s="237">
        <v>0</v>
      </c>
      <c r="H442" s="237">
        <v>0</v>
      </c>
      <c r="I442" s="237">
        <v>0</v>
      </c>
      <c r="J442" s="237">
        <v>0</v>
      </c>
      <c r="K442" s="15"/>
      <c r="L442" s="15"/>
      <c r="M442" s="15"/>
      <c r="N442" s="15"/>
      <c r="O442" s="15"/>
      <c r="P442" s="15"/>
      <c r="Q442" s="15"/>
      <c r="R442" s="15"/>
    </row>
    <row r="443" spans="2:18" ht="22.5" hidden="1" x14ac:dyDescent="0.2">
      <c r="B443" s="69" t="s">
        <v>2375</v>
      </c>
      <c r="C443" s="69" t="s">
        <v>627</v>
      </c>
      <c r="D443" s="188">
        <v>0</v>
      </c>
      <c r="E443" s="188">
        <v>0</v>
      </c>
      <c r="F443" s="188">
        <v>0</v>
      </c>
      <c r="G443" s="188">
        <v>0</v>
      </c>
      <c r="H443" s="188">
        <v>0</v>
      </c>
      <c r="I443" s="188">
        <v>0</v>
      </c>
      <c r="J443" s="188">
        <v>0</v>
      </c>
      <c r="K443" s="15"/>
      <c r="L443" s="15"/>
      <c r="M443" s="15"/>
      <c r="N443" s="15"/>
      <c r="O443" s="15"/>
      <c r="P443" s="15"/>
      <c r="Q443" s="15"/>
      <c r="R443" s="15"/>
    </row>
    <row r="444" spans="2:18" ht="12" hidden="1" x14ac:dyDescent="0.2">
      <c r="B444" s="69" t="s">
        <v>2376</v>
      </c>
      <c r="C444" s="69" t="s">
        <v>179</v>
      </c>
      <c r="D444" s="237">
        <v>0</v>
      </c>
      <c r="E444" s="237">
        <v>0</v>
      </c>
      <c r="F444" s="237">
        <v>0</v>
      </c>
      <c r="G444" s="237">
        <v>0</v>
      </c>
      <c r="H444" s="237">
        <v>0</v>
      </c>
      <c r="I444" s="237">
        <v>0</v>
      </c>
      <c r="J444" s="237">
        <v>0</v>
      </c>
      <c r="K444" s="15"/>
      <c r="L444" s="15"/>
      <c r="M444" s="15"/>
      <c r="N444" s="15"/>
      <c r="O444" s="15"/>
      <c r="P444" s="15"/>
      <c r="Q444" s="15"/>
      <c r="R444" s="15"/>
    </row>
    <row r="445" spans="2:18" ht="12" hidden="1" x14ac:dyDescent="0.2">
      <c r="B445" s="69" t="s">
        <v>2377</v>
      </c>
      <c r="C445" s="69" t="s">
        <v>180</v>
      </c>
      <c r="D445" s="237">
        <v>0</v>
      </c>
      <c r="E445" s="237">
        <v>0</v>
      </c>
      <c r="F445" s="237">
        <v>0</v>
      </c>
      <c r="G445" s="237">
        <v>0</v>
      </c>
      <c r="H445" s="237">
        <v>0</v>
      </c>
      <c r="I445" s="237">
        <v>0</v>
      </c>
      <c r="J445" s="237">
        <v>0</v>
      </c>
      <c r="K445" s="15"/>
      <c r="L445" s="15"/>
      <c r="M445" s="15"/>
      <c r="N445" s="15"/>
      <c r="O445" s="15"/>
      <c r="P445" s="15"/>
      <c r="Q445" s="15"/>
      <c r="R445" s="15"/>
    </row>
    <row r="446" spans="2:18" ht="12" x14ac:dyDescent="0.2">
      <c r="B446" s="69" t="s">
        <v>2378</v>
      </c>
      <c r="C446" s="69" t="s">
        <v>110</v>
      </c>
      <c r="D446" s="188">
        <v>2.2435683499999999</v>
      </c>
      <c r="E446" s="188">
        <v>0.2478911100000003</v>
      </c>
      <c r="F446" s="188">
        <v>0.19023952</v>
      </c>
      <c r="G446" s="188">
        <v>0</v>
      </c>
      <c r="H446" s="188">
        <v>5.7651590000000308E-2</v>
      </c>
      <c r="I446" s="188">
        <v>0</v>
      </c>
      <c r="J446" s="188">
        <v>2.4914594600000002</v>
      </c>
      <c r="K446" s="15"/>
      <c r="L446" s="15"/>
      <c r="M446" s="15"/>
      <c r="N446" s="15"/>
      <c r="O446" s="15"/>
      <c r="P446" s="15"/>
      <c r="Q446" s="15"/>
      <c r="R446" s="15"/>
    </row>
    <row r="447" spans="2:18" ht="12" x14ac:dyDescent="0.2">
      <c r="B447" s="69" t="s">
        <v>2379</v>
      </c>
      <c r="C447" s="69" t="s">
        <v>179</v>
      </c>
      <c r="D447" s="237">
        <v>2.2435683499999999</v>
      </c>
      <c r="E447" s="237">
        <v>0.2478911100000003</v>
      </c>
      <c r="F447" s="237">
        <v>0.19023952</v>
      </c>
      <c r="G447" s="237">
        <v>0</v>
      </c>
      <c r="H447" s="237">
        <v>5.7651590000000308E-2</v>
      </c>
      <c r="I447" s="237">
        <v>0</v>
      </c>
      <c r="J447" s="237">
        <v>2.4914594600000002</v>
      </c>
      <c r="K447" s="15"/>
      <c r="L447" s="15"/>
      <c r="M447" s="15"/>
      <c r="N447" s="15"/>
      <c r="O447" s="15"/>
      <c r="P447" s="15"/>
      <c r="Q447" s="15"/>
      <c r="R447" s="15"/>
    </row>
    <row r="448" spans="2:18" ht="12" hidden="1" x14ac:dyDescent="0.2">
      <c r="B448" s="69" t="s">
        <v>2380</v>
      </c>
      <c r="C448" s="69" t="s">
        <v>180</v>
      </c>
      <c r="D448" s="206">
        <v>0</v>
      </c>
      <c r="E448" s="206">
        <v>0</v>
      </c>
      <c r="F448" s="206">
        <v>0</v>
      </c>
      <c r="G448" s="206">
        <v>0</v>
      </c>
      <c r="H448" s="206">
        <v>0</v>
      </c>
      <c r="I448" s="206">
        <v>0</v>
      </c>
      <c r="J448" s="206">
        <v>0</v>
      </c>
      <c r="K448" s="15"/>
      <c r="L448" s="15"/>
      <c r="M448" s="15"/>
      <c r="N448" s="15"/>
      <c r="O448" s="15"/>
      <c r="P448" s="15"/>
      <c r="Q448" s="15"/>
      <c r="R448" s="15"/>
    </row>
    <row r="449" spans="2:18" ht="12" x14ac:dyDescent="0.2">
      <c r="B449" s="69" t="s">
        <v>2381</v>
      </c>
      <c r="C449" s="69" t="s">
        <v>168</v>
      </c>
      <c r="D449" s="188">
        <v>37.171816880000002</v>
      </c>
      <c r="E449" s="188">
        <v>2.5775379999998904E-2</v>
      </c>
      <c r="F449" s="188">
        <v>-0.85430863000000001</v>
      </c>
      <c r="G449" s="188">
        <v>0</v>
      </c>
      <c r="H449" s="188">
        <v>0.88008400999999892</v>
      </c>
      <c r="I449" s="188">
        <v>0</v>
      </c>
      <c r="J449" s="188">
        <v>37.19759226</v>
      </c>
      <c r="K449" s="15"/>
      <c r="L449" s="15"/>
      <c r="M449" s="15"/>
      <c r="N449" s="15"/>
      <c r="O449" s="15"/>
      <c r="P449" s="15"/>
      <c r="Q449" s="15"/>
      <c r="R449" s="15"/>
    </row>
    <row r="450" spans="2:18" ht="12" x14ac:dyDescent="0.2">
      <c r="B450" s="69" t="s">
        <v>2382</v>
      </c>
      <c r="C450" s="69" t="s">
        <v>179</v>
      </c>
      <c r="D450" s="237">
        <v>37.171816880000002</v>
      </c>
      <c r="E450" s="237">
        <v>2.5775379999998904E-2</v>
      </c>
      <c r="F450" s="237">
        <v>-0.85430863000000001</v>
      </c>
      <c r="G450" s="237">
        <v>0</v>
      </c>
      <c r="H450" s="237">
        <v>0.88008400999999892</v>
      </c>
      <c r="I450" s="237">
        <v>0</v>
      </c>
      <c r="J450" s="237">
        <v>37.19759226</v>
      </c>
      <c r="K450" s="15"/>
      <c r="L450" s="15"/>
      <c r="M450" s="15"/>
      <c r="N450" s="15"/>
      <c r="O450" s="15"/>
      <c r="P450" s="15"/>
      <c r="Q450" s="15"/>
      <c r="R450" s="15"/>
    </row>
    <row r="451" spans="2:18" ht="12" hidden="1" x14ac:dyDescent="0.2">
      <c r="B451" s="69" t="s">
        <v>2383</v>
      </c>
      <c r="C451" s="69" t="s">
        <v>180</v>
      </c>
      <c r="D451" s="237">
        <v>0</v>
      </c>
      <c r="E451" s="237">
        <v>0</v>
      </c>
      <c r="F451" s="237">
        <v>0</v>
      </c>
      <c r="G451" s="237">
        <v>0</v>
      </c>
      <c r="H451" s="237">
        <v>0</v>
      </c>
      <c r="I451" s="237">
        <v>0</v>
      </c>
      <c r="J451" s="237">
        <v>0</v>
      </c>
      <c r="K451" s="15"/>
      <c r="L451" s="15"/>
      <c r="M451" s="15"/>
      <c r="N451" s="15"/>
      <c r="O451" s="15"/>
      <c r="P451" s="15"/>
      <c r="Q451" s="15"/>
      <c r="R451" s="15"/>
    </row>
    <row r="452" spans="2:18" ht="12" hidden="1" x14ac:dyDescent="0.2">
      <c r="B452" s="69" t="s">
        <v>2384</v>
      </c>
      <c r="C452" s="69" t="s">
        <v>169</v>
      </c>
      <c r="D452" s="188">
        <v>0</v>
      </c>
      <c r="E452" s="188">
        <v>0</v>
      </c>
      <c r="F452" s="188">
        <v>0</v>
      </c>
      <c r="G452" s="188">
        <v>0</v>
      </c>
      <c r="H452" s="188">
        <v>0</v>
      </c>
      <c r="I452" s="188">
        <v>0</v>
      </c>
      <c r="J452" s="188">
        <v>0</v>
      </c>
      <c r="K452" s="15"/>
      <c r="L452" s="15"/>
      <c r="M452" s="15"/>
      <c r="N452" s="15"/>
      <c r="O452" s="15"/>
      <c r="P452" s="15"/>
      <c r="Q452" s="15"/>
      <c r="R452" s="15"/>
    </row>
    <row r="453" spans="2:18" ht="12" hidden="1" x14ac:dyDescent="0.2">
      <c r="B453" s="69" t="s">
        <v>2385</v>
      </c>
      <c r="C453" s="69" t="s">
        <v>181</v>
      </c>
      <c r="D453" s="237">
        <v>0</v>
      </c>
      <c r="E453" s="237">
        <v>0</v>
      </c>
      <c r="F453" s="237">
        <v>0</v>
      </c>
      <c r="G453" s="237">
        <v>0</v>
      </c>
      <c r="H453" s="237">
        <v>0</v>
      </c>
      <c r="I453" s="237">
        <v>0</v>
      </c>
      <c r="J453" s="237">
        <v>0</v>
      </c>
      <c r="K453" s="15"/>
      <c r="L453" s="15"/>
      <c r="M453" s="15"/>
      <c r="N453" s="15"/>
      <c r="O453" s="15"/>
      <c r="P453" s="15"/>
      <c r="Q453" s="15"/>
      <c r="R453" s="15"/>
    </row>
    <row r="454" spans="2:18" ht="12" hidden="1" x14ac:dyDescent="0.2">
      <c r="B454" s="69" t="s">
        <v>2386</v>
      </c>
      <c r="C454" s="69" t="s">
        <v>182</v>
      </c>
      <c r="D454" s="237">
        <v>0</v>
      </c>
      <c r="E454" s="237">
        <v>0</v>
      </c>
      <c r="F454" s="237">
        <v>0</v>
      </c>
      <c r="G454" s="237">
        <v>0</v>
      </c>
      <c r="H454" s="237">
        <v>0</v>
      </c>
      <c r="I454" s="237">
        <v>0</v>
      </c>
      <c r="J454" s="237">
        <v>0</v>
      </c>
      <c r="K454" s="15"/>
      <c r="L454" s="15"/>
      <c r="M454" s="15"/>
      <c r="N454" s="15"/>
      <c r="O454" s="15"/>
      <c r="P454" s="15"/>
      <c r="Q454" s="15"/>
      <c r="R454" s="15"/>
    </row>
    <row r="455" spans="2:18" ht="22.5" x14ac:dyDescent="0.2">
      <c r="B455" s="69" t="s">
        <v>2387</v>
      </c>
      <c r="C455" s="69" t="s">
        <v>397</v>
      </c>
      <c r="D455" s="188">
        <v>37.171816880000002</v>
      </c>
      <c r="E455" s="188">
        <v>2.5775379999998904E-2</v>
      </c>
      <c r="F455" s="188">
        <v>-0.85430863000000001</v>
      </c>
      <c r="G455" s="188">
        <v>0</v>
      </c>
      <c r="H455" s="188">
        <v>0.88008400999999892</v>
      </c>
      <c r="I455" s="188">
        <v>0</v>
      </c>
      <c r="J455" s="188">
        <v>37.19759226</v>
      </c>
      <c r="K455" s="15"/>
      <c r="L455" s="15"/>
      <c r="M455" s="15"/>
      <c r="N455" s="15"/>
      <c r="O455" s="15"/>
      <c r="P455" s="15"/>
      <c r="Q455" s="15"/>
      <c r="R455" s="15"/>
    </row>
    <row r="456" spans="2:18" ht="12" x14ac:dyDescent="0.2">
      <c r="B456" s="69" t="s">
        <v>2388</v>
      </c>
      <c r="C456" s="69" t="s">
        <v>181</v>
      </c>
      <c r="D456" s="237">
        <v>37.171816880000002</v>
      </c>
      <c r="E456" s="237">
        <v>2.5775379999998904E-2</v>
      </c>
      <c r="F456" s="237">
        <v>-0.85430863000000001</v>
      </c>
      <c r="G456" s="237">
        <v>0</v>
      </c>
      <c r="H456" s="237">
        <v>0.88008400999999892</v>
      </c>
      <c r="I456" s="237">
        <v>0</v>
      </c>
      <c r="J456" s="237">
        <v>37.19759226</v>
      </c>
      <c r="K456" s="15"/>
      <c r="L456" s="15"/>
      <c r="M456" s="15"/>
      <c r="N456" s="15"/>
      <c r="O456" s="15"/>
      <c r="P456" s="15"/>
      <c r="Q456" s="15"/>
      <c r="R456" s="15"/>
    </row>
    <row r="457" spans="2:18" ht="12" hidden="1" x14ac:dyDescent="0.2">
      <c r="B457" s="69" t="s">
        <v>2389</v>
      </c>
      <c r="C457" s="69" t="s">
        <v>182</v>
      </c>
      <c r="D457" s="237">
        <v>0</v>
      </c>
      <c r="E457" s="237">
        <v>0</v>
      </c>
      <c r="F457" s="237">
        <v>0</v>
      </c>
      <c r="G457" s="237">
        <v>0</v>
      </c>
      <c r="H457" s="237">
        <v>0</v>
      </c>
      <c r="I457" s="237">
        <v>0</v>
      </c>
      <c r="J457" s="237">
        <v>0</v>
      </c>
      <c r="K457" s="15"/>
      <c r="L457" s="15"/>
      <c r="M457" s="15"/>
      <c r="N457" s="15"/>
      <c r="O457" s="15"/>
      <c r="P457" s="15"/>
      <c r="Q457" s="15"/>
      <c r="R457" s="15"/>
    </row>
    <row r="458" spans="2:18" ht="12" x14ac:dyDescent="0.2">
      <c r="B458" s="103" t="s">
        <v>2390</v>
      </c>
      <c r="C458" s="103" t="s">
        <v>603</v>
      </c>
      <c r="D458" s="206">
        <v>37.171816880000002</v>
      </c>
      <c r="E458" s="206">
        <v>2.5775379999998904E-2</v>
      </c>
      <c r="F458" s="206">
        <v>-0.85430863000000001</v>
      </c>
      <c r="G458" s="206">
        <v>0</v>
      </c>
      <c r="H458" s="206">
        <v>0.88008400999999892</v>
      </c>
      <c r="I458" s="206">
        <v>0</v>
      </c>
      <c r="J458" s="206">
        <v>37.19759226</v>
      </c>
      <c r="K458" s="15"/>
      <c r="L458" s="15"/>
      <c r="M458" s="15"/>
      <c r="N458" s="15"/>
      <c r="O458" s="15"/>
      <c r="P458" s="15"/>
      <c r="Q458" s="15"/>
      <c r="R458" s="15"/>
    </row>
    <row r="459" spans="2:18" ht="12" x14ac:dyDescent="0.2">
      <c r="B459" s="69" t="s">
        <v>2391</v>
      </c>
      <c r="C459" s="69" t="s">
        <v>605</v>
      </c>
      <c r="D459" s="206">
        <v>37.171816880000002</v>
      </c>
      <c r="E459" s="206">
        <v>2.5775379999998904E-2</v>
      </c>
      <c r="F459" s="206">
        <v>-0.85430863000000001</v>
      </c>
      <c r="G459" s="206">
        <v>0</v>
      </c>
      <c r="H459" s="206">
        <v>0.88008400999999892</v>
      </c>
      <c r="I459" s="206">
        <v>0</v>
      </c>
      <c r="J459" s="206">
        <v>37.19759226</v>
      </c>
      <c r="K459" s="15"/>
      <c r="L459" s="15"/>
      <c r="M459" s="15"/>
      <c r="N459" s="15"/>
      <c r="O459" s="15"/>
      <c r="P459" s="15"/>
      <c r="Q459" s="15"/>
      <c r="R459" s="15"/>
    </row>
    <row r="460" spans="2:18" ht="12" hidden="1" x14ac:dyDescent="0.2">
      <c r="B460" s="69" t="s">
        <v>2392</v>
      </c>
      <c r="C460" s="69" t="s">
        <v>606</v>
      </c>
      <c r="D460" s="206">
        <v>0</v>
      </c>
      <c r="E460" s="206">
        <v>0</v>
      </c>
      <c r="F460" s="206">
        <v>0</v>
      </c>
      <c r="G460" s="206">
        <v>0</v>
      </c>
      <c r="H460" s="206">
        <v>0</v>
      </c>
      <c r="I460" s="206">
        <v>0</v>
      </c>
      <c r="J460" s="206">
        <v>0</v>
      </c>
      <c r="K460" s="15"/>
      <c r="L460" s="15"/>
      <c r="M460" s="15"/>
      <c r="N460" s="15"/>
      <c r="O460" s="15"/>
      <c r="P460" s="15"/>
      <c r="Q460" s="15"/>
      <c r="R460" s="15"/>
    </row>
    <row r="461" spans="2:18" ht="12" hidden="1" x14ac:dyDescent="0.2">
      <c r="B461" s="103" t="s">
        <v>2393</v>
      </c>
      <c r="C461" s="103" t="s">
        <v>604</v>
      </c>
      <c r="D461" s="206">
        <v>0</v>
      </c>
      <c r="E461" s="206">
        <v>0</v>
      </c>
      <c r="F461" s="206">
        <v>0</v>
      </c>
      <c r="G461" s="206">
        <v>0</v>
      </c>
      <c r="H461" s="206">
        <v>0</v>
      </c>
      <c r="I461" s="206">
        <v>0</v>
      </c>
      <c r="J461" s="206">
        <v>0</v>
      </c>
      <c r="K461" s="15"/>
      <c r="L461" s="15"/>
      <c r="M461" s="15"/>
      <c r="N461" s="15"/>
      <c r="O461" s="15"/>
      <c r="P461" s="15"/>
      <c r="Q461" s="15"/>
      <c r="R461" s="15"/>
    </row>
    <row r="462" spans="2:18" ht="12" hidden="1" x14ac:dyDescent="0.2">
      <c r="B462" s="69" t="s">
        <v>2394</v>
      </c>
      <c r="C462" s="69" t="s">
        <v>605</v>
      </c>
      <c r="D462" s="206">
        <v>0</v>
      </c>
      <c r="E462" s="206">
        <v>0</v>
      </c>
      <c r="F462" s="206">
        <v>0</v>
      </c>
      <c r="G462" s="206">
        <v>0</v>
      </c>
      <c r="H462" s="206">
        <v>0</v>
      </c>
      <c r="I462" s="206">
        <v>0</v>
      </c>
      <c r="J462" s="206">
        <v>0</v>
      </c>
      <c r="K462" s="15"/>
      <c r="L462" s="15"/>
      <c r="M462" s="15"/>
      <c r="N462" s="15"/>
      <c r="O462" s="15"/>
      <c r="P462" s="15"/>
      <c r="Q462" s="15"/>
      <c r="R462" s="15"/>
    </row>
    <row r="463" spans="2:18" ht="12" hidden="1" x14ac:dyDescent="0.2">
      <c r="B463" s="69" t="s">
        <v>2395</v>
      </c>
      <c r="C463" s="69" t="s">
        <v>606</v>
      </c>
      <c r="D463" s="206">
        <v>0</v>
      </c>
      <c r="E463" s="206">
        <v>0</v>
      </c>
      <c r="F463" s="206">
        <v>0</v>
      </c>
      <c r="G463" s="206">
        <v>0</v>
      </c>
      <c r="H463" s="206">
        <v>0</v>
      </c>
      <c r="I463" s="206">
        <v>0</v>
      </c>
      <c r="J463" s="206">
        <v>0</v>
      </c>
      <c r="K463" s="15"/>
      <c r="L463" s="15"/>
      <c r="M463" s="15"/>
      <c r="N463" s="15"/>
      <c r="O463" s="15"/>
      <c r="P463" s="15"/>
      <c r="Q463" s="15"/>
      <c r="R463" s="15"/>
    </row>
    <row r="464" spans="2:18" ht="12" x14ac:dyDescent="0.2">
      <c r="B464" s="75" t="s">
        <v>2396</v>
      </c>
      <c r="C464" s="75" t="s">
        <v>221</v>
      </c>
      <c r="D464" s="187">
        <v>331.20275328999998</v>
      </c>
      <c r="E464" s="187">
        <v>4.7136641700000155</v>
      </c>
      <c r="F464" s="187">
        <v>-8.8702710000000004E-2</v>
      </c>
      <c r="G464" s="187">
        <v>0</v>
      </c>
      <c r="H464" s="187">
        <v>4.8023668800000152</v>
      </c>
      <c r="I464" s="187">
        <v>0</v>
      </c>
      <c r="J464" s="187">
        <v>335.91641745999999</v>
      </c>
      <c r="K464" s="15"/>
      <c r="L464" s="15"/>
      <c r="M464" s="15"/>
      <c r="N464" s="15"/>
      <c r="O464" s="15"/>
      <c r="P464" s="15"/>
      <c r="Q464" s="15"/>
      <c r="R464" s="15"/>
    </row>
    <row r="465" spans="2:3" x14ac:dyDescent="0.2">
      <c r="B465" s="84" t="s">
        <v>676</v>
      </c>
      <c r="C465" s="84" t="s">
        <v>676</v>
      </c>
    </row>
  </sheetData>
  <mergeCells count="5">
    <mergeCell ref="D4:D5"/>
    <mergeCell ref="E4:I4"/>
    <mergeCell ref="J4:J5"/>
    <mergeCell ref="B2:J2"/>
    <mergeCell ref="C4:C5"/>
  </mergeCells>
  <hyperlinks>
    <hyperlink ref="B2:J2" location="Cuprins!B16" display="Anexa 12. Poziţia investiţională internaţională a Republicii Moldova la 31.03.2026, cu detalii suplimentare " xr:uid="{353CD4B2-BC59-40EA-BCC9-A953832788FB}"/>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1:R465"/>
  <sheetViews>
    <sheetView showGridLines="0" showRowColHeaders="0" showZeros="0" tabSelected="1" zoomScaleNormal="100" workbookViewId="0">
      <pane xSplit="3" ySplit="5" topLeftCell="D6" activePane="bottomRight" state="frozen"/>
      <selection pane="topRight"/>
      <selection pane="bottomLeft"/>
      <selection pane="bottomRight"/>
    </sheetView>
  </sheetViews>
  <sheetFormatPr defaultColWidth="8.7109375" defaultRowHeight="11.25" x14ac:dyDescent="0.2"/>
  <cols>
    <col min="1" max="1" width="1.28515625" style="12" customWidth="1"/>
    <col min="2" max="2" width="9.5703125" style="12" hidden="1" customWidth="1"/>
    <col min="3" max="3" width="39.5703125" style="12" customWidth="1"/>
    <col min="4" max="4" width="7.7109375" style="12" customWidth="1"/>
    <col min="5" max="9" width="8.140625" style="12" customWidth="1"/>
    <col min="10" max="10" width="7.85546875" style="12" customWidth="1"/>
    <col min="11" max="38" width="9.140625" style="12" customWidth="1"/>
    <col min="39" max="39" width="33.42578125" style="12" customWidth="1"/>
    <col min="40" max="137" width="0" style="12" hidden="1" customWidth="1"/>
    <col min="138" max="138" width="7.85546875" style="12" bestFit="1" customWidth="1"/>
    <col min="139" max="139" width="8.140625" style="12" bestFit="1" customWidth="1"/>
    <col min="140" max="140" width="6.140625" style="12" bestFit="1" customWidth="1"/>
    <col min="141" max="16384" width="8.7109375" style="12"/>
  </cols>
  <sheetData>
    <row r="1" spans="2:18" ht="5.0999999999999996" customHeight="1" x14ac:dyDescent="0.2"/>
    <row r="2" spans="2:18" s="2" customFormat="1" ht="30" customHeight="1" x14ac:dyDescent="0.25">
      <c r="B2" s="293" t="s">
        <v>697</v>
      </c>
      <c r="C2" s="293"/>
      <c r="D2" s="293"/>
      <c r="E2" s="293"/>
      <c r="F2" s="293"/>
      <c r="G2" s="293"/>
      <c r="H2" s="293"/>
      <c r="I2" s="293"/>
      <c r="J2" s="293"/>
    </row>
    <row r="3" spans="2:18" ht="12" customHeight="1" x14ac:dyDescent="0.2">
      <c r="J3" s="29" t="s">
        <v>464</v>
      </c>
    </row>
    <row r="4" spans="2:18" ht="12.75" customHeight="1" x14ac:dyDescent="0.2">
      <c r="B4" s="173"/>
      <c r="C4" s="340"/>
      <c r="D4" s="335" t="s">
        <v>708</v>
      </c>
      <c r="E4" s="337" t="s">
        <v>407</v>
      </c>
      <c r="F4" s="338"/>
      <c r="G4" s="338"/>
      <c r="H4" s="338"/>
      <c r="I4" s="339"/>
      <c r="J4" s="335" t="s">
        <v>669</v>
      </c>
    </row>
    <row r="5" spans="2:18" ht="34.5" customHeight="1" x14ac:dyDescent="0.2">
      <c r="B5" s="173"/>
      <c r="C5" s="341"/>
      <c r="D5" s="336"/>
      <c r="E5" s="102" t="s">
        <v>408</v>
      </c>
      <c r="F5" s="102" t="s">
        <v>409</v>
      </c>
      <c r="G5" s="102" t="s">
        <v>410</v>
      </c>
      <c r="H5" s="102" t="s">
        <v>411</v>
      </c>
      <c r="I5" s="102" t="s">
        <v>412</v>
      </c>
      <c r="J5" s="336"/>
    </row>
    <row r="6" spans="2:18" s="15" customFormat="1" ht="12" x14ac:dyDescent="0.2">
      <c r="B6" s="98" t="s">
        <v>6</v>
      </c>
      <c r="C6" s="98" t="s">
        <v>393</v>
      </c>
      <c r="D6" s="235">
        <v>-6147.0566376500001</v>
      </c>
      <c r="E6" s="235">
        <v>-439.80420507999952</v>
      </c>
      <c r="F6" s="235">
        <v>-896.20909446999997</v>
      </c>
      <c r="G6" s="235">
        <v>-103.16144499000001</v>
      </c>
      <c r="H6" s="235">
        <v>-29.994886239999573</v>
      </c>
      <c r="I6" s="235">
        <v>589.56122061999997</v>
      </c>
      <c r="J6" s="235">
        <v>-6586.8608427299996</v>
      </c>
    </row>
    <row r="7" spans="2:18" s="15" customFormat="1" ht="12" x14ac:dyDescent="0.2">
      <c r="B7" s="98" t="s">
        <v>1956</v>
      </c>
      <c r="C7" s="98" t="s">
        <v>394</v>
      </c>
      <c r="D7" s="235">
        <v>7670.5888914400002</v>
      </c>
      <c r="E7" s="235">
        <v>-143.82991975999994</v>
      </c>
      <c r="F7" s="235">
        <v>-769.80677978000006</v>
      </c>
      <c r="G7" s="235">
        <v>-4.4124019499999996</v>
      </c>
      <c r="H7" s="235">
        <v>31.005078480000066</v>
      </c>
      <c r="I7" s="235">
        <v>599.38418349000005</v>
      </c>
      <c r="J7" s="235">
        <v>7526.7589716800003</v>
      </c>
    </row>
    <row r="8" spans="2:18" s="15" customFormat="1" ht="12" x14ac:dyDescent="0.2">
      <c r="B8" s="99" t="s">
        <v>1957</v>
      </c>
      <c r="C8" s="99" t="s">
        <v>395</v>
      </c>
      <c r="D8" s="187">
        <v>639.05815601999996</v>
      </c>
      <c r="E8" s="187">
        <v>38.486703770000076</v>
      </c>
      <c r="F8" s="187">
        <v>33.097309879999997</v>
      </c>
      <c r="G8" s="187">
        <v>0</v>
      </c>
      <c r="H8" s="187">
        <v>5.3893938900000791</v>
      </c>
      <c r="I8" s="187">
        <v>0</v>
      </c>
      <c r="J8" s="187">
        <v>677.54485979000003</v>
      </c>
    </row>
    <row r="9" spans="2:18" s="11" customFormat="1" ht="22.5" x14ac:dyDescent="0.2">
      <c r="B9" s="69" t="s">
        <v>1958</v>
      </c>
      <c r="C9" s="69" t="s">
        <v>396</v>
      </c>
      <c r="D9" s="188">
        <v>491.7467747</v>
      </c>
      <c r="E9" s="188">
        <v>17.178629819999969</v>
      </c>
      <c r="F9" s="188">
        <v>13.259810910000001</v>
      </c>
      <c r="G9" s="188">
        <v>0</v>
      </c>
      <c r="H9" s="188">
        <v>3.9188189099999686</v>
      </c>
      <c r="I9" s="188">
        <v>0</v>
      </c>
      <c r="J9" s="188">
        <v>508.92540451999997</v>
      </c>
      <c r="K9" s="15"/>
      <c r="L9" s="15"/>
      <c r="M9" s="15"/>
      <c r="N9" s="15"/>
      <c r="O9" s="15"/>
      <c r="P9" s="15"/>
      <c r="Q9" s="15"/>
      <c r="R9" s="15"/>
    </row>
    <row r="10" spans="2:18" s="11" customFormat="1" ht="22.5" x14ac:dyDescent="0.2">
      <c r="B10" s="69" t="s">
        <v>1959</v>
      </c>
      <c r="C10" s="69" t="s">
        <v>146</v>
      </c>
      <c r="D10" s="188">
        <v>491.7467747</v>
      </c>
      <c r="E10" s="188">
        <v>17.178629819999969</v>
      </c>
      <c r="F10" s="188">
        <v>13.259810910000001</v>
      </c>
      <c r="G10" s="188">
        <v>0</v>
      </c>
      <c r="H10" s="188">
        <v>3.9188189099999686</v>
      </c>
      <c r="I10" s="188">
        <v>0</v>
      </c>
      <c r="J10" s="188">
        <v>508.92540451999997</v>
      </c>
      <c r="K10" s="15"/>
      <c r="L10" s="15"/>
      <c r="M10" s="15"/>
      <c r="N10" s="15"/>
      <c r="O10" s="15"/>
      <c r="P10" s="15"/>
      <c r="Q10" s="15"/>
      <c r="R10" s="15"/>
    </row>
    <row r="11" spans="2:18" ht="22.5" hidden="1" x14ac:dyDescent="0.2">
      <c r="B11" s="69" t="s">
        <v>1960</v>
      </c>
      <c r="C11" s="69" t="s">
        <v>147</v>
      </c>
      <c r="D11" s="188">
        <v>0</v>
      </c>
      <c r="E11" s="188">
        <v>0</v>
      </c>
      <c r="F11" s="188">
        <v>0</v>
      </c>
      <c r="G11" s="188">
        <v>0</v>
      </c>
      <c r="H11" s="188">
        <v>0</v>
      </c>
      <c r="I11" s="188">
        <v>0</v>
      </c>
      <c r="J11" s="188">
        <v>0</v>
      </c>
      <c r="K11" s="15"/>
      <c r="L11" s="15"/>
      <c r="M11" s="15"/>
      <c r="N11" s="15"/>
      <c r="O11" s="15"/>
      <c r="P11" s="15"/>
      <c r="Q11" s="15"/>
      <c r="R11" s="15"/>
    </row>
    <row r="12" spans="2:18" ht="12" hidden="1" x14ac:dyDescent="0.2">
      <c r="B12" s="69" t="s">
        <v>1961</v>
      </c>
      <c r="C12" s="69" t="s">
        <v>148</v>
      </c>
      <c r="D12" s="188">
        <v>0</v>
      </c>
      <c r="E12" s="188">
        <v>0</v>
      </c>
      <c r="F12" s="188">
        <v>0</v>
      </c>
      <c r="G12" s="188">
        <v>0</v>
      </c>
      <c r="H12" s="188">
        <v>0</v>
      </c>
      <c r="I12" s="188">
        <v>0</v>
      </c>
      <c r="J12" s="188">
        <v>0</v>
      </c>
      <c r="K12" s="15"/>
      <c r="L12" s="15"/>
      <c r="M12" s="15"/>
      <c r="N12" s="15"/>
      <c r="O12" s="15"/>
      <c r="P12" s="15"/>
      <c r="Q12" s="15"/>
      <c r="R12" s="15"/>
    </row>
    <row r="13" spans="2:18" ht="12" hidden="1" x14ac:dyDescent="0.2">
      <c r="B13" s="69" t="s">
        <v>1962</v>
      </c>
      <c r="C13" s="69" t="s">
        <v>149</v>
      </c>
      <c r="D13" s="188">
        <v>0</v>
      </c>
      <c r="E13" s="188">
        <v>0</v>
      </c>
      <c r="F13" s="188">
        <v>0</v>
      </c>
      <c r="G13" s="188">
        <v>0</v>
      </c>
      <c r="H13" s="188">
        <v>0</v>
      </c>
      <c r="I13" s="188">
        <v>0</v>
      </c>
      <c r="J13" s="188">
        <v>0</v>
      </c>
      <c r="K13" s="15"/>
      <c r="L13" s="15"/>
      <c r="M13" s="15"/>
      <c r="N13" s="15"/>
      <c r="O13" s="15"/>
      <c r="P13" s="15"/>
      <c r="Q13" s="15"/>
      <c r="R13" s="15"/>
    </row>
    <row r="14" spans="2:18" ht="12" hidden="1" x14ac:dyDescent="0.2">
      <c r="B14" s="69" t="s">
        <v>1963</v>
      </c>
      <c r="C14" s="69" t="s">
        <v>150</v>
      </c>
      <c r="D14" s="188">
        <v>0</v>
      </c>
      <c r="E14" s="188">
        <v>0</v>
      </c>
      <c r="F14" s="188">
        <v>0</v>
      </c>
      <c r="G14" s="188">
        <v>0</v>
      </c>
      <c r="H14" s="188">
        <v>0</v>
      </c>
      <c r="I14" s="188">
        <v>0</v>
      </c>
      <c r="J14" s="188">
        <v>0</v>
      </c>
      <c r="K14" s="15"/>
      <c r="L14" s="15"/>
      <c r="M14" s="15"/>
      <c r="N14" s="15"/>
      <c r="O14" s="15"/>
      <c r="P14" s="15"/>
      <c r="Q14" s="15"/>
      <c r="R14" s="15"/>
    </row>
    <row r="15" spans="2:18" ht="12" hidden="1" x14ac:dyDescent="0.2">
      <c r="B15" s="69" t="s">
        <v>1964</v>
      </c>
      <c r="C15" s="69" t="s">
        <v>151</v>
      </c>
      <c r="D15" s="188">
        <v>0</v>
      </c>
      <c r="E15" s="188">
        <v>0</v>
      </c>
      <c r="F15" s="188">
        <v>0</v>
      </c>
      <c r="G15" s="188">
        <v>0</v>
      </c>
      <c r="H15" s="188">
        <v>0</v>
      </c>
      <c r="I15" s="188">
        <v>0</v>
      </c>
      <c r="J15" s="188">
        <v>0</v>
      </c>
      <c r="K15" s="15"/>
      <c r="L15" s="15"/>
      <c r="M15" s="15"/>
      <c r="N15" s="15"/>
      <c r="O15" s="15"/>
      <c r="P15" s="15"/>
      <c r="Q15" s="15"/>
      <c r="R15" s="15"/>
    </row>
    <row r="16" spans="2:18" ht="12" hidden="1" x14ac:dyDescent="0.2">
      <c r="B16" s="69" t="s">
        <v>1965</v>
      </c>
      <c r="C16" s="69" t="s">
        <v>153</v>
      </c>
      <c r="D16" s="188">
        <v>3.2199999999999997E-5</v>
      </c>
      <c r="E16" s="188">
        <v>2.4000000000000448E-7</v>
      </c>
      <c r="F16" s="188">
        <v>0</v>
      </c>
      <c r="G16" s="188">
        <v>0</v>
      </c>
      <c r="H16" s="188">
        <v>2.4000000000000448E-7</v>
      </c>
      <c r="I16" s="188">
        <v>0</v>
      </c>
      <c r="J16" s="188">
        <v>3.2440000000000001E-5</v>
      </c>
      <c r="K16" s="15"/>
      <c r="L16" s="15"/>
      <c r="M16" s="15"/>
      <c r="N16" s="15"/>
      <c r="O16" s="15"/>
      <c r="P16" s="15"/>
      <c r="Q16" s="15"/>
      <c r="R16" s="15"/>
    </row>
    <row r="17" spans="2:18" ht="12" hidden="1" x14ac:dyDescent="0.2">
      <c r="B17" s="69" t="s">
        <v>1966</v>
      </c>
      <c r="C17" s="69" t="s">
        <v>154</v>
      </c>
      <c r="D17" s="188">
        <v>0</v>
      </c>
      <c r="E17" s="188">
        <v>0</v>
      </c>
      <c r="F17" s="188">
        <v>0</v>
      </c>
      <c r="G17" s="188">
        <v>0</v>
      </c>
      <c r="H17" s="188">
        <v>0</v>
      </c>
      <c r="I17" s="188">
        <v>0</v>
      </c>
      <c r="J17" s="188">
        <v>0</v>
      </c>
      <c r="K17" s="15"/>
      <c r="L17" s="15"/>
      <c r="M17" s="15"/>
      <c r="N17" s="15"/>
      <c r="O17" s="15"/>
      <c r="P17" s="15"/>
      <c r="Q17" s="15"/>
      <c r="R17" s="15"/>
    </row>
    <row r="18" spans="2:18" s="11" customFormat="1" ht="12" x14ac:dyDescent="0.2">
      <c r="B18" s="69" t="s">
        <v>1967</v>
      </c>
      <c r="C18" s="69" t="s">
        <v>336</v>
      </c>
      <c r="D18" s="188">
        <v>147.31138132000001</v>
      </c>
      <c r="E18" s="188">
        <v>21.308073949999994</v>
      </c>
      <c r="F18" s="188">
        <v>19.837498969999999</v>
      </c>
      <c r="G18" s="188">
        <v>0</v>
      </c>
      <c r="H18" s="188">
        <v>1.470574979999995</v>
      </c>
      <c r="I18" s="188">
        <v>0</v>
      </c>
      <c r="J18" s="188">
        <v>168.61945527</v>
      </c>
      <c r="K18" s="15"/>
      <c r="L18" s="15"/>
      <c r="M18" s="15"/>
      <c r="N18" s="15"/>
      <c r="O18" s="15"/>
      <c r="P18" s="15"/>
      <c r="Q18" s="15"/>
      <c r="R18" s="15"/>
    </row>
    <row r="19" spans="2:18" s="11" customFormat="1" ht="22.5" x14ac:dyDescent="0.2">
      <c r="B19" s="69" t="s">
        <v>1968</v>
      </c>
      <c r="C19" s="69" t="s">
        <v>337</v>
      </c>
      <c r="D19" s="188">
        <v>128.0521569</v>
      </c>
      <c r="E19" s="188">
        <v>18.222036010000011</v>
      </c>
      <c r="F19" s="188">
        <v>16.950351250000001</v>
      </c>
      <c r="G19" s="188">
        <v>0</v>
      </c>
      <c r="H19" s="188">
        <v>1.2716847600000101</v>
      </c>
      <c r="I19" s="188">
        <v>0</v>
      </c>
      <c r="J19" s="188">
        <v>146.27419291000001</v>
      </c>
      <c r="K19" s="15"/>
      <c r="L19" s="15"/>
      <c r="M19" s="15"/>
      <c r="N19" s="15"/>
      <c r="O19" s="15"/>
      <c r="P19" s="15"/>
      <c r="Q19" s="15"/>
      <c r="R19" s="15"/>
    </row>
    <row r="20" spans="2:18" s="11" customFormat="1" ht="22.5" x14ac:dyDescent="0.2">
      <c r="B20" s="69" t="s">
        <v>1969</v>
      </c>
      <c r="C20" s="69" t="s">
        <v>338</v>
      </c>
      <c r="D20" s="188">
        <v>19.259224419999999</v>
      </c>
      <c r="E20" s="188">
        <v>3.0860379299999998</v>
      </c>
      <c r="F20" s="188">
        <v>2.8871477200000002</v>
      </c>
      <c r="G20" s="188">
        <v>0</v>
      </c>
      <c r="H20" s="188">
        <v>0.19889020999999962</v>
      </c>
      <c r="I20" s="188">
        <v>0</v>
      </c>
      <c r="J20" s="188">
        <v>22.345262349999999</v>
      </c>
      <c r="K20" s="15"/>
      <c r="L20" s="15"/>
      <c r="M20" s="15"/>
      <c r="N20" s="15"/>
      <c r="O20" s="15"/>
      <c r="P20" s="15"/>
      <c r="Q20" s="15"/>
      <c r="R20" s="15"/>
    </row>
    <row r="21" spans="2:18" ht="12" hidden="1" x14ac:dyDescent="0.2">
      <c r="B21" s="69" t="s">
        <v>1970</v>
      </c>
      <c r="C21" s="69" t="s">
        <v>339</v>
      </c>
      <c r="D21" s="188">
        <v>0</v>
      </c>
      <c r="E21" s="188">
        <v>0</v>
      </c>
      <c r="F21" s="188">
        <v>0</v>
      </c>
      <c r="G21" s="188">
        <v>0</v>
      </c>
      <c r="H21" s="188">
        <v>0</v>
      </c>
      <c r="I21" s="188">
        <v>0</v>
      </c>
      <c r="J21" s="188">
        <v>0</v>
      </c>
      <c r="K21" s="15"/>
      <c r="L21" s="15"/>
      <c r="M21" s="15"/>
      <c r="N21" s="15"/>
      <c r="O21" s="15"/>
      <c r="P21" s="15"/>
      <c r="Q21" s="15"/>
      <c r="R21" s="15"/>
    </row>
    <row r="22" spans="2:18" ht="12" hidden="1" x14ac:dyDescent="0.2">
      <c r="B22" s="69" t="s">
        <v>1971</v>
      </c>
      <c r="C22" s="69" t="s">
        <v>340</v>
      </c>
      <c r="D22" s="188">
        <v>0</v>
      </c>
      <c r="E22" s="188">
        <v>0</v>
      </c>
      <c r="F22" s="188">
        <v>0</v>
      </c>
      <c r="G22" s="188">
        <v>0</v>
      </c>
      <c r="H22" s="188">
        <v>0</v>
      </c>
      <c r="I22" s="188">
        <v>0</v>
      </c>
      <c r="J22" s="188">
        <v>0</v>
      </c>
      <c r="K22" s="15"/>
      <c r="L22" s="15"/>
      <c r="M22" s="15"/>
      <c r="N22" s="15"/>
      <c r="O22" s="15"/>
      <c r="P22" s="15"/>
      <c r="Q22" s="15"/>
      <c r="R22" s="15"/>
    </row>
    <row r="23" spans="2:18" ht="12" hidden="1" x14ac:dyDescent="0.2">
      <c r="B23" s="69" t="s">
        <v>1972</v>
      </c>
      <c r="C23" s="69" t="s">
        <v>341</v>
      </c>
      <c r="D23" s="188">
        <v>0</v>
      </c>
      <c r="E23" s="188">
        <v>0</v>
      </c>
      <c r="F23" s="188">
        <v>0</v>
      </c>
      <c r="G23" s="188">
        <v>0</v>
      </c>
      <c r="H23" s="188">
        <v>0</v>
      </c>
      <c r="I23" s="188">
        <v>0</v>
      </c>
      <c r="J23" s="188">
        <v>0</v>
      </c>
      <c r="K23" s="15"/>
      <c r="L23" s="15"/>
      <c r="M23" s="15"/>
      <c r="N23" s="15"/>
      <c r="O23" s="15"/>
      <c r="P23" s="15"/>
      <c r="Q23" s="15"/>
      <c r="R23" s="15"/>
    </row>
    <row r="24" spans="2:18" ht="12" hidden="1" x14ac:dyDescent="0.2">
      <c r="B24" s="69" t="s">
        <v>1973</v>
      </c>
      <c r="C24" s="69" t="s">
        <v>342</v>
      </c>
      <c r="D24" s="188">
        <v>0</v>
      </c>
      <c r="E24" s="188">
        <v>0</v>
      </c>
      <c r="F24" s="188">
        <v>0</v>
      </c>
      <c r="G24" s="188">
        <v>0</v>
      </c>
      <c r="H24" s="188">
        <v>0</v>
      </c>
      <c r="I24" s="188">
        <v>0</v>
      </c>
      <c r="J24" s="188">
        <v>0</v>
      </c>
      <c r="K24" s="15"/>
      <c r="L24" s="15"/>
      <c r="M24" s="15"/>
      <c r="N24" s="15"/>
      <c r="O24" s="15"/>
      <c r="P24" s="15"/>
      <c r="Q24" s="15"/>
      <c r="R24" s="15"/>
    </row>
    <row r="25" spans="2:18" ht="12" hidden="1" x14ac:dyDescent="0.2">
      <c r="B25" s="69" t="s">
        <v>1974</v>
      </c>
      <c r="C25" s="69" t="s">
        <v>343</v>
      </c>
      <c r="D25" s="188">
        <v>0</v>
      </c>
      <c r="E25" s="188">
        <v>0</v>
      </c>
      <c r="F25" s="188">
        <v>0</v>
      </c>
      <c r="G25" s="188">
        <v>0</v>
      </c>
      <c r="H25" s="188">
        <v>0</v>
      </c>
      <c r="I25" s="188">
        <v>0</v>
      </c>
      <c r="J25" s="188">
        <v>0</v>
      </c>
      <c r="K25" s="15"/>
      <c r="L25" s="15"/>
      <c r="M25" s="15"/>
      <c r="N25" s="15"/>
      <c r="O25" s="15"/>
      <c r="P25" s="15"/>
      <c r="Q25" s="15"/>
      <c r="R25" s="15"/>
    </row>
    <row r="26" spans="2:18" ht="22.5" hidden="1" x14ac:dyDescent="0.2">
      <c r="B26" s="69" t="s">
        <v>1975</v>
      </c>
      <c r="C26" s="69" t="s">
        <v>344</v>
      </c>
      <c r="D26" s="188">
        <v>0</v>
      </c>
      <c r="E26" s="188">
        <v>0</v>
      </c>
      <c r="F26" s="188">
        <v>0</v>
      </c>
      <c r="G26" s="188">
        <v>0</v>
      </c>
      <c r="H26" s="188">
        <v>0</v>
      </c>
      <c r="I26" s="188">
        <v>0</v>
      </c>
      <c r="J26" s="188">
        <v>0</v>
      </c>
      <c r="K26" s="15"/>
      <c r="L26" s="15"/>
      <c r="M26" s="15"/>
      <c r="N26" s="15"/>
      <c r="O26" s="15"/>
      <c r="P26" s="15"/>
      <c r="Q26" s="15"/>
      <c r="R26" s="15"/>
    </row>
    <row r="27" spans="2:18" ht="22.5" hidden="1" x14ac:dyDescent="0.2">
      <c r="B27" s="69" t="s">
        <v>1976</v>
      </c>
      <c r="C27" s="69" t="s">
        <v>345</v>
      </c>
      <c r="D27" s="188">
        <v>0</v>
      </c>
      <c r="E27" s="188">
        <v>0</v>
      </c>
      <c r="F27" s="188">
        <v>0</v>
      </c>
      <c r="G27" s="188">
        <v>0</v>
      </c>
      <c r="H27" s="188">
        <v>0</v>
      </c>
      <c r="I27" s="188">
        <v>0</v>
      </c>
      <c r="J27" s="188">
        <v>0</v>
      </c>
      <c r="K27" s="15"/>
      <c r="L27" s="15"/>
      <c r="M27" s="15"/>
      <c r="N27" s="15"/>
      <c r="O27" s="15"/>
      <c r="P27" s="15"/>
      <c r="Q27" s="15"/>
      <c r="R27" s="15"/>
    </row>
    <row r="28" spans="2:18" ht="12" hidden="1" x14ac:dyDescent="0.2">
      <c r="B28" s="69" t="s">
        <v>1977</v>
      </c>
      <c r="C28" s="69" t="s">
        <v>346</v>
      </c>
      <c r="D28" s="188">
        <v>0</v>
      </c>
      <c r="E28" s="188">
        <v>0</v>
      </c>
      <c r="F28" s="188">
        <v>0</v>
      </c>
      <c r="G28" s="188">
        <v>0</v>
      </c>
      <c r="H28" s="188">
        <v>0</v>
      </c>
      <c r="I28" s="188">
        <v>0</v>
      </c>
      <c r="J28" s="188">
        <v>0</v>
      </c>
      <c r="K28" s="15"/>
      <c r="L28" s="15"/>
      <c r="M28" s="15"/>
      <c r="N28" s="15"/>
      <c r="O28" s="15"/>
      <c r="P28" s="15"/>
      <c r="Q28" s="15"/>
      <c r="R28" s="15"/>
    </row>
    <row r="29" spans="2:18" ht="12" hidden="1" x14ac:dyDescent="0.2">
      <c r="B29" s="69" t="s">
        <v>1978</v>
      </c>
      <c r="C29" s="69" t="s">
        <v>347</v>
      </c>
      <c r="D29" s="188">
        <v>0</v>
      </c>
      <c r="E29" s="188">
        <v>0</v>
      </c>
      <c r="F29" s="188">
        <v>0</v>
      </c>
      <c r="G29" s="188">
        <v>0</v>
      </c>
      <c r="H29" s="188">
        <v>0</v>
      </c>
      <c r="I29" s="188">
        <v>0</v>
      </c>
      <c r="J29" s="188">
        <v>0</v>
      </c>
      <c r="K29" s="15"/>
      <c r="L29" s="15"/>
      <c r="M29" s="15"/>
      <c r="N29" s="15"/>
      <c r="O29" s="15"/>
      <c r="P29" s="15"/>
      <c r="Q29" s="15"/>
      <c r="R29" s="15"/>
    </row>
    <row r="30" spans="2:18" ht="12" hidden="1" x14ac:dyDescent="0.2">
      <c r="B30" s="69" t="s">
        <v>1979</v>
      </c>
      <c r="C30" s="69" t="s">
        <v>348</v>
      </c>
      <c r="D30" s="188">
        <v>0</v>
      </c>
      <c r="E30" s="188">
        <v>0</v>
      </c>
      <c r="F30" s="188">
        <v>0</v>
      </c>
      <c r="G30" s="188">
        <v>0</v>
      </c>
      <c r="H30" s="188">
        <v>0</v>
      </c>
      <c r="I30" s="188">
        <v>0</v>
      </c>
      <c r="J30" s="188">
        <v>0</v>
      </c>
      <c r="K30" s="15"/>
      <c r="L30" s="15"/>
      <c r="M30" s="15"/>
      <c r="N30" s="15"/>
      <c r="O30" s="15"/>
      <c r="P30" s="15"/>
      <c r="Q30" s="15"/>
      <c r="R30" s="15"/>
    </row>
    <row r="31" spans="2:18" ht="22.5" hidden="1" x14ac:dyDescent="0.2">
      <c r="B31" s="69" t="s">
        <v>1980</v>
      </c>
      <c r="C31" s="69" t="s">
        <v>349</v>
      </c>
      <c r="D31" s="188">
        <v>0</v>
      </c>
      <c r="E31" s="188">
        <v>0</v>
      </c>
      <c r="F31" s="188">
        <v>0</v>
      </c>
      <c r="G31" s="188">
        <v>0</v>
      </c>
      <c r="H31" s="188">
        <v>0</v>
      </c>
      <c r="I31" s="188">
        <v>0</v>
      </c>
      <c r="J31" s="188">
        <v>0</v>
      </c>
      <c r="K31" s="15"/>
      <c r="L31" s="15"/>
      <c r="M31" s="15"/>
      <c r="N31" s="15"/>
      <c r="O31" s="15"/>
      <c r="P31" s="15"/>
      <c r="Q31" s="15"/>
      <c r="R31" s="15"/>
    </row>
    <row r="32" spans="2:18" s="11" customFormat="1" ht="12" x14ac:dyDescent="0.2">
      <c r="B32" s="69" t="s">
        <v>1981</v>
      </c>
      <c r="C32" s="69" t="s">
        <v>350</v>
      </c>
      <c r="D32" s="188">
        <v>140.09829672000001</v>
      </c>
      <c r="E32" s="188">
        <v>21.805932560000002</v>
      </c>
      <c r="F32" s="188">
        <v>20.371234959999999</v>
      </c>
      <c r="G32" s="188">
        <v>0</v>
      </c>
      <c r="H32" s="188">
        <v>1.4346976000000033</v>
      </c>
      <c r="I32" s="188">
        <v>0</v>
      </c>
      <c r="J32" s="188">
        <v>161.90422928000001</v>
      </c>
      <c r="K32" s="15"/>
      <c r="L32" s="15"/>
      <c r="M32" s="15"/>
      <c r="N32" s="15"/>
      <c r="O32" s="15"/>
      <c r="P32" s="15"/>
      <c r="Q32" s="15"/>
      <c r="R32" s="15"/>
    </row>
    <row r="33" spans="2:18" s="11" customFormat="1" ht="22.5" x14ac:dyDescent="0.2">
      <c r="B33" s="69" t="s">
        <v>1982</v>
      </c>
      <c r="C33" s="69" t="s">
        <v>351</v>
      </c>
      <c r="D33" s="188">
        <v>120.8390723</v>
      </c>
      <c r="E33" s="188">
        <v>18.719894619999991</v>
      </c>
      <c r="F33" s="188">
        <v>17.484087240000001</v>
      </c>
      <c r="G33" s="188">
        <v>0</v>
      </c>
      <c r="H33" s="188">
        <v>1.23580737999999</v>
      </c>
      <c r="I33" s="188">
        <v>0</v>
      </c>
      <c r="J33" s="188">
        <v>139.55896691999999</v>
      </c>
      <c r="K33" s="15"/>
      <c r="L33" s="15"/>
      <c r="M33" s="15"/>
      <c r="N33" s="15"/>
      <c r="O33" s="15"/>
      <c r="P33" s="15"/>
      <c r="Q33" s="15"/>
      <c r="R33" s="15"/>
    </row>
    <row r="34" spans="2:18" s="11" customFormat="1" ht="22.5" x14ac:dyDescent="0.2">
      <c r="B34" s="69" t="s">
        <v>1983</v>
      </c>
      <c r="C34" s="69" t="s">
        <v>345</v>
      </c>
      <c r="D34" s="188">
        <v>19.259224419999999</v>
      </c>
      <c r="E34" s="188">
        <v>3.0860379299999998</v>
      </c>
      <c r="F34" s="188">
        <v>2.8871477200000002</v>
      </c>
      <c r="G34" s="188">
        <v>0</v>
      </c>
      <c r="H34" s="188">
        <v>0.19889020999999962</v>
      </c>
      <c r="I34" s="188">
        <v>0</v>
      </c>
      <c r="J34" s="188">
        <v>22.345262349999999</v>
      </c>
      <c r="K34" s="15"/>
      <c r="L34" s="15"/>
      <c r="M34" s="15"/>
      <c r="N34" s="15"/>
      <c r="O34" s="15"/>
      <c r="P34" s="15"/>
      <c r="Q34" s="15"/>
      <c r="R34" s="15"/>
    </row>
    <row r="35" spans="2:18" ht="12" hidden="1" x14ac:dyDescent="0.2">
      <c r="B35" s="69" t="s">
        <v>1984</v>
      </c>
      <c r="C35" s="69" t="s">
        <v>346</v>
      </c>
      <c r="D35" s="188">
        <v>0</v>
      </c>
      <c r="E35" s="188">
        <v>0</v>
      </c>
      <c r="F35" s="188">
        <v>0</v>
      </c>
      <c r="G35" s="188">
        <v>0</v>
      </c>
      <c r="H35" s="188">
        <v>0</v>
      </c>
      <c r="I35" s="188">
        <v>0</v>
      </c>
      <c r="J35" s="188">
        <v>0</v>
      </c>
      <c r="K35" s="15"/>
      <c r="L35" s="15"/>
      <c r="M35" s="15"/>
      <c r="N35" s="15"/>
      <c r="O35" s="15"/>
      <c r="P35" s="15"/>
      <c r="Q35" s="15"/>
      <c r="R35" s="15"/>
    </row>
    <row r="36" spans="2:18" ht="12" hidden="1" x14ac:dyDescent="0.2">
      <c r="B36" s="69" t="s">
        <v>1985</v>
      </c>
      <c r="C36" s="69" t="s">
        <v>347</v>
      </c>
      <c r="D36" s="188">
        <v>0</v>
      </c>
      <c r="E36" s="188">
        <v>0</v>
      </c>
      <c r="F36" s="188">
        <v>0</v>
      </c>
      <c r="G36" s="188">
        <v>0</v>
      </c>
      <c r="H36" s="188">
        <v>0</v>
      </c>
      <c r="I36" s="188">
        <v>0</v>
      </c>
      <c r="J36" s="188">
        <v>0</v>
      </c>
      <c r="K36" s="15"/>
      <c r="L36" s="15"/>
      <c r="M36" s="15"/>
      <c r="N36" s="15"/>
      <c r="O36" s="15"/>
      <c r="P36" s="15"/>
      <c r="Q36" s="15"/>
      <c r="R36" s="15"/>
    </row>
    <row r="37" spans="2:18" ht="12" hidden="1" x14ac:dyDescent="0.2">
      <c r="B37" s="69" t="s">
        <v>1986</v>
      </c>
      <c r="C37" s="69" t="s">
        <v>348</v>
      </c>
      <c r="D37" s="188">
        <v>0</v>
      </c>
      <c r="E37" s="188">
        <v>0</v>
      </c>
      <c r="F37" s="188">
        <v>0</v>
      </c>
      <c r="G37" s="188">
        <v>0</v>
      </c>
      <c r="H37" s="188">
        <v>0</v>
      </c>
      <c r="I37" s="188">
        <v>0</v>
      </c>
      <c r="J37" s="188">
        <v>0</v>
      </c>
      <c r="K37" s="15"/>
      <c r="L37" s="15"/>
      <c r="M37" s="15"/>
      <c r="N37" s="15"/>
      <c r="O37" s="15"/>
      <c r="P37" s="15"/>
      <c r="Q37" s="15"/>
      <c r="R37" s="15"/>
    </row>
    <row r="38" spans="2:18" ht="22.5" hidden="1" x14ac:dyDescent="0.2">
      <c r="B38" s="69" t="s">
        <v>1987</v>
      </c>
      <c r="C38" s="69" t="s">
        <v>349</v>
      </c>
      <c r="D38" s="188">
        <v>0</v>
      </c>
      <c r="E38" s="188">
        <v>0</v>
      </c>
      <c r="F38" s="188">
        <v>0</v>
      </c>
      <c r="G38" s="188">
        <v>0</v>
      </c>
      <c r="H38" s="188">
        <v>0</v>
      </c>
      <c r="I38" s="188">
        <v>0</v>
      </c>
      <c r="J38" s="188">
        <v>0</v>
      </c>
      <c r="K38" s="15"/>
      <c r="L38" s="15"/>
      <c r="M38" s="15"/>
      <c r="N38" s="15"/>
      <c r="O38" s="15"/>
      <c r="P38" s="15"/>
      <c r="Q38" s="15"/>
      <c r="R38" s="15"/>
    </row>
    <row r="39" spans="2:18" s="11" customFormat="1" ht="12" x14ac:dyDescent="0.2">
      <c r="B39" s="69" t="s">
        <v>1988</v>
      </c>
      <c r="C39" s="69" t="s">
        <v>352</v>
      </c>
      <c r="D39" s="188">
        <v>7.2130846000000002</v>
      </c>
      <c r="E39" s="188">
        <v>-0.49785860999999976</v>
      </c>
      <c r="F39" s="188">
        <v>-0.53373599000000005</v>
      </c>
      <c r="G39" s="188">
        <v>0</v>
      </c>
      <c r="H39" s="188">
        <v>3.5877380000000292E-2</v>
      </c>
      <c r="I39" s="188">
        <v>0</v>
      </c>
      <c r="J39" s="188">
        <v>6.7152259900000004</v>
      </c>
      <c r="K39" s="15"/>
      <c r="L39" s="15"/>
      <c r="M39" s="15"/>
      <c r="N39" s="15"/>
      <c r="O39" s="15"/>
      <c r="P39" s="15"/>
      <c r="Q39" s="15"/>
      <c r="R39" s="15"/>
    </row>
    <row r="40" spans="2:18" s="11" customFormat="1" ht="22.5" x14ac:dyDescent="0.2">
      <c r="B40" s="69" t="s">
        <v>1989</v>
      </c>
      <c r="C40" s="69" t="s">
        <v>351</v>
      </c>
      <c r="D40" s="188">
        <v>7.2130846000000002</v>
      </c>
      <c r="E40" s="188">
        <v>-0.49785860999999976</v>
      </c>
      <c r="F40" s="188">
        <v>-0.53373599000000005</v>
      </c>
      <c r="G40" s="188">
        <v>0</v>
      </c>
      <c r="H40" s="188">
        <v>3.5877380000000292E-2</v>
      </c>
      <c r="I40" s="188">
        <v>0</v>
      </c>
      <c r="J40" s="188">
        <v>6.7152259900000004</v>
      </c>
      <c r="K40" s="15"/>
      <c r="L40" s="15"/>
      <c r="M40" s="15"/>
      <c r="N40" s="15"/>
      <c r="O40" s="15"/>
      <c r="P40" s="15"/>
      <c r="Q40" s="15"/>
      <c r="R40" s="15"/>
    </row>
    <row r="41" spans="2:18" ht="22.5" hidden="1" x14ac:dyDescent="0.2">
      <c r="B41" s="69" t="s">
        <v>1990</v>
      </c>
      <c r="C41" s="69" t="s">
        <v>345</v>
      </c>
      <c r="D41" s="188">
        <v>0</v>
      </c>
      <c r="E41" s="188">
        <v>0</v>
      </c>
      <c r="F41" s="188">
        <v>0</v>
      </c>
      <c r="G41" s="188">
        <v>0</v>
      </c>
      <c r="H41" s="188">
        <v>0</v>
      </c>
      <c r="I41" s="188">
        <v>0</v>
      </c>
      <c r="J41" s="188">
        <v>0</v>
      </c>
      <c r="K41" s="15"/>
      <c r="L41" s="15"/>
      <c r="M41" s="15"/>
      <c r="N41" s="15"/>
      <c r="O41" s="15"/>
      <c r="P41" s="15"/>
      <c r="Q41" s="15"/>
      <c r="R41" s="15"/>
    </row>
    <row r="42" spans="2:18" ht="12" hidden="1" x14ac:dyDescent="0.2">
      <c r="B42" s="69" t="s">
        <v>1991</v>
      </c>
      <c r="C42" s="69" t="s">
        <v>346</v>
      </c>
      <c r="D42" s="188">
        <v>0</v>
      </c>
      <c r="E42" s="188">
        <v>0</v>
      </c>
      <c r="F42" s="188">
        <v>0</v>
      </c>
      <c r="G42" s="188">
        <v>0</v>
      </c>
      <c r="H42" s="188">
        <v>0</v>
      </c>
      <c r="I42" s="188">
        <v>0</v>
      </c>
      <c r="J42" s="188">
        <v>0</v>
      </c>
      <c r="K42" s="15"/>
      <c r="L42" s="15"/>
      <c r="M42" s="15"/>
      <c r="N42" s="15"/>
      <c r="O42" s="15"/>
      <c r="P42" s="15"/>
      <c r="Q42" s="15"/>
      <c r="R42" s="15"/>
    </row>
    <row r="43" spans="2:18" ht="12" hidden="1" x14ac:dyDescent="0.2">
      <c r="B43" s="69" t="s">
        <v>1992</v>
      </c>
      <c r="C43" s="69" t="s">
        <v>347</v>
      </c>
      <c r="D43" s="188">
        <v>0</v>
      </c>
      <c r="E43" s="188">
        <v>0</v>
      </c>
      <c r="F43" s="188">
        <v>0</v>
      </c>
      <c r="G43" s="188">
        <v>0</v>
      </c>
      <c r="H43" s="188">
        <v>0</v>
      </c>
      <c r="I43" s="188">
        <v>0</v>
      </c>
      <c r="J43" s="188">
        <v>0</v>
      </c>
      <c r="K43" s="15"/>
      <c r="L43" s="15"/>
      <c r="M43" s="15"/>
      <c r="N43" s="15"/>
      <c r="O43" s="15"/>
      <c r="P43" s="15"/>
      <c r="Q43" s="15"/>
      <c r="R43" s="15"/>
    </row>
    <row r="44" spans="2:18" ht="12" hidden="1" x14ac:dyDescent="0.2">
      <c r="B44" s="69" t="s">
        <v>1993</v>
      </c>
      <c r="C44" s="69" t="s">
        <v>348</v>
      </c>
      <c r="D44" s="188">
        <v>0</v>
      </c>
      <c r="E44" s="188">
        <v>0</v>
      </c>
      <c r="F44" s="188">
        <v>0</v>
      </c>
      <c r="G44" s="188">
        <v>0</v>
      </c>
      <c r="H44" s="188">
        <v>0</v>
      </c>
      <c r="I44" s="188">
        <v>0</v>
      </c>
      <c r="J44" s="188">
        <v>0</v>
      </c>
      <c r="K44" s="15"/>
      <c r="L44" s="15"/>
      <c r="M44" s="15"/>
      <c r="N44" s="15"/>
      <c r="O44" s="15"/>
      <c r="P44" s="15"/>
      <c r="Q44" s="15"/>
      <c r="R44" s="15"/>
    </row>
    <row r="45" spans="2:18" ht="22.5" hidden="1" x14ac:dyDescent="0.2">
      <c r="B45" s="69" t="s">
        <v>1994</v>
      </c>
      <c r="C45" s="69" t="s">
        <v>349</v>
      </c>
      <c r="D45" s="188">
        <v>0</v>
      </c>
      <c r="E45" s="188">
        <v>0</v>
      </c>
      <c r="F45" s="188">
        <v>0</v>
      </c>
      <c r="G45" s="188">
        <v>0</v>
      </c>
      <c r="H45" s="188">
        <v>0</v>
      </c>
      <c r="I45" s="188">
        <v>0</v>
      </c>
      <c r="J45" s="188">
        <v>0</v>
      </c>
      <c r="K45" s="15"/>
      <c r="L45" s="15"/>
      <c r="M45" s="15"/>
      <c r="N45" s="15"/>
      <c r="O45" s="15"/>
      <c r="P45" s="15"/>
      <c r="Q45" s="15"/>
      <c r="R45" s="15"/>
    </row>
    <row r="46" spans="2:18" ht="12" hidden="1" x14ac:dyDescent="0.2">
      <c r="B46" s="69" t="s">
        <v>1995</v>
      </c>
      <c r="C46" s="69" t="s">
        <v>353</v>
      </c>
      <c r="D46" s="188">
        <v>0</v>
      </c>
      <c r="E46" s="188">
        <v>0</v>
      </c>
      <c r="F46" s="188">
        <v>0</v>
      </c>
      <c r="G46" s="188">
        <v>0</v>
      </c>
      <c r="H46" s="188">
        <v>0</v>
      </c>
      <c r="I46" s="188">
        <v>0</v>
      </c>
      <c r="J46" s="188">
        <v>0</v>
      </c>
      <c r="K46" s="15"/>
      <c r="L46" s="15"/>
      <c r="M46" s="15"/>
      <c r="N46" s="15"/>
      <c r="O46" s="15"/>
      <c r="P46" s="15"/>
      <c r="Q46" s="15"/>
      <c r="R46" s="15"/>
    </row>
    <row r="47" spans="2:18" ht="22.5" hidden="1" x14ac:dyDescent="0.2">
      <c r="B47" s="69" t="s">
        <v>1996</v>
      </c>
      <c r="C47" s="69" t="s">
        <v>351</v>
      </c>
      <c r="D47" s="188">
        <v>0</v>
      </c>
      <c r="E47" s="188">
        <v>0</v>
      </c>
      <c r="F47" s="188">
        <v>0</v>
      </c>
      <c r="G47" s="188">
        <v>0</v>
      </c>
      <c r="H47" s="188">
        <v>0</v>
      </c>
      <c r="I47" s="188">
        <v>0</v>
      </c>
      <c r="J47" s="188">
        <v>0</v>
      </c>
      <c r="K47" s="15"/>
      <c r="L47" s="15"/>
      <c r="M47" s="15"/>
      <c r="N47" s="15"/>
      <c r="O47" s="15"/>
      <c r="P47" s="15"/>
      <c r="Q47" s="15"/>
      <c r="R47" s="15"/>
    </row>
    <row r="48" spans="2:18" ht="22.5" hidden="1" x14ac:dyDescent="0.2">
      <c r="B48" s="69" t="s">
        <v>1997</v>
      </c>
      <c r="C48" s="69" t="s">
        <v>345</v>
      </c>
      <c r="D48" s="188">
        <v>0</v>
      </c>
      <c r="E48" s="188">
        <v>0</v>
      </c>
      <c r="F48" s="188">
        <v>0</v>
      </c>
      <c r="G48" s="188">
        <v>0</v>
      </c>
      <c r="H48" s="188">
        <v>0</v>
      </c>
      <c r="I48" s="188">
        <v>0</v>
      </c>
      <c r="J48" s="188">
        <v>0</v>
      </c>
      <c r="K48" s="15"/>
      <c r="L48" s="15"/>
      <c r="M48" s="15"/>
      <c r="N48" s="15"/>
      <c r="O48" s="15"/>
      <c r="P48" s="15"/>
      <c r="Q48" s="15"/>
      <c r="R48" s="15"/>
    </row>
    <row r="49" spans="2:18" ht="12" hidden="1" x14ac:dyDescent="0.2">
      <c r="B49" s="69" t="s">
        <v>1998</v>
      </c>
      <c r="C49" s="69" t="s">
        <v>346</v>
      </c>
      <c r="D49" s="188">
        <v>0</v>
      </c>
      <c r="E49" s="188">
        <v>0</v>
      </c>
      <c r="F49" s="188">
        <v>0</v>
      </c>
      <c r="G49" s="188">
        <v>0</v>
      </c>
      <c r="H49" s="188">
        <v>0</v>
      </c>
      <c r="I49" s="188">
        <v>0</v>
      </c>
      <c r="J49" s="188">
        <v>0</v>
      </c>
      <c r="K49" s="15"/>
      <c r="L49" s="15"/>
      <c r="M49" s="15"/>
      <c r="N49" s="15"/>
      <c r="O49" s="15"/>
      <c r="P49" s="15"/>
      <c r="Q49" s="15"/>
      <c r="R49" s="15"/>
    </row>
    <row r="50" spans="2:18" ht="12" hidden="1" x14ac:dyDescent="0.2">
      <c r="B50" s="63" t="s">
        <v>1999</v>
      </c>
      <c r="C50" s="63" t="s">
        <v>347</v>
      </c>
      <c r="D50" s="188">
        <v>0</v>
      </c>
      <c r="E50" s="188">
        <v>0</v>
      </c>
      <c r="F50" s="188">
        <v>0</v>
      </c>
      <c r="G50" s="188">
        <v>0</v>
      </c>
      <c r="H50" s="188">
        <v>0</v>
      </c>
      <c r="I50" s="188">
        <v>0</v>
      </c>
      <c r="J50" s="188">
        <v>0</v>
      </c>
      <c r="K50" s="15"/>
      <c r="L50" s="15"/>
      <c r="M50" s="15"/>
      <c r="N50" s="15"/>
      <c r="O50" s="15"/>
      <c r="P50" s="15"/>
      <c r="Q50" s="15"/>
      <c r="R50" s="15"/>
    </row>
    <row r="51" spans="2:18" ht="12" hidden="1" x14ac:dyDescent="0.2">
      <c r="B51" s="69" t="s">
        <v>2000</v>
      </c>
      <c r="C51" s="69" t="s">
        <v>348</v>
      </c>
      <c r="D51" s="188">
        <v>0</v>
      </c>
      <c r="E51" s="188">
        <v>0</v>
      </c>
      <c r="F51" s="188">
        <v>0</v>
      </c>
      <c r="G51" s="188">
        <v>0</v>
      </c>
      <c r="H51" s="188">
        <v>0</v>
      </c>
      <c r="I51" s="188">
        <v>0</v>
      </c>
      <c r="J51" s="188">
        <v>0</v>
      </c>
      <c r="K51" s="15"/>
      <c r="L51" s="15"/>
      <c r="M51" s="15"/>
      <c r="N51" s="15"/>
      <c r="O51" s="15"/>
      <c r="P51" s="15"/>
      <c r="Q51" s="15"/>
      <c r="R51" s="15"/>
    </row>
    <row r="52" spans="2:18" ht="22.5" hidden="1" x14ac:dyDescent="0.2">
      <c r="B52" s="69" t="s">
        <v>2001</v>
      </c>
      <c r="C52" s="69" t="s">
        <v>349</v>
      </c>
      <c r="D52" s="188">
        <v>0</v>
      </c>
      <c r="E52" s="188">
        <v>0</v>
      </c>
      <c r="F52" s="188">
        <v>0</v>
      </c>
      <c r="G52" s="188">
        <v>0</v>
      </c>
      <c r="H52" s="188">
        <v>0</v>
      </c>
      <c r="I52" s="188">
        <v>0</v>
      </c>
      <c r="J52" s="188">
        <v>0</v>
      </c>
      <c r="K52" s="15"/>
      <c r="L52" s="15"/>
      <c r="M52" s="15"/>
      <c r="N52" s="15"/>
      <c r="O52" s="15"/>
      <c r="P52" s="15"/>
      <c r="Q52" s="15"/>
      <c r="R52" s="15"/>
    </row>
    <row r="53" spans="2:18" s="15" customFormat="1" ht="12" x14ac:dyDescent="0.2">
      <c r="B53" s="75" t="s">
        <v>2002</v>
      </c>
      <c r="C53" s="75" t="s">
        <v>357</v>
      </c>
      <c r="D53" s="187">
        <v>157.62599836000001</v>
      </c>
      <c r="E53" s="187">
        <v>-24.212569800000011</v>
      </c>
      <c r="F53" s="187">
        <v>-24.93781444</v>
      </c>
      <c r="G53" s="187">
        <v>2.8318980000000001E-2</v>
      </c>
      <c r="H53" s="187">
        <v>0.69692565999998901</v>
      </c>
      <c r="I53" s="187">
        <v>0</v>
      </c>
      <c r="J53" s="187">
        <v>133.41342856</v>
      </c>
    </row>
    <row r="54" spans="2:18" s="11" customFormat="1" ht="12" x14ac:dyDescent="0.2">
      <c r="B54" s="69" t="s">
        <v>2003</v>
      </c>
      <c r="C54" s="69" t="s">
        <v>144</v>
      </c>
      <c r="D54" s="188">
        <v>22.473409910000001</v>
      </c>
      <c r="E54" s="188">
        <v>2.6799642099999978</v>
      </c>
      <c r="F54" s="188">
        <v>2.4368945499999999</v>
      </c>
      <c r="G54" s="188">
        <v>2.8318980000000001E-2</v>
      </c>
      <c r="H54" s="188">
        <v>0.21475067999999797</v>
      </c>
      <c r="I54" s="188">
        <v>0</v>
      </c>
      <c r="J54" s="188">
        <v>25.153374119999999</v>
      </c>
      <c r="K54" s="15"/>
      <c r="L54" s="15"/>
      <c r="M54" s="15"/>
      <c r="N54" s="15"/>
      <c r="O54" s="15"/>
      <c r="P54" s="15"/>
      <c r="Q54" s="15"/>
      <c r="R54" s="15"/>
    </row>
    <row r="55" spans="2:18" ht="12" hidden="1" x14ac:dyDescent="0.2">
      <c r="B55" s="69" t="s">
        <v>2004</v>
      </c>
      <c r="C55" s="69" t="s">
        <v>167</v>
      </c>
      <c r="D55" s="188">
        <v>0</v>
      </c>
      <c r="E55" s="188">
        <v>0</v>
      </c>
      <c r="F55" s="188">
        <v>0</v>
      </c>
      <c r="G55" s="188">
        <v>0</v>
      </c>
      <c r="H55" s="188">
        <v>0</v>
      </c>
      <c r="I55" s="188">
        <v>0</v>
      </c>
      <c r="J55" s="188">
        <v>0</v>
      </c>
      <c r="K55" s="15"/>
      <c r="L55" s="15"/>
      <c r="M55" s="15"/>
      <c r="N55" s="15"/>
      <c r="O55" s="15"/>
      <c r="P55" s="15"/>
      <c r="Q55" s="15"/>
      <c r="R55" s="15"/>
    </row>
    <row r="56" spans="2:18" s="11" customFormat="1" ht="22.5" x14ac:dyDescent="0.2">
      <c r="B56" s="69" t="s">
        <v>2005</v>
      </c>
      <c r="C56" s="69" t="s">
        <v>627</v>
      </c>
      <c r="D56" s="188">
        <v>0.20792148999999999</v>
      </c>
      <c r="E56" s="188">
        <v>3.0411520000000025E-2</v>
      </c>
      <c r="F56" s="188">
        <v>0</v>
      </c>
      <c r="G56" s="188">
        <v>2.8318980000000001E-2</v>
      </c>
      <c r="H56" s="188">
        <v>2.0925400000000247E-3</v>
      </c>
      <c r="I56" s="188">
        <v>0</v>
      </c>
      <c r="J56" s="188">
        <v>0.23833301000000001</v>
      </c>
      <c r="K56" s="15"/>
      <c r="L56" s="15"/>
      <c r="M56" s="15"/>
      <c r="N56" s="15"/>
      <c r="O56" s="15"/>
      <c r="P56" s="15"/>
      <c r="Q56" s="15"/>
      <c r="R56" s="15"/>
    </row>
    <row r="57" spans="2:18" s="11" customFormat="1" ht="12" x14ac:dyDescent="0.2">
      <c r="B57" s="69" t="s">
        <v>2006</v>
      </c>
      <c r="C57" s="69" t="s">
        <v>110</v>
      </c>
      <c r="D57" s="188">
        <v>0.33942584999999997</v>
      </c>
      <c r="E57" s="188">
        <v>2.5294200000000044E-3</v>
      </c>
      <c r="F57" s="188">
        <v>0</v>
      </c>
      <c r="G57" s="188">
        <v>0</v>
      </c>
      <c r="H57" s="188">
        <v>2.5294200000000044E-3</v>
      </c>
      <c r="I57" s="188">
        <v>0</v>
      </c>
      <c r="J57" s="188">
        <v>0.34195526999999998</v>
      </c>
      <c r="K57" s="15"/>
      <c r="L57" s="15"/>
      <c r="M57" s="15"/>
      <c r="N57" s="15"/>
      <c r="O57" s="15"/>
      <c r="P57" s="15"/>
      <c r="Q57" s="15"/>
      <c r="R57" s="15"/>
    </row>
    <row r="58" spans="2:18" s="11" customFormat="1" ht="12" x14ac:dyDescent="0.2">
      <c r="B58" s="69" t="s">
        <v>2007</v>
      </c>
      <c r="C58" s="69" t="s">
        <v>168</v>
      </c>
      <c r="D58" s="188">
        <v>21.926062569999999</v>
      </c>
      <c r="E58" s="188">
        <v>2.6470232700000018</v>
      </c>
      <c r="F58" s="188">
        <v>2.4368945499999999</v>
      </c>
      <c r="G58" s="188">
        <v>0</v>
      </c>
      <c r="H58" s="188">
        <v>0.21012872000000193</v>
      </c>
      <c r="I58" s="188">
        <v>0</v>
      </c>
      <c r="J58" s="188">
        <v>24.573085840000001</v>
      </c>
      <c r="K58" s="15"/>
      <c r="L58" s="15"/>
      <c r="M58" s="15"/>
      <c r="N58" s="15"/>
      <c r="O58" s="15"/>
      <c r="P58" s="15"/>
      <c r="Q58" s="15"/>
      <c r="R58" s="15"/>
    </row>
    <row r="59" spans="2:18" ht="12" hidden="1" x14ac:dyDescent="0.2">
      <c r="B59" s="69" t="s">
        <v>2008</v>
      </c>
      <c r="C59" s="69" t="s">
        <v>169</v>
      </c>
      <c r="D59" s="188">
        <v>0</v>
      </c>
      <c r="E59" s="188">
        <v>0</v>
      </c>
      <c r="F59" s="188">
        <v>0</v>
      </c>
      <c r="G59" s="188">
        <v>0</v>
      </c>
      <c r="H59" s="188">
        <v>0</v>
      </c>
      <c r="I59" s="188">
        <v>0</v>
      </c>
      <c r="J59" s="188">
        <v>0</v>
      </c>
      <c r="K59" s="15"/>
      <c r="L59" s="15"/>
      <c r="M59" s="15"/>
      <c r="N59" s="15"/>
      <c r="O59" s="15"/>
      <c r="P59" s="15"/>
      <c r="Q59" s="15"/>
      <c r="R59" s="15"/>
    </row>
    <row r="60" spans="2:18" s="11" customFormat="1" ht="22.5" x14ac:dyDescent="0.2">
      <c r="B60" s="69" t="s">
        <v>2009</v>
      </c>
      <c r="C60" s="69" t="s">
        <v>397</v>
      </c>
      <c r="D60" s="188">
        <v>21.926062569999999</v>
      </c>
      <c r="E60" s="188">
        <v>2.6470232700000018</v>
      </c>
      <c r="F60" s="188">
        <v>2.4368945499999999</v>
      </c>
      <c r="G60" s="188">
        <v>0</v>
      </c>
      <c r="H60" s="188">
        <v>0.21012872000000193</v>
      </c>
      <c r="I60" s="188">
        <v>0</v>
      </c>
      <c r="J60" s="188">
        <v>24.573085840000001</v>
      </c>
      <c r="K60" s="15"/>
      <c r="L60" s="15"/>
      <c r="M60" s="15"/>
      <c r="N60" s="15"/>
      <c r="O60" s="15"/>
      <c r="P60" s="15"/>
      <c r="Q60" s="15"/>
      <c r="R60" s="15"/>
    </row>
    <row r="61" spans="2:18" s="11" customFormat="1" ht="12" x14ac:dyDescent="0.2">
      <c r="B61" s="103" t="s">
        <v>2010</v>
      </c>
      <c r="C61" s="103" t="s">
        <v>603</v>
      </c>
      <c r="D61" s="188">
        <v>21.926062569999999</v>
      </c>
      <c r="E61" s="188">
        <v>2.6470232700000018</v>
      </c>
      <c r="F61" s="188">
        <v>2.4368945499999999</v>
      </c>
      <c r="G61" s="188">
        <v>0</v>
      </c>
      <c r="H61" s="188">
        <v>0.21012872000000193</v>
      </c>
      <c r="I61" s="188">
        <v>0</v>
      </c>
      <c r="J61" s="188">
        <v>24.573085840000001</v>
      </c>
      <c r="K61" s="15"/>
      <c r="L61" s="15"/>
      <c r="M61" s="15"/>
      <c r="N61" s="15"/>
      <c r="O61" s="15"/>
      <c r="P61" s="15"/>
      <c r="Q61" s="15"/>
      <c r="R61" s="15"/>
    </row>
    <row r="62" spans="2:18" s="11" customFormat="1" ht="12" hidden="1" x14ac:dyDescent="0.2">
      <c r="B62" s="103" t="s">
        <v>2011</v>
      </c>
      <c r="C62" s="103" t="s">
        <v>604</v>
      </c>
      <c r="D62" s="188">
        <v>0</v>
      </c>
      <c r="E62" s="188">
        <v>0</v>
      </c>
      <c r="F62" s="188">
        <v>0</v>
      </c>
      <c r="G62" s="188">
        <v>0</v>
      </c>
      <c r="H62" s="188">
        <v>0</v>
      </c>
      <c r="I62" s="188">
        <v>0</v>
      </c>
      <c r="J62" s="188">
        <v>0</v>
      </c>
      <c r="K62" s="15"/>
      <c r="L62" s="15"/>
      <c r="M62" s="15"/>
      <c r="N62" s="15"/>
      <c r="O62" s="15"/>
      <c r="P62" s="15"/>
      <c r="Q62" s="15"/>
      <c r="R62" s="15"/>
    </row>
    <row r="63" spans="2:18" ht="22.5" x14ac:dyDescent="0.2">
      <c r="B63" s="69" t="s">
        <v>2012</v>
      </c>
      <c r="C63" s="69" t="s">
        <v>171</v>
      </c>
      <c r="D63" s="188">
        <v>22.473409910000001</v>
      </c>
      <c r="E63" s="188">
        <v>2.6799642099999978</v>
      </c>
      <c r="F63" s="188">
        <v>2.4368945499999999</v>
      </c>
      <c r="G63" s="188">
        <v>2.8318980000000001E-2</v>
      </c>
      <c r="H63" s="188">
        <v>0.21475067999999797</v>
      </c>
      <c r="I63" s="188">
        <v>0</v>
      </c>
      <c r="J63" s="188">
        <v>25.153374119999999</v>
      </c>
      <c r="K63" s="15"/>
      <c r="L63" s="15"/>
      <c r="M63" s="15"/>
      <c r="N63" s="15"/>
      <c r="O63" s="15"/>
      <c r="P63" s="15"/>
      <c r="Q63" s="15"/>
      <c r="R63" s="15"/>
    </row>
    <row r="64" spans="2:18" ht="12" hidden="1" x14ac:dyDescent="0.2">
      <c r="B64" s="69" t="s">
        <v>2013</v>
      </c>
      <c r="C64" s="69" t="s">
        <v>172</v>
      </c>
      <c r="D64" s="188">
        <v>0</v>
      </c>
      <c r="E64" s="188">
        <v>0</v>
      </c>
      <c r="F64" s="188">
        <v>0</v>
      </c>
      <c r="G64" s="188">
        <v>0</v>
      </c>
      <c r="H64" s="188">
        <v>0</v>
      </c>
      <c r="I64" s="188">
        <v>0</v>
      </c>
      <c r="J64" s="188">
        <v>0</v>
      </c>
      <c r="K64" s="15"/>
      <c r="L64" s="15"/>
      <c r="M64" s="15"/>
      <c r="N64" s="15"/>
      <c r="O64" s="15"/>
      <c r="P64" s="15"/>
      <c r="Q64" s="15"/>
      <c r="R64" s="15"/>
    </row>
    <row r="65" spans="2:18" ht="12" x14ac:dyDescent="0.2">
      <c r="B65" s="69" t="s">
        <v>2014</v>
      </c>
      <c r="C65" s="69" t="s">
        <v>173</v>
      </c>
      <c r="D65" s="188">
        <v>22.473409910000001</v>
      </c>
      <c r="E65" s="188">
        <v>2.6799642099999978</v>
      </c>
      <c r="F65" s="188">
        <v>2.4368945499999999</v>
      </c>
      <c r="G65" s="188">
        <v>2.8318980000000001E-2</v>
      </c>
      <c r="H65" s="188">
        <v>0.21475067999999797</v>
      </c>
      <c r="I65" s="188">
        <v>0</v>
      </c>
      <c r="J65" s="188">
        <v>25.153374119999999</v>
      </c>
      <c r="K65" s="15"/>
      <c r="L65" s="15"/>
      <c r="M65" s="15"/>
      <c r="N65" s="15"/>
      <c r="O65" s="15"/>
      <c r="P65" s="15"/>
      <c r="Q65" s="15"/>
      <c r="R65" s="15"/>
    </row>
    <row r="66" spans="2:18" ht="12" hidden="1" x14ac:dyDescent="0.2">
      <c r="B66" s="69" t="s">
        <v>2015</v>
      </c>
      <c r="C66" s="69" t="s">
        <v>174</v>
      </c>
      <c r="D66" s="188">
        <v>0</v>
      </c>
      <c r="E66" s="188">
        <v>0</v>
      </c>
      <c r="F66" s="188">
        <v>0</v>
      </c>
      <c r="G66" s="188">
        <v>0</v>
      </c>
      <c r="H66" s="188">
        <v>0</v>
      </c>
      <c r="I66" s="188">
        <v>0</v>
      </c>
      <c r="J66" s="188">
        <v>0</v>
      </c>
      <c r="K66" s="15"/>
      <c r="L66" s="15"/>
      <c r="M66" s="15"/>
      <c r="N66" s="15"/>
      <c r="O66" s="15"/>
      <c r="P66" s="15"/>
      <c r="Q66" s="15"/>
      <c r="R66" s="15"/>
    </row>
    <row r="67" spans="2:18" ht="12" hidden="1" x14ac:dyDescent="0.2">
      <c r="B67" s="69" t="s">
        <v>2016</v>
      </c>
      <c r="C67" s="69" t="s">
        <v>176</v>
      </c>
      <c r="D67" s="188">
        <v>0</v>
      </c>
      <c r="E67" s="188">
        <v>0</v>
      </c>
      <c r="F67" s="188">
        <v>0</v>
      </c>
      <c r="G67" s="188">
        <v>0</v>
      </c>
      <c r="H67" s="188">
        <v>0</v>
      </c>
      <c r="I67" s="188">
        <v>0</v>
      </c>
      <c r="J67" s="188">
        <v>0</v>
      </c>
      <c r="K67" s="15"/>
      <c r="L67" s="15"/>
      <c r="M67" s="15"/>
      <c r="N67" s="15"/>
      <c r="O67" s="15"/>
      <c r="P67" s="15"/>
      <c r="Q67" s="15"/>
      <c r="R67" s="15"/>
    </row>
    <row r="68" spans="2:18" s="11" customFormat="1" ht="12" x14ac:dyDescent="0.2">
      <c r="B68" s="69" t="s">
        <v>2017</v>
      </c>
      <c r="C68" s="69" t="s">
        <v>359</v>
      </c>
      <c r="D68" s="188">
        <v>135.15258845</v>
      </c>
      <c r="E68" s="188">
        <v>-26.892534009999991</v>
      </c>
      <c r="F68" s="188">
        <v>-27.374708989999998</v>
      </c>
      <c r="G68" s="188">
        <v>0</v>
      </c>
      <c r="H68" s="188">
        <v>0.48217498000000703</v>
      </c>
      <c r="I68" s="188">
        <v>0</v>
      </c>
      <c r="J68" s="188">
        <v>108.26005444</v>
      </c>
      <c r="K68" s="15"/>
      <c r="L68" s="15"/>
      <c r="M68" s="15"/>
      <c r="N68" s="15"/>
      <c r="O68" s="15"/>
      <c r="P68" s="15"/>
      <c r="Q68" s="15"/>
      <c r="R68" s="15"/>
    </row>
    <row r="69" spans="2:18" ht="12" hidden="1" x14ac:dyDescent="0.2">
      <c r="B69" s="69" t="s">
        <v>2018</v>
      </c>
      <c r="C69" s="69" t="s">
        <v>167</v>
      </c>
      <c r="D69" s="188">
        <v>0</v>
      </c>
      <c r="E69" s="188">
        <v>0</v>
      </c>
      <c r="F69" s="188">
        <v>0</v>
      </c>
      <c r="G69" s="188">
        <v>0</v>
      </c>
      <c r="H69" s="188">
        <v>0</v>
      </c>
      <c r="I69" s="188">
        <v>0</v>
      </c>
      <c r="J69" s="188">
        <v>0</v>
      </c>
      <c r="K69" s="15"/>
      <c r="L69" s="15"/>
      <c r="M69" s="15"/>
      <c r="N69" s="15"/>
      <c r="O69" s="15"/>
      <c r="P69" s="15"/>
      <c r="Q69" s="15"/>
      <c r="R69" s="15"/>
    </row>
    <row r="70" spans="2:18" ht="12" hidden="1" x14ac:dyDescent="0.2">
      <c r="B70" s="69" t="s">
        <v>2019</v>
      </c>
      <c r="C70" s="69" t="s">
        <v>179</v>
      </c>
      <c r="D70" s="237">
        <v>0</v>
      </c>
      <c r="E70" s="237">
        <v>0</v>
      </c>
      <c r="F70" s="237">
        <v>0</v>
      </c>
      <c r="G70" s="237">
        <v>0</v>
      </c>
      <c r="H70" s="237">
        <v>0</v>
      </c>
      <c r="I70" s="237">
        <v>0</v>
      </c>
      <c r="J70" s="237">
        <v>0</v>
      </c>
      <c r="K70" s="15"/>
      <c r="L70" s="15"/>
      <c r="M70" s="15"/>
      <c r="N70" s="15"/>
      <c r="O70" s="15"/>
      <c r="P70" s="15"/>
      <c r="Q70" s="15"/>
      <c r="R70" s="15"/>
    </row>
    <row r="71" spans="2:18" ht="12" hidden="1" x14ac:dyDescent="0.2">
      <c r="B71" s="69" t="s">
        <v>2020</v>
      </c>
      <c r="C71" s="69" t="s">
        <v>180</v>
      </c>
      <c r="D71" s="237">
        <v>0</v>
      </c>
      <c r="E71" s="237">
        <v>0</v>
      </c>
      <c r="F71" s="237">
        <v>0</v>
      </c>
      <c r="G71" s="237">
        <v>0</v>
      </c>
      <c r="H71" s="237">
        <v>0</v>
      </c>
      <c r="I71" s="237">
        <v>0</v>
      </c>
      <c r="J71" s="237">
        <v>0</v>
      </c>
      <c r="K71" s="15"/>
      <c r="L71" s="15"/>
      <c r="M71" s="15"/>
      <c r="N71" s="15"/>
      <c r="O71" s="15"/>
      <c r="P71" s="15"/>
      <c r="Q71" s="15"/>
      <c r="R71" s="15"/>
    </row>
    <row r="72" spans="2:18" s="11" customFormat="1" ht="22.5" x14ac:dyDescent="0.2">
      <c r="B72" s="69" t="s">
        <v>2021</v>
      </c>
      <c r="C72" s="69" t="s">
        <v>627</v>
      </c>
      <c r="D72" s="188">
        <v>135.15258845</v>
      </c>
      <c r="E72" s="188">
        <v>-26.892534009999991</v>
      </c>
      <c r="F72" s="188">
        <v>-27.374708989999998</v>
      </c>
      <c r="G72" s="188">
        <v>0</v>
      </c>
      <c r="H72" s="188">
        <v>0.48217498000000703</v>
      </c>
      <c r="I72" s="188">
        <v>0</v>
      </c>
      <c r="J72" s="188">
        <v>108.26005444</v>
      </c>
      <c r="K72" s="15"/>
      <c r="L72" s="15"/>
      <c r="M72" s="15"/>
      <c r="N72" s="15"/>
      <c r="O72" s="15"/>
      <c r="P72" s="15"/>
      <c r="Q72" s="15"/>
      <c r="R72" s="15"/>
    </row>
    <row r="73" spans="2:18" ht="12" x14ac:dyDescent="0.2">
      <c r="B73" s="69" t="s">
        <v>2022</v>
      </c>
      <c r="C73" s="69" t="s">
        <v>179</v>
      </c>
      <c r="D73" s="237">
        <v>102.93700744</v>
      </c>
      <c r="E73" s="237">
        <v>-27.803596159999998</v>
      </c>
      <c r="F73" s="237">
        <v>-28.033072860000001</v>
      </c>
      <c r="G73" s="237">
        <v>0</v>
      </c>
      <c r="H73" s="237">
        <v>0.22947670000000286</v>
      </c>
      <c r="I73" s="237">
        <v>0</v>
      </c>
      <c r="J73" s="237">
        <v>75.133411280000004</v>
      </c>
      <c r="K73" s="15"/>
      <c r="L73" s="15"/>
      <c r="M73" s="15"/>
      <c r="N73" s="15"/>
      <c r="O73" s="15"/>
      <c r="P73" s="15"/>
      <c r="Q73" s="15"/>
      <c r="R73" s="15"/>
    </row>
    <row r="74" spans="2:18" s="11" customFormat="1" ht="12" x14ac:dyDescent="0.2">
      <c r="B74" s="69" t="s">
        <v>2023</v>
      </c>
      <c r="C74" s="69" t="s">
        <v>180</v>
      </c>
      <c r="D74" s="237">
        <v>32.215581010000001</v>
      </c>
      <c r="E74" s="237">
        <v>0.91106214999999935</v>
      </c>
      <c r="F74" s="237">
        <v>0.65836386000000002</v>
      </c>
      <c r="G74" s="237">
        <v>0</v>
      </c>
      <c r="H74" s="237">
        <v>0.25269828999999933</v>
      </c>
      <c r="I74" s="237">
        <v>0</v>
      </c>
      <c r="J74" s="237">
        <v>33.12664316</v>
      </c>
      <c r="K74" s="15"/>
      <c r="L74" s="15"/>
      <c r="M74" s="15"/>
      <c r="N74" s="15"/>
      <c r="O74" s="15"/>
      <c r="P74" s="15"/>
      <c r="Q74" s="15"/>
      <c r="R74" s="15"/>
    </row>
    <row r="75" spans="2:18" ht="12" hidden="1" x14ac:dyDescent="0.2">
      <c r="B75" s="69" t="s">
        <v>2024</v>
      </c>
      <c r="C75" s="69" t="s">
        <v>110</v>
      </c>
      <c r="D75" s="188">
        <v>0</v>
      </c>
      <c r="E75" s="188">
        <v>0</v>
      </c>
      <c r="F75" s="188">
        <v>0</v>
      </c>
      <c r="G75" s="188">
        <v>0</v>
      </c>
      <c r="H75" s="188">
        <v>0</v>
      </c>
      <c r="I75" s="188">
        <v>0</v>
      </c>
      <c r="J75" s="188">
        <v>0</v>
      </c>
      <c r="K75" s="15"/>
      <c r="L75" s="15"/>
      <c r="M75" s="15"/>
      <c r="N75" s="15"/>
      <c r="O75" s="15"/>
      <c r="P75" s="15"/>
      <c r="Q75" s="15"/>
      <c r="R75" s="15"/>
    </row>
    <row r="76" spans="2:18" ht="12" hidden="1" x14ac:dyDescent="0.2">
      <c r="B76" s="69" t="s">
        <v>2025</v>
      </c>
      <c r="C76" s="69" t="s">
        <v>179</v>
      </c>
      <c r="D76" s="237">
        <v>0</v>
      </c>
      <c r="E76" s="237">
        <v>0</v>
      </c>
      <c r="F76" s="237">
        <v>0</v>
      </c>
      <c r="G76" s="237">
        <v>0</v>
      </c>
      <c r="H76" s="237">
        <v>0</v>
      </c>
      <c r="I76" s="237">
        <v>0</v>
      </c>
      <c r="J76" s="237">
        <v>0</v>
      </c>
      <c r="K76" s="15"/>
      <c r="L76" s="15"/>
      <c r="M76" s="15"/>
      <c r="N76" s="15"/>
      <c r="O76" s="15"/>
      <c r="P76" s="15"/>
      <c r="Q76" s="15"/>
      <c r="R76" s="15"/>
    </row>
    <row r="77" spans="2:18" ht="12" hidden="1" x14ac:dyDescent="0.2">
      <c r="B77" s="69" t="s">
        <v>2026</v>
      </c>
      <c r="C77" s="69" t="s">
        <v>180</v>
      </c>
      <c r="D77" s="237">
        <v>0</v>
      </c>
      <c r="E77" s="237">
        <v>0</v>
      </c>
      <c r="F77" s="237">
        <v>0</v>
      </c>
      <c r="G77" s="237">
        <v>0</v>
      </c>
      <c r="H77" s="237">
        <v>0</v>
      </c>
      <c r="I77" s="237">
        <v>0</v>
      </c>
      <c r="J77" s="237">
        <v>0</v>
      </c>
      <c r="K77" s="15"/>
      <c r="L77" s="15"/>
      <c r="M77" s="15"/>
      <c r="N77" s="15"/>
      <c r="O77" s="15"/>
      <c r="P77" s="15"/>
      <c r="Q77" s="15"/>
      <c r="R77" s="15"/>
    </row>
    <row r="78" spans="2:18" ht="12" hidden="1" x14ac:dyDescent="0.2">
      <c r="B78" s="69" t="s">
        <v>2027</v>
      </c>
      <c r="C78" s="69" t="s">
        <v>168</v>
      </c>
      <c r="D78" s="188">
        <v>0</v>
      </c>
      <c r="E78" s="188">
        <v>0</v>
      </c>
      <c r="F78" s="188">
        <v>0</v>
      </c>
      <c r="G78" s="188">
        <v>0</v>
      </c>
      <c r="H78" s="188">
        <v>0</v>
      </c>
      <c r="I78" s="188">
        <v>0</v>
      </c>
      <c r="J78" s="188">
        <v>0</v>
      </c>
      <c r="K78" s="15"/>
      <c r="L78" s="15"/>
      <c r="M78" s="15"/>
      <c r="N78" s="15"/>
      <c r="O78" s="15"/>
      <c r="P78" s="15"/>
      <c r="Q78" s="15"/>
      <c r="R78" s="15"/>
    </row>
    <row r="79" spans="2:18" ht="12" hidden="1" x14ac:dyDescent="0.2">
      <c r="B79" s="69" t="s">
        <v>2028</v>
      </c>
      <c r="C79" s="69" t="s">
        <v>179</v>
      </c>
      <c r="D79" s="237">
        <v>0</v>
      </c>
      <c r="E79" s="237">
        <v>0</v>
      </c>
      <c r="F79" s="237">
        <v>0</v>
      </c>
      <c r="G79" s="237">
        <v>0</v>
      </c>
      <c r="H79" s="237">
        <v>0</v>
      </c>
      <c r="I79" s="237">
        <v>0</v>
      </c>
      <c r="J79" s="237">
        <v>0</v>
      </c>
      <c r="K79" s="15"/>
      <c r="L79" s="15"/>
      <c r="M79" s="15"/>
      <c r="N79" s="15"/>
      <c r="O79" s="15"/>
      <c r="P79" s="15"/>
      <c r="Q79" s="15"/>
      <c r="R79" s="15"/>
    </row>
    <row r="80" spans="2:18" ht="12" hidden="1" x14ac:dyDescent="0.2">
      <c r="B80" s="69" t="s">
        <v>2029</v>
      </c>
      <c r="C80" s="69" t="s">
        <v>180</v>
      </c>
      <c r="D80" s="237">
        <v>0</v>
      </c>
      <c r="E80" s="237">
        <v>0</v>
      </c>
      <c r="F80" s="237">
        <v>0</v>
      </c>
      <c r="G80" s="237">
        <v>0</v>
      </c>
      <c r="H80" s="237">
        <v>0</v>
      </c>
      <c r="I80" s="237">
        <v>0</v>
      </c>
      <c r="J80" s="237">
        <v>0</v>
      </c>
      <c r="K80" s="15"/>
      <c r="L80" s="15"/>
      <c r="M80" s="15"/>
      <c r="N80" s="15"/>
      <c r="O80" s="15"/>
      <c r="P80" s="15"/>
      <c r="Q80" s="15"/>
      <c r="R80" s="15"/>
    </row>
    <row r="81" spans="2:18" ht="12" hidden="1" x14ac:dyDescent="0.2">
      <c r="B81" s="69" t="s">
        <v>2030</v>
      </c>
      <c r="C81" s="69" t="s">
        <v>169</v>
      </c>
      <c r="D81" s="188">
        <v>0</v>
      </c>
      <c r="E81" s="188">
        <v>0</v>
      </c>
      <c r="F81" s="188">
        <v>0</v>
      </c>
      <c r="G81" s="188">
        <v>0</v>
      </c>
      <c r="H81" s="188">
        <v>0</v>
      </c>
      <c r="I81" s="188">
        <v>0</v>
      </c>
      <c r="J81" s="188">
        <v>0</v>
      </c>
      <c r="K81" s="15"/>
      <c r="L81" s="15"/>
      <c r="M81" s="15"/>
      <c r="N81" s="15"/>
      <c r="O81" s="15"/>
      <c r="P81" s="15"/>
      <c r="Q81" s="15"/>
      <c r="R81" s="15"/>
    </row>
    <row r="82" spans="2:18" ht="12" hidden="1" x14ac:dyDescent="0.2">
      <c r="B82" s="69" t="s">
        <v>2031</v>
      </c>
      <c r="C82" s="69" t="s">
        <v>181</v>
      </c>
      <c r="D82" s="237">
        <v>0</v>
      </c>
      <c r="E82" s="237">
        <v>0</v>
      </c>
      <c r="F82" s="237">
        <v>0</v>
      </c>
      <c r="G82" s="237">
        <v>0</v>
      </c>
      <c r="H82" s="237">
        <v>0</v>
      </c>
      <c r="I82" s="237">
        <v>0</v>
      </c>
      <c r="J82" s="237">
        <v>0</v>
      </c>
      <c r="K82" s="15"/>
      <c r="L82" s="15"/>
      <c r="M82" s="15"/>
      <c r="N82" s="15"/>
      <c r="O82" s="15"/>
      <c r="P82" s="15"/>
      <c r="Q82" s="15"/>
      <c r="R82" s="15"/>
    </row>
    <row r="83" spans="2:18" ht="12" hidden="1" x14ac:dyDescent="0.2">
      <c r="B83" s="69" t="s">
        <v>2032</v>
      </c>
      <c r="C83" s="69" t="s">
        <v>182</v>
      </c>
      <c r="D83" s="237">
        <v>0</v>
      </c>
      <c r="E83" s="237">
        <v>0</v>
      </c>
      <c r="F83" s="237">
        <v>0</v>
      </c>
      <c r="G83" s="237">
        <v>0</v>
      </c>
      <c r="H83" s="237">
        <v>0</v>
      </c>
      <c r="I83" s="237">
        <v>0</v>
      </c>
      <c r="J83" s="237">
        <v>0</v>
      </c>
      <c r="K83" s="15"/>
      <c r="L83" s="15"/>
      <c r="M83" s="15"/>
      <c r="N83" s="15"/>
      <c r="O83" s="15"/>
      <c r="P83" s="15"/>
      <c r="Q83" s="15"/>
      <c r="R83" s="15"/>
    </row>
    <row r="84" spans="2:18" ht="22.5" hidden="1" x14ac:dyDescent="0.2">
      <c r="B84" s="69" t="s">
        <v>2033</v>
      </c>
      <c r="C84" s="69" t="s">
        <v>397</v>
      </c>
      <c r="D84" s="188">
        <v>0</v>
      </c>
      <c r="E84" s="188">
        <v>0</v>
      </c>
      <c r="F84" s="188">
        <v>0</v>
      </c>
      <c r="G84" s="188">
        <v>0</v>
      </c>
      <c r="H84" s="188">
        <v>0</v>
      </c>
      <c r="I84" s="188">
        <v>0</v>
      </c>
      <c r="J84" s="188">
        <v>0</v>
      </c>
      <c r="K84" s="15"/>
      <c r="L84" s="15"/>
      <c r="M84" s="15"/>
      <c r="N84" s="15"/>
      <c r="O84" s="15"/>
      <c r="P84" s="15"/>
      <c r="Q84" s="15"/>
      <c r="R84" s="15"/>
    </row>
    <row r="85" spans="2:18" ht="12" hidden="1" x14ac:dyDescent="0.2">
      <c r="B85" s="69" t="s">
        <v>2034</v>
      </c>
      <c r="C85" s="69" t="s">
        <v>181</v>
      </c>
      <c r="D85" s="188">
        <v>0</v>
      </c>
      <c r="E85" s="188">
        <v>0</v>
      </c>
      <c r="F85" s="188">
        <v>0</v>
      </c>
      <c r="G85" s="188">
        <v>0</v>
      </c>
      <c r="H85" s="188">
        <v>0</v>
      </c>
      <c r="I85" s="188">
        <v>0</v>
      </c>
      <c r="J85" s="188">
        <v>0</v>
      </c>
      <c r="K85" s="15"/>
      <c r="L85" s="15"/>
      <c r="M85" s="15"/>
      <c r="N85" s="15"/>
      <c r="O85" s="15"/>
      <c r="P85" s="15"/>
      <c r="Q85" s="15"/>
      <c r="R85" s="15"/>
    </row>
    <row r="86" spans="2:18" ht="12" hidden="1" x14ac:dyDescent="0.2">
      <c r="B86" s="69" t="s">
        <v>2035</v>
      </c>
      <c r="C86" s="69" t="s">
        <v>182</v>
      </c>
      <c r="D86" s="188">
        <v>0</v>
      </c>
      <c r="E86" s="188">
        <v>0</v>
      </c>
      <c r="F86" s="188">
        <v>0</v>
      </c>
      <c r="G86" s="188">
        <v>0</v>
      </c>
      <c r="H86" s="188">
        <v>0</v>
      </c>
      <c r="I86" s="188">
        <v>0</v>
      </c>
      <c r="J86" s="188">
        <v>0</v>
      </c>
      <c r="K86" s="15"/>
      <c r="L86" s="15"/>
      <c r="M86" s="15"/>
      <c r="N86" s="15"/>
      <c r="O86" s="15"/>
      <c r="P86" s="15"/>
      <c r="Q86" s="15"/>
      <c r="R86" s="15"/>
    </row>
    <row r="87" spans="2:18" s="16" customFormat="1" ht="12" hidden="1" x14ac:dyDescent="0.2">
      <c r="B87" s="103" t="s">
        <v>2036</v>
      </c>
      <c r="C87" s="103" t="s">
        <v>603</v>
      </c>
      <c r="D87" s="190">
        <v>0</v>
      </c>
      <c r="E87" s="190">
        <v>0</v>
      </c>
      <c r="F87" s="190">
        <v>0</v>
      </c>
      <c r="G87" s="190">
        <v>0</v>
      </c>
      <c r="H87" s="190">
        <v>0</v>
      </c>
      <c r="I87" s="190">
        <v>0</v>
      </c>
      <c r="J87" s="190">
        <v>0</v>
      </c>
      <c r="K87" s="15"/>
      <c r="L87" s="15"/>
      <c r="M87" s="15"/>
      <c r="N87" s="15"/>
      <c r="O87" s="15"/>
      <c r="P87" s="15"/>
      <c r="Q87" s="15"/>
      <c r="R87" s="15"/>
    </row>
    <row r="88" spans="2:18" s="16" customFormat="1" ht="12" hidden="1" x14ac:dyDescent="0.2">
      <c r="B88" s="69" t="s">
        <v>2037</v>
      </c>
      <c r="C88" s="69" t="s">
        <v>605</v>
      </c>
      <c r="D88" s="190">
        <v>0</v>
      </c>
      <c r="E88" s="190">
        <v>0</v>
      </c>
      <c r="F88" s="190">
        <v>0</v>
      </c>
      <c r="G88" s="190">
        <v>0</v>
      </c>
      <c r="H88" s="190">
        <v>0</v>
      </c>
      <c r="I88" s="190">
        <v>0</v>
      </c>
      <c r="J88" s="190">
        <v>0</v>
      </c>
      <c r="K88" s="15"/>
      <c r="L88" s="15"/>
      <c r="M88" s="15"/>
      <c r="N88" s="15"/>
      <c r="O88" s="15"/>
      <c r="P88" s="15"/>
      <c r="Q88" s="15"/>
      <c r="R88" s="15"/>
    </row>
    <row r="89" spans="2:18" s="16" customFormat="1" ht="12" hidden="1" x14ac:dyDescent="0.2">
      <c r="B89" s="69" t="s">
        <v>2038</v>
      </c>
      <c r="C89" s="69" t="s">
        <v>606</v>
      </c>
      <c r="D89" s="190">
        <v>0</v>
      </c>
      <c r="E89" s="190">
        <v>0</v>
      </c>
      <c r="F89" s="190">
        <v>0</v>
      </c>
      <c r="G89" s="190">
        <v>0</v>
      </c>
      <c r="H89" s="190">
        <v>0</v>
      </c>
      <c r="I89" s="190">
        <v>0</v>
      </c>
      <c r="J89" s="190">
        <v>0</v>
      </c>
      <c r="K89" s="15"/>
      <c r="L89" s="15"/>
      <c r="M89" s="15"/>
      <c r="N89" s="15"/>
      <c r="O89" s="15"/>
      <c r="P89" s="15"/>
      <c r="Q89" s="15"/>
      <c r="R89" s="15"/>
    </row>
    <row r="90" spans="2:18" s="16" customFormat="1" ht="12" hidden="1" x14ac:dyDescent="0.2">
      <c r="B90" s="103" t="s">
        <v>2039</v>
      </c>
      <c r="C90" s="103" t="s">
        <v>604</v>
      </c>
      <c r="D90" s="190">
        <v>0</v>
      </c>
      <c r="E90" s="190">
        <v>0</v>
      </c>
      <c r="F90" s="190">
        <v>0</v>
      </c>
      <c r="G90" s="190">
        <v>0</v>
      </c>
      <c r="H90" s="190">
        <v>0</v>
      </c>
      <c r="I90" s="190">
        <v>0</v>
      </c>
      <c r="J90" s="190">
        <v>0</v>
      </c>
      <c r="K90" s="15"/>
      <c r="L90" s="15"/>
      <c r="M90" s="15"/>
      <c r="N90" s="15"/>
      <c r="O90" s="15"/>
      <c r="P90" s="15"/>
      <c r="Q90" s="15"/>
      <c r="R90" s="15"/>
    </row>
    <row r="91" spans="2:18" s="16" customFormat="1" ht="12" hidden="1" x14ac:dyDescent="0.2">
      <c r="B91" s="69" t="s">
        <v>2040</v>
      </c>
      <c r="C91" s="69" t="s">
        <v>605</v>
      </c>
      <c r="D91" s="190">
        <v>0</v>
      </c>
      <c r="E91" s="190">
        <v>0</v>
      </c>
      <c r="F91" s="190">
        <v>0</v>
      </c>
      <c r="G91" s="190">
        <v>0</v>
      </c>
      <c r="H91" s="190">
        <v>0</v>
      </c>
      <c r="I91" s="190">
        <v>0</v>
      </c>
      <c r="J91" s="190">
        <v>0</v>
      </c>
      <c r="K91" s="15"/>
      <c r="L91" s="15"/>
      <c r="M91" s="15"/>
      <c r="N91" s="15"/>
      <c r="O91" s="15"/>
      <c r="P91" s="15"/>
      <c r="Q91" s="15"/>
      <c r="R91" s="15"/>
    </row>
    <row r="92" spans="2:18" s="16" customFormat="1" ht="12" hidden="1" x14ac:dyDescent="0.2">
      <c r="B92" s="69" t="s">
        <v>2041</v>
      </c>
      <c r="C92" s="69" t="s">
        <v>606</v>
      </c>
      <c r="D92" s="190">
        <v>0</v>
      </c>
      <c r="E92" s="190">
        <v>0</v>
      </c>
      <c r="F92" s="190">
        <v>0</v>
      </c>
      <c r="G92" s="190">
        <v>0</v>
      </c>
      <c r="H92" s="190">
        <v>0</v>
      </c>
      <c r="I92" s="190">
        <v>0</v>
      </c>
      <c r="J92" s="190">
        <v>0</v>
      </c>
      <c r="K92" s="15"/>
      <c r="L92" s="15"/>
      <c r="M92" s="15"/>
      <c r="N92" s="15"/>
      <c r="O92" s="15"/>
      <c r="P92" s="15"/>
      <c r="Q92" s="15"/>
      <c r="R92" s="15"/>
    </row>
    <row r="93" spans="2:18" s="16" customFormat="1" ht="22.5" hidden="1" x14ac:dyDescent="0.2">
      <c r="B93" s="75" t="s">
        <v>2042</v>
      </c>
      <c r="C93" s="75" t="s">
        <v>184</v>
      </c>
      <c r="D93" s="187">
        <v>0</v>
      </c>
      <c r="E93" s="187">
        <v>0</v>
      </c>
      <c r="F93" s="187">
        <v>0</v>
      </c>
      <c r="G93" s="187">
        <v>0</v>
      </c>
      <c r="H93" s="187">
        <v>0</v>
      </c>
      <c r="I93" s="187">
        <v>0</v>
      </c>
      <c r="J93" s="187">
        <v>0</v>
      </c>
      <c r="K93" s="15"/>
      <c r="L93" s="15"/>
      <c r="M93" s="15"/>
      <c r="N93" s="15"/>
      <c r="O93" s="15"/>
      <c r="P93" s="15"/>
      <c r="Q93" s="15"/>
      <c r="R93" s="15"/>
    </row>
    <row r="94" spans="2:18" ht="12" hidden="1" x14ac:dyDescent="0.2">
      <c r="B94" s="69" t="s">
        <v>1159</v>
      </c>
      <c r="C94" s="69" t="s">
        <v>195</v>
      </c>
      <c r="D94" s="237">
        <v>0</v>
      </c>
      <c r="E94" s="237">
        <v>0</v>
      </c>
      <c r="F94" s="237">
        <v>0</v>
      </c>
      <c r="G94" s="237">
        <v>0</v>
      </c>
      <c r="H94" s="237">
        <v>0</v>
      </c>
      <c r="I94" s="237">
        <v>0</v>
      </c>
      <c r="J94" s="237">
        <v>0</v>
      </c>
      <c r="K94" s="15"/>
      <c r="L94" s="15"/>
      <c r="M94" s="15"/>
      <c r="N94" s="15"/>
      <c r="O94" s="15"/>
      <c r="P94" s="15"/>
      <c r="Q94" s="15"/>
      <c r="R94" s="15"/>
    </row>
    <row r="95" spans="2:18" ht="22.5" hidden="1" x14ac:dyDescent="0.2">
      <c r="B95" s="69" t="s">
        <v>1254</v>
      </c>
      <c r="C95" s="69" t="s">
        <v>629</v>
      </c>
      <c r="D95" s="188">
        <v>0</v>
      </c>
      <c r="E95" s="188">
        <v>0</v>
      </c>
      <c r="F95" s="188">
        <v>0</v>
      </c>
      <c r="G95" s="188">
        <v>0</v>
      </c>
      <c r="H95" s="188">
        <v>0</v>
      </c>
      <c r="I95" s="188">
        <v>0</v>
      </c>
      <c r="J95" s="188">
        <v>0</v>
      </c>
      <c r="K95" s="15"/>
      <c r="L95" s="15"/>
      <c r="M95" s="15"/>
      <c r="N95" s="15"/>
      <c r="O95" s="15"/>
      <c r="P95" s="15"/>
      <c r="Q95" s="15"/>
      <c r="R95" s="15"/>
    </row>
    <row r="96" spans="2:18" ht="12" hidden="1" x14ac:dyDescent="0.2">
      <c r="B96" s="69" t="s">
        <v>1331</v>
      </c>
      <c r="C96" s="69" t="s">
        <v>186</v>
      </c>
      <c r="D96" s="188">
        <v>0</v>
      </c>
      <c r="E96" s="188">
        <v>0</v>
      </c>
      <c r="F96" s="188">
        <v>0</v>
      </c>
      <c r="G96" s="188">
        <v>0</v>
      </c>
      <c r="H96" s="188">
        <v>0</v>
      </c>
      <c r="I96" s="188">
        <v>0</v>
      </c>
      <c r="J96" s="188">
        <v>0</v>
      </c>
      <c r="K96" s="15"/>
      <c r="L96" s="15"/>
      <c r="M96" s="15"/>
      <c r="N96" s="15"/>
      <c r="O96" s="15"/>
      <c r="P96" s="15"/>
      <c r="Q96" s="15"/>
      <c r="R96" s="15"/>
    </row>
    <row r="97" spans="2:18" ht="12" hidden="1" x14ac:dyDescent="0.2">
      <c r="B97" s="69" t="s">
        <v>1354</v>
      </c>
      <c r="C97" s="69" t="s">
        <v>187</v>
      </c>
      <c r="D97" s="188">
        <v>0</v>
      </c>
      <c r="E97" s="188">
        <v>0</v>
      </c>
      <c r="F97" s="188">
        <v>0</v>
      </c>
      <c r="G97" s="188">
        <v>0</v>
      </c>
      <c r="H97" s="188">
        <v>0</v>
      </c>
      <c r="I97" s="188">
        <v>0</v>
      </c>
      <c r="J97" s="188">
        <v>0</v>
      </c>
      <c r="K97" s="15"/>
      <c r="L97" s="15"/>
      <c r="M97" s="15"/>
      <c r="N97" s="15"/>
      <c r="O97" s="15"/>
      <c r="P97" s="15"/>
      <c r="Q97" s="15"/>
      <c r="R97" s="15"/>
    </row>
    <row r="98" spans="2:18" s="15" customFormat="1" ht="12" hidden="1" x14ac:dyDescent="0.2">
      <c r="B98" s="69" t="s">
        <v>1357</v>
      </c>
      <c r="C98" s="69" t="s">
        <v>188</v>
      </c>
      <c r="D98" s="188">
        <v>0</v>
      </c>
      <c r="E98" s="188">
        <v>0</v>
      </c>
      <c r="F98" s="188">
        <v>0</v>
      </c>
      <c r="G98" s="188">
        <v>0</v>
      </c>
      <c r="H98" s="188">
        <v>0</v>
      </c>
      <c r="I98" s="188">
        <v>0</v>
      </c>
      <c r="J98" s="188">
        <v>0</v>
      </c>
    </row>
    <row r="99" spans="2:18" s="11" customFormat="1" ht="22.5" hidden="1" x14ac:dyDescent="0.2">
      <c r="B99" s="69" t="s">
        <v>1360</v>
      </c>
      <c r="C99" s="69" t="s">
        <v>398</v>
      </c>
      <c r="D99" s="237">
        <v>0</v>
      </c>
      <c r="E99" s="237">
        <v>0</v>
      </c>
      <c r="F99" s="237">
        <v>0</v>
      </c>
      <c r="G99" s="237">
        <v>0</v>
      </c>
      <c r="H99" s="237">
        <v>0</v>
      </c>
      <c r="I99" s="237">
        <v>0</v>
      </c>
      <c r="J99" s="237">
        <v>0</v>
      </c>
      <c r="K99" s="15"/>
      <c r="L99" s="15"/>
      <c r="M99" s="15"/>
      <c r="N99" s="15"/>
      <c r="O99" s="15"/>
      <c r="P99" s="15"/>
      <c r="Q99" s="15"/>
      <c r="R99" s="15"/>
    </row>
    <row r="100" spans="2:18" s="11" customFormat="1" ht="12" hidden="1" x14ac:dyDescent="0.2">
      <c r="B100" s="103" t="s">
        <v>1361</v>
      </c>
      <c r="C100" s="103" t="s">
        <v>603</v>
      </c>
      <c r="D100" s="206">
        <v>0</v>
      </c>
      <c r="E100" s="206">
        <v>0</v>
      </c>
      <c r="F100" s="206">
        <v>0</v>
      </c>
      <c r="G100" s="206">
        <v>0</v>
      </c>
      <c r="H100" s="206">
        <v>0</v>
      </c>
      <c r="I100" s="206">
        <v>0</v>
      </c>
      <c r="J100" s="206">
        <v>0</v>
      </c>
      <c r="K100" s="15"/>
      <c r="L100" s="15"/>
      <c r="M100" s="15"/>
      <c r="N100" s="15"/>
      <c r="O100" s="15"/>
      <c r="P100" s="15"/>
      <c r="Q100" s="15"/>
      <c r="R100" s="15"/>
    </row>
    <row r="101" spans="2:18" ht="12" hidden="1" x14ac:dyDescent="0.2">
      <c r="B101" s="103" t="s">
        <v>1364</v>
      </c>
      <c r="C101" s="103" t="s">
        <v>604</v>
      </c>
      <c r="D101" s="206">
        <v>0</v>
      </c>
      <c r="E101" s="206">
        <v>0</v>
      </c>
      <c r="F101" s="206">
        <v>0</v>
      </c>
      <c r="G101" s="206">
        <v>0</v>
      </c>
      <c r="H101" s="206">
        <v>0</v>
      </c>
      <c r="I101" s="206">
        <v>0</v>
      </c>
      <c r="J101" s="206">
        <v>0</v>
      </c>
      <c r="K101" s="15"/>
      <c r="L101" s="15"/>
      <c r="M101" s="15"/>
      <c r="N101" s="15"/>
      <c r="O101" s="15"/>
      <c r="P101" s="15"/>
      <c r="Q101" s="15"/>
      <c r="R101" s="15"/>
    </row>
    <row r="102" spans="2:18" ht="12" hidden="1" x14ac:dyDescent="0.2">
      <c r="B102" s="69" t="s">
        <v>2043</v>
      </c>
      <c r="C102" s="69" t="s">
        <v>190</v>
      </c>
      <c r="D102" s="188">
        <v>0</v>
      </c>
      <c r="E102" s="188">
        <v>0</v>
      </c>
      <c r="F102" s="188">
        <v>0</v>
      </c>
      <c r="G102" s="188">
        <v>0</v>
      </c>
      <c r="H102" s="188">
        <v>0</v>
      </c>
      <c r="I102" s="188">
        <v>0</v>
      </c>
      <c r="J102" s="188">
        <v>0</v>
      </c>
      <c r="K102" s="15"/>
      <c r="L102" s="15"/>
      <c r="M102" s="15"/>
      <c r="N102" s="15"/>
      <c r="O102" s="15"/>
      <c r="P102" s="15"/>
      <c r="Q102" s="15"/>
      <c r="R102" s="15"/>
    </row>
    <row r="103" spans="2:18" ht="12" hidden="1" x14ac:dyDescent="0.2">
      <c r="B103" s="69" t="s">
        <v>2044</v>
      </c>
      <c r="C103" s="69" t="s">
        <v>191</v>
      </c>
      <c r="D103" s="188">
        <v>0</v>
      </c>
      <c r="E103" s="188">
        <v>0</v>
      </c>
      <c r="F103" s="188">
        <v>0</v>
      </c>
      <c r="G103" s="188">
        <v>0</v>
      </c>
      <c r="H103" s="188">
        <v>0</v>
      </c>
      <c r="I103" s="188">
        <v>0</v>
      </c>
      <c r="J103" s="188">
        <v>0</v>
      </c>
      <c r="K103" s="15"/>
      <c r="L103" s="15"/>
      <c r="M103" s="15"/>
      <c r="N103" s="15"/>
      <c r="O103" s="15"/>
      <c r="P103" s="15"/>
      <c r="Q103" s="15"/>
      <c r="R103" s="15"/>
    </row>
    <row r="104" spans="2:18" s="11" customFormat="1" ht="12" hidden="1" x14ac:dyDescent="0.2">
      <c r="B104" s="69" t="s">
        <v>2045</v>
      </c>
      <c r="C104" s="69" t="s">
        <v>192</v>
      </c>
      <c r="D104" s="188">
        <v>0</v>
      </c>
      <c r="E104" s="188">
        <v>0</v>
      </c>
      <c r="F104" s="188">
        <v>0</v>
      </c>
      <c r="G104" s="188">
        <v>0</v>
      </c>
      <c r="H104" s="188">
        <v>0</v>
      </c>
      <c r="I104" s="188">
        <v>0</v>
      </c>
      <c r="J104" s="188">
        <v>0</v>
      </c>
      <c r="K104" s="15"/>
      <c r="L104" s="15"/>
      <c r="M104" s="15"/>
      <c r="N104" s="15"/>
      <c r="O104" s="15"/>
      <c r="P104" s="15"/>
      <c r="Q104" s="15"/>
      <c r="R104" s="15"/>
    </row>
    <row r="105" spans="2:18" s="11" customFormat="1" ht="12" hidden="1" x14ac:dyDescent="0.2">
      <c r="B105" s="69" t="s">
        <v>2046</v>
      </c>
      <c r="C105" s="69" t="s">
        <v>193</v>
      </c>
      <c r="D105" s="188">
        <v>0</v>
      </c>
      <c r="E105" s="188">
        <v>0</v>
      </c>
      <c r="F105" s="188">
        <v>0</v>
      </c>
      <c r="G105" s="188">
        <v>0</v>
      </c>
      <c r="H105" s="188">
        <v>0</v>
      </c>
      <c r="I105" s="188">
        <v>0</v>
      </c>
      <c r="J105" s="188">
        <v>0</v>
      </c>
      <c r="K105" s="15"/>
      <c r="L105" s="15"/>
      <c r="M105" s="15"/>
      <c r="N105" s="15"/>
      <c r="O105" s="15"/>
      <c r="P105" s="15"/>
      <c r="Q105" s="15"/>
      <c r="R105" s="15"/>
    </row>
    <row r="106" spans="2:18" ht="12" x14ac:dyDescent="0.2">
      <c r="B106" s="75" t="s">
        <v>2047</v>
      </c>
      <c r="C106" s="75" t="s">
        <v>196</v>
      </c>
      <c r="D106" s="187">
        <v>1607.3598096400001</v>
      </c>
      <c r="E106" s="187">
        <v>-107.64958846000013</v>
      </c>
      <c r="F106" s="187">
        <v>-714.35580431000005</v>
      </c>
      <c r="G106" s="187">
        <v>0</v>
      </c>
      <c r="H106" s="187">
        <v>7.3220323599998665</v>
      </c>
      <c r="I106" s="187">
        <v>599.38418349000005</v>
      </c>
      <c r="J106" s="187">
        <v>1499.71022118</v>
      </c>
      <c r="K106" s="15"/>
      <c r="L106" s="15"/>
      <c r="M106" s="15"/>
      <c r="N106" s="15"/>
      <c r="O106" s="15"/>
      <c r="P106" s="15"/>
      <c r="Q106" s="15"/>
      <c r="R106" s="15"/>
    </row>
    <row r="107" spans="2:18" ht="12" x14ac:dyDescent="0.2">
      <c r="B107" s="75" t="s">
        <v>2048</v>
      </c>
      <c r="C107" s="75" t="s">
        <v>197</v>
      </c>
      <c r="D107" s="187">
        <v>11.24797513</v>
      </c>
      <c r="E107" s="187">
        <v>0.91017218</v>
      </c>
      <c r="F107" s="187">
        <v>0.81080216999999999</v>
      </c>
      <c r="G107" s="187">
        <v>0</v>
      </c>
      <c r="H107" s="187">
        <v>9.9370010000000009E-2</v>
      </c>
      <c r="I107" s="187">
        <v>0</v>
      </c>
      <c r="J107" s="187">
        <v>12.15814731</v>
      </c>
      <c r="K107" s="15"/>
      <c r="L107" s="15"/>
      <c r="M107" s="15"/>
      <c r="N107" s="15"/>
      <c r="O107" s="15"/>
      <c r="P107" s="15"/>
      <c r="Q107" s="15"/>
      <c r="R107" s="15"/>
    </row>
    <row r="108" spans="2:18" ht="12" x14ac:dyDescent="0.2">
      <c r="B108" s="75" t="s">
        <v>2049</v>
      </c>
      <c r="C108" s="75" t="s">
        <v>198</v>
      </c>
      <c r="D108" s="187">
        <v>1103.0221609600001</v>
      </c>
      <c r="E108" s="187">
        <v>-79.621048450000103</v>
      </c>
      <c r="F108" s="187">
        <v>-683.29061936999994</v>
      </c>
      <c r="G108" s="187">
        <v>0</v>
      </c>
      <c r="H108" s="187">
        <v>4.2853874299997869</v>
      </c>
      <c r="I108" s="187">
        <v>599.38418349000005</v>
      </c>
      <c r="J108" s="187">
        <v>1023.40111251</v>
      </c>
      <c r="K108" s="15"/>
      <c r="L108" s="15"/>
      <c r="M108" s="15"/>
      <c r="N108" s="15"/>
      <c r="O108" s="15"/>
      <c r="P108" s="15"/>
      <c r="Q108" s="15"/>
      <c r="R108" s="15"/>
    </row>
    <row r="109" spans="2:18" ht="12" hidden="1" x14ac:dyDescent="0.2">
      <c r="B109" s="69" t="s">
        <v>2050</v>
      </c>
      <c r="C109" s="69" t="s">
        <v>178</v>
      </c>
      <c r="D109" s="188">
        <v>0</v>
      </c>
      <c r="E109" s="188">
        <v>0</v>
      </c>
      <c r="F109" s="188">
        <v>0</v>
      </c>
      <c r="G109" s="188">
        <v>0</v>
      </c>
      <c r="H109" s="188">
        <v>0</v>
      </c>
      <c r="I109" s="188">
        <v>0</v>
      </c>
      <c r="J109" s="188">
        <v>0</v>
      </c>
      <c r="K109" s="15"/>
      <c r="L109" s="15"/>
      <c r="M109" s="15"/>
      <c r="N109" s="15"/>
      <c r="O109" s="15"/>
      <c r="P109" s="15"/>
      <c r="Q109" s="15"/>
      <c r="R109" s="15"/>
    </row>
    <row r="110" spans="2:18" ht="12" hidden="1" x14ac:dyDescent="0.2">
      <c r="B110" s="69" t="s">
        <v>2051</v>
      </c>
      <c r="C110" s="69" t="s">
        <v>179</v>
      </c>
      <c r="D110" s="237">
        <v>0</v>
      </c>
      <c r="E110" s="237">
        <v>0</v>
      </c>
      <c r="F110" s="237">
        <v>0</v>
      </c>
      <c r="G110" s="237">
        <v>0</v>
      </c>
      <c r="H110" s="237">
        <v>0</v>
      </c>
      <c r="I110" s="237">
        <v>0</v>
      </c>
      <c r="J110" s="237">
        <v>0</v>
      </c>
      <c r="K110" s="15"/>
      <c r="L110" s="15"/>
      <c r="M110" s="15"/>
      <c r="N110" s="15"/>
      <c r="O110" s="15"/>
      <c r="P110" s="15"/>
      <c r="Q110" s="15"/>
      <c r="R110" s="15"/>
    </row>
    <row r="111" spans="2:18" s="11" customFormat="1" ht="12" hidden="1" x14ac:dyDescent="0.2">
      <c r="B111" s="69" t="s">
        <v>2052</v>
      </c>
      <c r="C111" s="69" t="s">
        <v>180</v>
      </c>
      <c r="D111" s="237">
        <v>0</v>
      </c>
      <c r="E111" s="237">
        <v>0</v>
      </c>
      <c r="F111" s="237">
        <v>0</v>
      </c>
      <c r="G111" s="237">
        <v>0</v>
      </c>
      <c r="H111" s="237">
        <v>0</v>
      </c>
      <c r="I111" s="237">
        <v>0</v>
      </c>
      <c r="J111" s="237">
        <v>0</v>
      </c>
      <c r="K111" s="15"/>
      <c r="L111" s="15"/>
      <c r="M111" s="15"/>
      <c r="N111" s="15"/>
      <c r="O111" s="15"/>
      <c r="P111" s="15"/>
      <c r="Q111" s="15"/>
      <c r="R111" s="15"/>
    </row>
    <row r="112" spans="2:18" s="11" customFormat="1" ht="22.5" x14ac:dyDescent="0.2">
      <c r="B112" s="69" t="s">
        <v>2053</v>
      </c>
      <c r="C112" s="69" t="s">
        <v>627</v>
      </c>
      <c r="D112" s="188">
        <v>881.42275275999998</v>
      </c>
      <c r="E112" s="188">
        <v>-67.101602940000021</v>
      </c>
      <c r="F112" s="188">
        <v>-70.040891220000006</v>
      </c>
      <c r="G112" s="188">
        <v>0</v>
      </c>
      <c r="H112" s="188">
        <v>2.9392882799999853</v>
      </c>
      <c r="I112" s="188">
        <v>0</v>
      </c>
      <c r="J112" s="188">
        <v>814.32114981999996</v>
      </c>
      <c r="K112" s="15"/>
      <c r="L112" s="15"/>
      <c r="M112" s="15"/>
      <c r="N112" s="15"/>
      <c r="O112" s="15"/>
      <c r="P112" s="15"/>
      <c r="Q112" s="15"/>
      <c r="R112" s="15"/>
    </row>
    <row r="113" spans="2:18" ht="12" x14ac:dyDescent="0.2">
      <c r="B113" s="69" t="s">
        <v>2054</v>
      </c>
      <c r="C113" s="69" t="s">
        <v>179</v>
      </c>
      <c r="D113" s="237">
        <v>881.42275275999998</v>
      </c>
      <c r="E113" s="237">
        <v>-67.101602940000021</v>
      </c>
      <c r="F113" s="237">
        <v>-70.040891220000006</v>
      </c>
      <c r="G113" s="237">
        <v>0</v>
      </c>
      <c r="H113" s="237">
        <v>2.9392882799999853</v>
      </c>
      <c r="I113" s="237">
        <v>0</v>
      </c>
      <c r="J113" s="237">
        <v>814.32114981999996</v>
      </c>
      <c r="K113" s="15"/>
      <c r="L113" s="15"/>
      <c r="M113" s="15"/>
      <c r="N113" s="15"/>
      <c r="O113" s="15"/>
      <c r="P113" s="15"/>
      <c r="Q113" s="15"/>
      <c r="R113" s="15"/>
    </row>
    <row r="114" spans="2:18" ht="12" hidden="1" x14ac:dyDescent="0.2">
      <c r="B114" s="69" t="s">
        <v>2055</v>
      </c>
      <c r="C114" s="69" t="s">
        <v>180</v>
      </c>
      <c r="D114" s="237">
        <v>0</v>
      </c>
      <c r="E114" s="237">
        <v>0</v>
      </c>
      <c r="F114" s="237">
        <v>0</v>
      </c>
      <c r="G114" s="237">
        <v>0</v>
      </c>
      <c r="H114" s="237">
        <v>0</v>
      </c>
      <c r="I114" s="237">
        <v>0</v>
      </c>
      <c r="J114" s="237">
        <v>0</v>
      </c>
      <c r="K114" s="15"/>
      <c r="L114" s="15"/>
      <c r="M114" s="15"/>
      <c r="N114" s="15"/>
      <c r="O114" s="15"/>
      <c r="P114" s="15"/>
      <c r="Q114" s="15"/>
      <c r="R114" s="15"/>
    </row>
    <row r="115" spans="2:18" ht="12" hidden="1" x14ac:dyDescent="0.2">
      <c r="B115" s="69" t="s">
        <v>2056</v>
      </c>
      <c r="C115" s="69" t="s">
        <v>200</v>
      </c>
      <c r="D115" s="237">
        <v>0</v>
      </c>
      <c r="E115" s="237">
        <v>0</v>
      </c>
      <c r="F115" s="237">
        <v>0</v>
      </c>
      <c r="G115" s="237">
        <v>0</v>
      </c>
      <c r="H115" s="237">
        <v>0</v>
      </c>
      <c r="I115" s="237">
        <v>0</v>
      </c>
      <c r="J115" s="237">
        <v>0</v>
      </c>
      <c r="K115" s="15"/>
      <c r="L115" s="15"/>
      <c r="M115" s="15"/>
      <c r="N115" s="15"/>
      <c r="O115" s="15"/>
      <c r="P115" s="15"/>
      <c r="Q115" s="15"/>
      <c r="R115" s="15"/>
    </row>
    <row r="116" spans="2:18" ht="12" hidden="1" x14ac:dyDescent="0.2">
      <c r="B116" s="69" t="s">
        <v>2057</v>
      </c>
      <c r="C116" s="69" t="s">
        <v>110</v>
      </c>
      <c r="D116" s="188">
        <v>0</v>
      </c>
      <c r="E116" s="188">
        <v>0</v>
      </c>
      <c r="F116" s="188">
        <v>0</v>
      </c>
      <c r="G116" s="188">
        <v>0</v>
      </c>
      <c r="H116" s="188">
        <v>0</v>
      </c>
      <c r="I116" s="188">
        <v>0</v>
      </c>
      <c r="J116" s="188">
        <v>0</v>
      </c>
      <c r="K116" s="15"/>
      <c r="L116" s="15"/>
      <c r="M116" s="15"/>
      <c r="N116" s="15"/>
      <c r="O116" s="15"/>
      <c r="P116" s="15"/>
      <c r="Q116" s="15"/>
      <c r="R116" s="15"/>
    </row>
    <row r="117" spans="2:18" s="11" customFormat="1" ht="12" hidden="1" x14ac:dyDescent="0.2">
      <c r="B117" s="69" t="s">
        <v>2058</v>
      </c>
      <c r="C117" s="69" t="s">
        <v>179</v>
      </c>
      <c r="D117" s="237">
        <v>0</v>
      </c>
      <c r="E117" s="237">
        <v>0</v>
      </c>
      <c r="F117" s="237">
        <v>0</v>
      </c>
      <c r="G117" s="237">
        <v>0</v>
      </c>
      <c r="H117" s="237">
        <v>0</v>
      </c>
      <c r="I117" s="237">
        <v>0</v>
      </c>
      <c r="J117" s="237">
        <v>0</v>
      </c>
      <c r="K117" s="15"/>
      <c r="L117" s="15"/>
      <c r="M117" s="15"/>
      <c r="N117" s="15"/>
      <c r="O117" s="15"/>
      <c r="P117" s="15"/>
      <c r="Q117" s="15"/>
      <c r="R117" s="15"/>
    </row>
    <row r="118" spans="2:18" s="11" customFormat="1" ht="12" hidden="1" x14ac:dyDescent="0.2">
      <c r="B118" s="69" t="s">
        <v>2059</v>
      </c>
      <c r="C118" s="69" t="s">
        <v>180</v>
      </c>
      <c r="D118" s="237">
        <v>0</v>
      </c>
      <c r="E118" s="237">
        <v>0</v>
      </c>
      <c r="F118" s="237">
        <v>0</v>
      </c>
      <c r="G118" s="237">
        <v>0</v>
      </c>
      <c r="H118" s="237">
        <v>0</v>
      </c>
      <c r="I118" s="237">
        <v>0</v>
      </c>
      <c r="J118" s="237">
        <v>0</v>
      </c>
      <c r="K118" s="15"/>
      <c r="L118" s="15"/>
      <c r="M118" s="15"/>
      <c r="N118" s="15"/>
      <c r="O118" s="15"/>
      <c r="P118" s="15"/>
      <c r="Q118" s="15"/>
      <c r="R118" s="15"/>
    </row>
    <row r="119" spans="2:18" ht="12" x14ac:dyDescent="0.2">
      <c r="B119" s="69" t="s">
        <v>2060</v>
      </c>
      <c r="C119" s="69" t="s">
        <v>168</v>
      </c>
      <c r="D119" s="188">
        <v>221.5994082</v>
      </c>
      <c r="E119" s="188">
        <v>-12.519445509999997</v>
      </c>
      <c r="F119" s="188">
        <v>-613.24972815000001</v>
      </c>
      <c r="G119" s="188">
        <v>0</v>
      </c>
      <c r="H119" s="188">
        <v>1.3460991499999864</v>
      </c>
      <c r="I119" s="188">
        <v>599.38418349000005</v>
      </c>
      <c r="J119" s="188">
        <v>209.07996269</v>
      </c>
      <c r="K119" s="15"/>
      <c r="L119" s="15"/>
      <c r="M119" s="15"/>
      <c r="N119" s="15"/>
      <c r="O119" s="15"/>
      <c r="P119" s="15"/>
      <c r="Q119" s="15"/>
      <c r="R119" s="15"/>
    </row>
    <row r="120" spans="2:18" s="11" customFormat="1" ht="12" x14ac:dyDescent="0.2">
      <c r="B120" s="69" t="s">
        <v>2061</v>
      </c>
      <c r="C120" s="69" t="s">
        <v>179</v>
      </c>
      <c r="D120" s="237">
        <v>221.5994082</v>
      </c>
      <c r="E120" s="237">
        <v>-12.519445509999997</v>
      </c>
      <c r="F120" s="237">
        <v>-613.24972815000001</v>
      </c>
      <c r="G120" s="237">
        <v>0</v>
      </c>
      <c r="H120" s="237">
        <v>1.3460991499999864</v>
      </c>
      <c r="I120" s="237">
        <v>599.38418349000005</v>
      </c>
      <c r="J120" s="237">
        <v>209.07996269</v>
      </c>
      <c r="K120" s="15"/>
      <c r="L120" s="15"/>
      <c r="M120" s="15"/>
      <c r="N120" s="15"/>
      <c r="O120" s="15"/>
      <c r="P120" s="15"/>
      <c r="Q120" s="15"/>
      <c r="R120" s="15"/>
    </row>
    <row r="121" spans="2:18" ht="12" hidden="1" x14ac:dyDescent="0.2">
      <c r="B121" s="69" t="s">
        <v>2062</v>
      </c>
      <c r="C121" s="69" t="s">
        <v>180</v>
      </c>
      <c r="D121" s="237">
        <v>0</v>
      </c>
      <c r="E121" s="237">
        <v>0</v>
      </c>
      <c r="F121" s="237">
        <v>0</v>
      </c>
      <c r="G121" s="237">
        <v>0</v>
      </c>
      <c r="H121" s="237">
        <v>0</v>
      </c>
      <c r="I121" s="237">
        <v>0</v>
      </c>
      <c r="J121" s="237">
        <v>0</v>
      </c>
      <c r="K121" s="15"/>
      <c r="L121" s="15"/>
      <c r="M121" s="15"/>
      <c r="N121" s="15"/>
      <c r="O121" s="15"/>
      <c r="P121" s="15"/>
      <c r="Q121" s="15"/>
      <c r="R121" s="15"/>
    </row>
    <row r="122" spans="2:18" ht="12" x14ac:dyDescent="0.2">
      <c r="B122" s="69" t="s">
        <v>2063</v>
      </c>
      <c r="C122" s="69" t="s">
        <v>169</v>
      </c>
      <c r="D122" s="188">
        <v>2.9999999999999997E-8</v>
      </c>
      <c r="E122" s="188">
        <v>1.0000000000000004E-8</v>
      </c>
      <c r="F122" s="188">
        <v>0</v>
      </c>
      <c r="G122" s="188">
        <v>0</v>
      </c>
      <c r="H122" s="188">
        <v>1.0000000000000004E-8</v>
      </c>
      <c r="I122" s="188">
        <v>0</v>
      </c>
      <c r="J122" s="188">
        <v>4.0000000000000001E-8</v>
      </c>
      <c r="K122" s="15"/>
      <c r="L122" s="15"/>
      <c r="M122" s="15"/>
      <c r="N122" s="15"/>
      <c r="O122" s="15"/>
      <c r="P122" s="15"/>
      <c r="Q122" s="15"/>
      <c r="R122" s="15"/>
    </row>
    <row r="123" spans="2:18" ht="12" x14ac:dyDescent="0.2">
      <c r="B123" s="69" t="s">
        <v>2064</v>
      </c>
      <c r="C123" s="69" t="s">
        <v>181</v>
      </c>
      <c r="D123" s="237">
        <v>2.9999999999999997E-8</v>
      </c>
      <c r="E123" s="237">
        <v>1.0000000000000004E-8</v>
      </c>
      <c r="F123" s="237">
        <v>0</v>
      </c>
      <c r="G123" s="237">
        <v>0</v>
      </c>
      <c r="H123" s="237">
        <v>1.0000000000000004E-8</v>
      </c>
      <c r="I123" s="237">
        <v>0</v>
      </c>
      <c r="J123" s="237">
        <v>4.0000000000000001E-8</v>
      </c>
      <c r="K123" s="15"/>
      <c r="L123" s="15"/>
      <c r="M123" s="15"/>
      <c r="N123" s="15"/>
      <c r="O123" s="15"/>
      <c r="P123" s="15"/>
      <c r="Q123" s="15"/>
      <c r="R123" s="15"/>
    </row>
    <row r="124" spans="2:18" ht="12" hidden="1" x14ac:dyDescent="0.2">
      <c r="B124" s="69" t="s">
        <v>2065</v>
      </c>
      <c r="C124" s="69" t="s">
        <v>182</v>
      </c>
      <c r="D124" s="237">
        <v>0</v>
      </c>
      <c r="E124" s="237">
        <v>0</v>
      </c>
      <c r="F124" s="237">
        <v>0</v>
      </c>
      <c r="G124" s="237">
        <v>0</v>
      </c>
      <c r="H124" s="237">
        <v>0</v>
      </c>
      <c r="I124" s="237">
        <v>0</v>
      </c>
      <c r="J124" s="237">
        <v>0</v>
      </c>
      <c r="K124" s="15"/>
      <c r="L124" s="15"/>
      <c r="M124" s="15"/>
      <c r="N124" s="15"/>
      <c r="O124" s="15"/>
      <c r="P124" s="15"/>
      <c r="Q124" s="15"/>
      <c r="R124" s="15"/>
    </row>
    <row r="125" spans="2:18" ht="22.5" x14ac:dyDescent="0.2">
      <c r="B125" s="69" t="s">
        <v>2066</v>
      </c>
      <c r="C125" s="69" t="s">
        <v>397</v>
      </c>
      <c r="D125" s="188">
        <v>221.59940816</v>
      </c>
      <c r="E125" s="188">
        <v>-12.519445499999989</v>
      </c>
      <c r="F125" s="188">
        <v>-613.24972815000001</v>
      </c>
      <c r="G125" s="188">
        <v>0</v>
      </c>
      <c r="H125" s="188">
        <v>1.3460991599999943</v>
      </c>
      <c r="I125" s="188">
        <v>599.38418349000005</v>
      </c>
      <c r="J125" s="188">
        <v>209.07996266000001</v>
      </c>
      <c r="K125" s="15"/>
      <c r="L125" s="15"/>
      <c r="M125" s="15"/>
      <c r="N125" s="15"/>
      <c r="O125" s="15"/>
      <c r="P125" s="15"/>
      <c r="Q125" s="15"/>
      <c r="R125" s="15"/>
    </row>
    <row r="126" spans="2:18" ht="12" x14ac:dyDescent="0.2">
      <c r="B126" s="69" t="s">
        <v>2067</v>
      </c>
      <c r="C126" s="69" t="s">
        <v>181</v>
      </c>
      <c r="D126" s="237">
        <v>221.59940816</v>
      </c>
      <c r="E126" s="237">
        <v>-12.519445499999989</v>
      </c>
      <c r="F126" s="237">
        <v>-613.24972815000001</v>
      </c>
      <c r="G126" s="237">
        <v>0</v>
      </c>
      <c r="H126" s="237">
        <v>1.3460991599999943</v>
      </c>
      <c r="I126" s="237">
        <v>599.38418349000005</v>
      </c>
      <c r="J126" s="237">
        <v>209.07996266000001</v>
      </c>
      <c r="K126" s="15"/>
      <c r="L126" s="15"/>
      <c r="M126" s="15"/>
      <c r="N126" s="15"/>
      <c r="O126" s="15"/>
      <c r="P126" s="15"/>
      <c r="Q126" s="15"/>
      <c r="R126" s="15"/>
    </row>
    <row r="127" spans="2:18" ht="12" hidden="1" x14ac:dyDescent="0.2">
      <c r="B127" s="69" t="s">
        <v>2068</v>
      </c>
      <c r="C127" s="69" t="s">
        <v>182</v>
      </c>
      <c r="D127" s="237">
        <v>0</v>
      </c>
      <c r="E127" s="237">
        <v>0</v>
      </c>
      <c r="F127" s="237">
        <v>0</v>
      </c>
      <c r="G127" s="237">
        <v>0</v>
      </c>
      <c r="H127" s="237">
        <v>0</v>
      </c>
      <c r="I127" s="237">
        <v>0</v>
      </c>
      <c r="J127" s="237">
        <v>0</v>
      </c>
      <c r="K127" s="15"/>
      <c r="L127" s="15"/>
      <c r="M127" s="15"/>
      <c r="N127" s="15"/>
      <c r="O127" s="15"/>
      <c r="P127" s="15"/>
      <c r="Q127" s="15"/>
      <c r="R127" s="15"/>
    </row>
    <row r="128" spans="2:18" s="11" customFormat="1" ht="12" x14ac:dyDescent="0.2">
      <c r="B128" s="103" t="s">
        <v>2069</v>
      </c>
      <c r="C128" s="103" t="s">
        <v>603</v>
      </c>
      <c r="D128" s="206">
        <v>5.2840830900000002</v>
      </c>
      <c r="E128" s="206">
        <v>-1.0589599999999422E-3</v>
      </c>
      <c r="F128" s="206">
        <v>-1.0563700000000001E-3</v>
      </c>
      <c r="G128" s="206">
        <v>0</v>
      </c>
      <c r="H128" s="206">
        <v>-2.5899999999421178E-6</v>
      </c>
      <c r="I128" s="206">
        <v>0</v>
      </c>
      <c r="J128" s="206">
        <v>5.2830241300000003</v>
      </c>
      <c r="K128" s="15"/>
      <c r="L128" s="15"/>
      <c r="M128" s="15"/>
      <c r="N128" s="15"/>
      <c r="O128" s="15"/>
      <c r="P128" s="15"/>
      <c r="Q128" s="15"/>
      <c r="R128" s="15"/>
    </row>
    <row r="129" spans="2:18" s="11" customFormat="1" ht="12" x14ac:dyDescent="0.2">
      <c r="B129" s="69" t="s">
        <v>2070</v>
      </c>
      <c r="C129" s="69" t="s">
        <v>605</v>
      </c>
      <c r="D129" s="206">
        <v>5.2840830900000002</v>
      </c>
      <c r="E129" s="206">
        <v>-1.0589599999999422E-3</v>
      </c>
      <c r="F129" s="206">
        <v>-1.0563700000000001E-3</v>
      </c>
      <c r="G129" s="206">
        <v>0</v>
      </c>
      <c r="H129" s="206">
        <v>-2.5899999999421178E-6</v>
      </c>
      <c r="I129" s="206">
        <v>0</v>
      </c>
      <c r="J129" s="206">
        <v>5.2830241300000003</v>
      </c>
      <c r="K129" s="15"/>
      <c r="L129" s="15"/>
      <c r="M129" s="15"/>
      <c r="N129" s="15"/>
      <c r="O129" s="15"/>
      <c r="P129" s="15"/>
      <c r="Q129" s="15"/>
      <c r="R129" s="15"/>
    </row>
    <row r="130" spans="2:18" s="11" customFormat="1" ht="12" hidden="1" x14ac:dyDescent="0.2">
      <c r="B130" s="69" t="s">
        <v>2071</v>
      </c>
      <c r="C130" s="69" t="s">
        <v>606</v>
      </c>
      <c r="D130" s="206">
        <v>0</v>
      </c>
      <c r="E130" s="206">
        <v>0</v>
      </c>
      <c r="F130" s="206">
        <v>0</v>
      </c>
      <c r="G130" s="206">
        <v>0</v>
      </c>
      <c r="H130" s="206">
        <v>0</v>
      </c>
      <c r="I130" s="206">
        <v>0</v>
      </c>
      <c r="J130" s="206">
        <v>0</v>
      </c>
      <c r="K130" s="15"/>
      <c r="L130" s="15"/>
      <c r="M130" s="15"/>
      <c r="N130" s="15"/>
      <c r="O130" s="15"/>
      <c r="P130" s="15"/>
      <c r="Q130" s="15"/>
      <c r="R130" s="15"/>
    </row>
    <row r="131" spans="2:18" ht="12" x14ac:dyDescent="0.2">
      <c r="B131" s="103" t="s">
        <v>2072</v>
      </c>
      <c r="C131" s="103" t="s">
        <v>604</v>
      </c>
      <c r="D131" s="206">
        <v>216.31532507</v>
      </c>
      <c r="E131" s="206">
        <v>-12.518386539999995</v>
      </c>
      <c r="F131" s="206">
        <v>-613.24867176999999</v>
      </c>
      <c r="G131" s="206">
        <v>0</v>
      </c>
      <c r="H131" s="206">
        <v>1.3461017399998809</v>
      </c>
      <c r="I131" s="206">
        <v>599.38418349000005</v>
      </c>
      <c r="J131" s="206">
        <v>203.79693853000001</v>
      </c>
      <c r="K131" s="15"/>
      <c r="L131" s="15"/>
      <c r="M131" s="15"/>
      <c r="N131" s="15"/>
      <c r="O131" s="15"/>
      <c r="P131" s="15"/>
      <c r="Q131" s="15"/>
      <c r="R131" s="15"/>
    </row>
    <row r="132" spans="2:18" ht="12" x14ac:dyDescent="0.2">
      <c r="B132" s="69" t="s">
        <v>2073</v>
      </c>
      <c r="C132" s="69" t="s">
        <v>605</v>
      </c>
      <c r="D132" s="206">
        <v>216.31532507</v>
      </c>
      <c r="E132" s="206">
        <v>-12.518386539999995</v>
      </c>
      <c r="F132" s="206">
        <v>-613.24867176999999</v>
      </c>
      <c r="G132" s="206">
        <v>0</v>
      </c>
      <c r="H132" s="206">
        <v>1.3461017399998809</v>
      </c>
      <c r="I132" s="206">
        <v>599.38418349000005</v>
      </c>
      <c r="J132" s="206">
        <v>203.79693853000001</v>
      </c>
      <c r="K132" s="15"/>
      <c r="L132" s="15"/>
      <c r="M132" s="15"/>
      <c r="N132" s="15"/>
      <c r="O132" s="15"/>
      <c r="P132" s="15"/>
      <c r="Q132" s="15"/>
      <c r="R132" s="15"/>
    </row>
    <row r="133" spans="2:18" ht="12" hidden="1" x14ac:dyDescent="0.2">
      <c r="B133" s="69" t="s">
        <v>2074</v>
      </c>
      <c r="C133" s="69" t="s">
        <v>606</v>
      </c>
      <c r="D133" s="206">
        <v>0</v>
      </c>
      <c r="E133" s="206">
        <v>0</v>
      </c>
      <c r="F133" s="206">
        <v>0</v>
      </c>
      <c r="G133" s="206">
        <v>0</v>
      </c>
      <c r="H133" s="206">
        <v>0</v>
      </c>
      <c r="I133" s="206">
        <v>0</v>
      </c>
      <c r="J133" s="206">
        <v>0</v>
      </c>
      <c r="K133" s="15"/>
      <c r="L133" s="15"/>
      <c r="M133" s="15"/>
      <c r="N133" s="15"/>
      <c r="O133" s="15"/>
      <c r="P133" s="15"/>
      <c r="Q133" s="15"/>
      <c r="R133" s="15"/>
    </row>
    <row r="134" spans="2:18" ht="12" x14ac:dyDescent="0.2">
      <c r="B134" s="75" t="s">
        <v>2075</v>
      </c>
      <c r="C134" s="75" t="s">
        <v>201</v>
      </c>
      <c r="D134" s="187">
        <v>132.15879813999999</v>
      </c>
      <c r="E134" s="187">
        <v>-4.8478226499999835</v>
      </c>
      <c r="F134" s="187">
        <v>-5.7229235100000002</v>
      </c>
      <c r="G134" s="187">
        <v>0</v>
      </c>
      <c r="H134" s="187">
        <v>0.87510086000001674</v>
      </c>
      <c r="I134" s="187">
        <v>0</v>
      </c>
      <c r="J134" s="187">
        <v>127.31097549</v>
      </c>
      <c r="K134" s="15"/>
      <c r="L134" s="15"/>
      <c r="M134" s="15"/>
      <c r="N134" s="15"/>
      <c r="O134" s="15"/>
      <c r="P134" s="15"/>
      <c r="Q134" s="15"/>
      <c r="R134" s="15"/>
    </row>
    <row r="135" spans="2:18" s="11" customFormat="1" ht="12" hidden="1" x14ac:dyDescent="0.2">
      <c r="B135" s="69" t="s">
        <v>2076</v>
      </c>
      <c r="C135" s="69" t="s">
        <v>167</v>
      </c>
      <c r="D135" s="188">
        <v>0</v>
      </c>
      <c r="E135" s="188">
        <v>0</v>
      </c>
      <c r="F135" s="188">
        <v>0</v>
      </c>
      <c r="G135" s="188">
        <v>0</v>
      </c>
      <c r="H135" s="188">
        <v>0</v>
      </c>
      <c r="I135" s="188">
        <v>0</v>
      </c>
      <c r="J135" s="188">
        <v>0</v>
      </c>
      <c r="K135" s="15"/>
      <c r="L135" s="15"/>
      <c r="M135" s="15"/>
      <c r="N135" s="15"/>
      <c r="O135" s="15"/>
      <c r="P135" s="15"/>
      <c r="Q135" s="15"/>
      <c r="R135" s="15"/>
    </row>
    <row r="136" spans="2:18" s="11" customFormat="1" ht="22.5" hidden="1" x14ac:dyDescent="0.2">
      <c r="B136" s="69" t="s">
        <v>2077</v>
      </c>
      <c r="C136" s="69" t="s">
        <v>202</v>
      </c>
      <c r="D136" s="188">
        <v>0</v>
      </c>
      <c r="E136" s="188">
        <v>0</v>
      </c>
      <c r="F136" s="188">
        <v>0</v>
      </c>
      <c r="G136" s="188">
        <v>0</v>
      </c>
      <c r="H136" s="188">
        <v>0</v>
      </c>
      <c r="I136" s="188">
        <v>0</v>
      </c>
      <c r="J136" s="188">
        <v>0</v>
      </c>
      <c r="K136" s="15"/>
      <c r="L136" s="15"/>
      <c r="M136" s="15"/>
      <c r="N136" s="15"/>
      <c r="O136" s="15"/>
      <c r="P136" s="15"/>
      <c r="Q136" s="15"/>
      <c r="R136" s="15"/>
    </row>
    <row r="137" spans="2:18" s="11" customFormat="1" ht="12" hidden="1" x14ac:dyDescent="0.2">
      <c r="B137" s="69" t="s">
        <v>2078</v>
      </c>
      <c r="C137" s="69" t="s">
        <v>203</v>
      </c>
      <c r="D137" s="188">
        <v>0</v>
      </c>
      <c r="E137" s="188">
        <v>0</v>
      </c>
      <c r="F137" s="188">
        <v>0</v>
      </c>
      <c r="G137" s="188">
        <v>0</v>
      </c>
      <c r="H137" s="188">
        <v>0</v>
      </c>
      <c r="I137" s="188">
        <v>0</v>
      </c>
      <c r="J137" s="188">
        <v>0</v>
      </c>
      <c r="K137" s="15"/>
      <c r="L137" s="15"/>
      <c r="M137" s="15"/>
      <c r="N137" s="15"/>
      <c r="O137" s="15"/>
      <c r="P137" s="15"/>
      <c r="Q137" s="15"/>
      <c r="R137" s="15"/>
    </row>
    <row r="138" spans="2:18" ht="12" hidden="1" x14ac:dyDescent="0.2">
      <c r="B138" s="69" t="s">
        <v>2079</v>
      </c>
      <c r="C138" s="69" t="s">
        <v>204</v>
      </c>
      <c r="D138" s="188">
        <v>0</v>
      </c>
      <c r="E138" s="188">
        <v>0</v>
      </c>
      <c r="F138" s="188">
        <v>0</v>
      </c>
      <c r="G138" s="188">
        <v>0</v>
      </c>
      <c r="H138" s="188">
        <v>0</v>
      </c>
      <c r="I138" s="188">
        <v>0</v>
      </c>
      <c r="J138" s="188">
        <v>0</v>
      </c>
      <c r="K138" s="15"/>
      <c r="L138" s="15"/>
      <c r="M138" s="15"/>
      <c r="N138" s="15"/>
      <c r="O138" s="15"/>
      <c r="P138" s="15"/>
      <c r="Q138" s="15"/>
      <c r="R138" s="15"/>
    </row>
    <row r="139" spans="2:18" ht="22.5" x14ac:dyDescent="0.2">
      <c r="B139" s="69" t="s">
        <v>2080</v>
      </c>
      <c r="C139" s="69" t="s">
        <v>627</v>
      </c>
      <c r="D139" s="188">
        <v>17.911025380000002</v>
      </c>
      <c r="E139" s="188">
        <v>-4.5815916900000015</v>
      </c>
      <c r="F139" s="188">
        <v>-4.6263420899999996</v>
      </c>
      <c r="G139" s="188">
        <v>0</v>
      </c>
      <c r="H139" s="188">
        <v>4.4750399999998081E-2</v>
      </c>
      <c r="I139" s="188">
        <v>0</v>
      </c>
      <c r="J139" s="188">
        <v>13.32943369</v>
      </c>
      <c r="K139" s="15"/>
      <c r="L139" s="15"/>
      <c r="M139" s="15"/>
      <c r="N139" s="15"/>
      <c r="O139" s="15"/>
      <c r="P139" s="15"/>
      <c r="Q139" s="15"/>
      <c r="R139" s="15"/>
    </row>
    <row r="140" spans="2:18" ht="12" hidden="1" x14ac:dyDescent="0.2">
      <c r="B140" s="69" t="s">
        <v>2081</v>
      </c>
      <c r="C140" s="69" t="s">
        <v>179</v>
      </c>
      <c r="D140" s="237">
        <v>0</v>
      </c>
      <c r="E140" s="237">
        <v>0</v>
      </c>
      <c r="F140" s="237">
        <v>0</v>
      </c>
      <c r="G140" s="237">
        <v>0</v>
      </c>
      <c r="H140" s="237">
        <v>0</v>
      </c>
      <c r="I140" s="237">
        <v>0</v>
      </c>
      <c r="J140" s="237">
        <v>0</v>
      </c>
      <c r="K140" s="15"/>
      <c r="L140" s="15"/>
      <c r="M140" s="15"/>
      <c r="N140" s="15"/>
      <c r="O140" s="15"/>
      <c r="P140" s="15"/>
      <c r="Q140" s="15"/>
      <c r="R140" s="15"/>
    </row>
    <row r="141" spans="2:18" s="11" customFormat="1" ht="12" x14ac:dyDescent="0.2">
      <c r="B141" s="69" t="s">
        <v>2082</v>
      </c>
      <c r="C141" s="69" t="s">
        <v>180</v>
      </c>
      <c r="D141" s="237">
        <v>17.911025380000002</v>
      </c>
      <c r="E141" s="237">
        <v>-4.5815916900000015</v>
      </c>
      <c r="F141" s="237">
        <v>-4.6263420899999996</v>
      </c>
      <c r="G141" s="237">
        <v>0</v>
      </c>
      <c r="H141" s="237">
        <v>4.4750399999998081E-2</v>
      </c>
      <c r="I141" s="237">
        <v>0</v>
      </c>
      <c r="J141" s="237">
        <v>13.32943369</v>
      </c>
      <c r="K141" s="15"/>
      <c r="L141" s="15"/>
      <c r="M141" s="15"/>
      <c r="N141" s="15"/>
      <c r="O141" s="15"/>
      <c r="P141" s="15"/>
      <c r="Q141" s="15"/>
      <c r="R141" s="15"/>
    </row>
    <row r="142" spans="2:18" s="11" customFormat="1" ht="12" hidden="1" x14ac:dyDescent="0.2">
      <c r="B142" s="69" t="s">
        <v>2083</v>
      </c>
      <c r="C142" s="69" t="s">
        <v>110</v>
      </c>
      <c r="D142" s="188">
        <v>0</v>
      </c>
      <c r="E142" s="188">
        <v>0</v>
      </c>
      <c r="F142" s="188">
        <v>0</v>
      </c>
      <c r="G142" s="188">
        <v>0</v>
      </c>
      <c r="H142" s="188">
        <v>0</v>
      </c>
      <c r="I142" s="188">
        <v>0</v>
      </c>
      <c r="J142" s="188">
        <v>0</v>
      </c>
      <c r="K142" s="15"/>
      <c r="L142" s="15"/>
      <c r="M142" s="15"/>
      <c r="N142" s="15"/>
      <c r="O142" s="15"/>
      <c r="P142" s="15"/>
      <c r="Q142" s="15"/>
      <c r="R142" s="15"/>
    </row>
    <row r="143" spans="2:18" s="11" customFormat="1" ht="22.5" hidden="1" x14ac:dyDescent="0.2">
      <c r="B143" s="69" t="s">
        <v>2084</v>
      </c>
      <c r="C143" s="69" t="s">
        <v>202</v>
      </c>
      <c r="D143" s="188">
        <v>0</v>
      </c>
      <c r="E143" s="188">
        <v>0</v>
      </c>
      <c r="F143" s="188">
        <v>0</v>
      </c>
      <c r="G143" s="188">
        <v>0</v>
      </c>
      <c r="H143" s="188">
        <v>0</v>
      </c>
      <c r="I143" s="188">
        <v>0</v>
      </c>
      <c r="J143" s="188">
        <v>0</v>
      </c>
      <c r="K143" s="15"/>
      <c r="L143" s="15"/>
      <c r="M143" s="15"/>
      <c r="N143" s="15"/>
      <c r="O143" s="15"/>
      <c r="P143" s="15"/>
      <c r="Q143" s="15"/>
      <c r="R143" s="15"/>
    </row>
    <row r="144" spans="2:18" ht="12" hidden="1" x14ac:dyDescent="0.2">
      <c r="B144" s="69" t="s">
        <v>2085</v>
      </c>
      <c r="C144" s="69" t="s">
        <v>203</v>
      </c>
      <c r="D144" s="188">
        <v>0</v>
      </c>
      <c r="E144" s="188">
        <v>0</v>
      </c>
      <c r="F144" s="188">
        <v>0</v>
      </c>
      <c r="G144" s="188">
        <v>0</v>
      </c>
      <c r="H144" s="188">
        <v>0</v>
      </c>
      <c r="I144" s="188">
        <v>0</v>
      </c>
      <c r="J144" s="188">
        <v>0</v>
      </c>
      <c r="K144" s="15"/>
      <c r="L144" s="15"/>
      <c r="M144" s="15"/>
      <c r="N144" s="15"/>
      <c r="O144" s="15"/>
      <c r="P144" s="15"/>
      <c r="Q144" s="15"/>
      <c r="R144" s="15"/>
    </row>
    <row r="145" spans="2:18" ht="12" hidden="1" x14ac:dyDescent="0.2">
      <c r="B145" s="69" t="s">
        <v>2086</v>
      </c>
      <c r="C145" s="69" t="s">
        <v>204</v>
      </c>
      <c r="D145" s="188">
        <v>0</v>
      </c>
      <c r="E145" s="188">
        <v>0</v>
      </c>
      <c r="F145" s="188">
        <v>0</v>
      </c>
      <c r="G145" s="188">
        <v>0</v>
      </c>
      <c r="H145" s="188">
        <v>0</v>
      </c>
      <c r="I145" s="188">
        <v>0</v>
      </c>
      <c r="J145" s="188">
        <v>0</v>
      </c>
      <c r="K145" s="15"/>
      <c r="L145" s="15"/>
      <c r="M145" s="15"/>
      <c r="N145" s="15"/>
      <c r="O145" s="15"/>
      <c r="P145" s="15"/>
      <c r="Q145" s="15"/>
      <c r="R145" s="15"/>
    </row>
    <row r="146" spans="2:18" ht="12" x14ac:dyDescent="0.2">
      <c r="B146" s="69" t="s">
        <v>2087</v>
      </c>
      <c r="C146" s="69" t="s">
        <v>168</v>
      </c>
      <c r="D146" s="188">
        <v>114.24777276</v>
      </c>
      <c r="E146" s="188">
        <v>-0.26623096000000146</v>
      </c>
      <c r="F146" s="188">
        <v>-1.0965814199999999</v>
      </c>
      <c r="G146" s="188">
        <v>0</v>
      </c>
      <c r="H146" s="188">
        <v>0.83035045999999846</v>
      </c>
      <c r="I146" s="188">
        <v>0</v>
      </c>
      <c r="J146" s="188">
        <v>113.9815418</v>
      </c>
      <c r="K146" s="15"/>
      <c r="L146" s="15"/>
      <c r="M146" s="15"/>
      <c r="N146" s="15"/>
      <c r="O146" s="15"/>
      <c r="P146" s="15"/>
      <c r="Q146" s="15"/>
      <c r="R146" s="15"/>
    </row>
    <row r="147" spans="2:18" ht="12" x14ac:dyDescent="0.2">
      <c r="B147" s="69" t="s">
        <v>2088</v>
      </c>
      <c r="C147" s="69" t="s">
        <v>179</v>
      </c>
      <c r="D147" s="237">
        <v>9.9846436199999999</v>
      </c>
      <c r="E147" s="237">
        <v>0.40956096999999936</v>
      </c>
      <c r="F147" s="237">
        <v>0.32884825000000001</v>
      </c>
      <c r="G147" s="237">
        <v>0</v>
      </c>
      <c r="H147" s="237">
        <v>8.0712719999999349E-2</v>
      </c>
      <c r="I147" s="237">
        <v>0</v>
      </c>
      <c r="J147" s="237">
        <v>10.394204589999999</v>
      </c>
      <c r="K147" s="15"/>
      <c r="L147" s="15"/>
      <c r="M147" s="15"/>
      <c r="N147" s="15"/>
      <c r="O147" s="15"/>
      <c r="P147" s="15"/>
      <c r="Q147" s="15"/>
      <c r="R147" s="15"/>
    </row>
    <row r="148" spans="2:18" ht="12" x14ac:dyDescent="0.2">
      <c r="B148" s="69" t="s">
        <v>2089</v>
      </c>
      <c r="C148" s="69" t="s">
        <v>180</v>
      </c>
      <c r="D148" s="237">
        <v>104.26312915</v>
      </c>
      <c r="E148" s="237">
        <v>-0.67579193999999632</v>
      </c>
      <c r="F148" s="237">
        <v>-1.4254296799999999</v>
      </c>
      <c r="G148" s="237">
        <v>0</v>
      </c>
      <c r="H148" s="237">
        <v>0.74963774000000361</v>
      </c>
      <c r="I148" s="237">
        <v>0</v>
      </c>
      <c r="J148" s="237">
        <v>103.58733721</v>
      </c>
      <c r="K148" s="15"/>
      <c r="L148" s="15"/>
      <c r="M148" s="15"/>
      <c r="N148" s="15"/>
      <c r="O148" s="15"/>
      <c r="P148" s="15"/>
      <c r="Q148" s="15"/>
      <c r="R148" s="15"/>
    </row>
    <row r="149" spans="2:18" ht="12" hidden="1" x14ac:dyDescent="0.2">
      <c r="B149" s="69" t="s">
        <v>2090</v>
      </c>
      <c r="C149" s="69" t="s">
        <v>169</v>
      </c>
      <c r="D149" s="188">
        <v>0</v>
      </c>
      <c r="E149" s="188">
        <v>0</v>
      </c>
      <c r="F149" s="188">
        <v>0</v>
      </c>
      <c r="G149" s="188">
        <v>0</v>
      </c>
      <c r="H149" s="188">
        <v>0</v>
      </c>
      <c r="I149" s="188">
        <v>0</v>
      </c>
      <c r="J149" s="188">
        <v>0</v>
      </c>
      <c r="K149" s="15"/>
      <c r="L149" s="15"/>
      <c r="M149" s="15"/>
      <c r="N149" s="15"/>
      <c r="O149" s="15"/>
      <c r="P149" s="15"/>
      <c r="Q149" s="15"/>
      <c r="R149" s="15"/>
    </row>
    <row r="150" spans="2:18" ht="12" hidden="1" x14ac:dyDescent="0.2">
      <c r="B150" s="69" t="s">
        <v>2091</v>
      </c>
      <c r="C150" s="69" t="s">
        <v>181</v>
      </c>
      <c r="D150" s="237">
        <v>0</v>
      </c>
      <c r="E150" s="237">
        <v>0</v>
      </c>
      <c r="F150" s="237">
        <v>0</v>
      </c>
      <c r="G150" s="237">
        <v>0</v>
      </c>
      <c r="H150" s="237">
        <v>0</v>
      </c>
      <c r="I150" s="237">
        <v>0</v>
      </c>
      <c r="J150" s="237">
        <v>0</v>
      </c>
      <c r="K150" s="15"/>
      <c r="L150" s="15"/>
      <c r="M150" s="15"/>
      <c r="N150" s="15"/>
      <c r="O150" s="15"/>
      <c r="P150" s="15"/>
      <c r="Q150" s="15"/>
      <c r="R150" s="15"/>
    </row>
    <row r="151" spans="2:18" ht="12" hidden="1" x14ac:dyDescent="0.2">
      <c r="B151" s="69" t="s">
        <v>2092</v>
      </c>
      <c r="C151" s="69" t="s">
        <v>182</v>
      </c>
      <c r="D151" s="237">
        <v>0</v>
      </c>
      <c r="E151" s="237">
        <v>0</v>
      </c>
      <c r="F151" s="237">
        <v>0</v>
      </c>
      <c r="G151" s="237">
        <v>0</v>
      </c>
      <c r="H151" s="237">
        <v>0</v>
      </c>
      <c r="I151" s="237">
        <v>0</v>
      </c>
      <c r="J151" s="237">
        <v>0</v>
      </c>
      <c r="K151" s="15"/>
      <c r="L151" s="15"/>
      <c r="M151" s="15"/>
      <c r="N151" s="15"/>
      <c r="O151" s="15"/>
      <c r="P151" s="15"/>
      <c r="Q151" s="15"/>
      <c r="R151" s="15"/>
    </row>
    <row r="152" spans="2:18" ht="22.5" x14ac:dyDescent="0.2">
      <c r="B152" s="69" t="s">
        <v>2093</v>
      </c>
      <c r="C152" s="69" t="s">
        <v>397</v>
      </c>
      <c r="D152" s="188">
        <v>114.24777276</v>
      </c>
      <c r="E152" s="188">
        <v>-0.26623096000000146</v>
      </c>
      <c r="F152" s="188">
        <v>-1.0965814199999999</v>
      </c>
      <c r="G152" s="188">
        <v>0</v>
      </c>
      <c r="H152" s="188">
        <v>0.83035045999999846</v>
      </c>
      <c r="I152" s="188">
        <v>0</v>
      </c>
      <c r="J152" s="188">
        <v>113.9815418</v>
      </c>
      <c r="K152" s="15"/>
      <c r="L152" s="15"/>
      <c r="M152" s="15"/>
      <c r="N152" s="15"/>
      <c r="O152" s="15"/>
      <c r="P152" s="15"/>
      <c r="Q152" s="15"/>
      <c r="R152" s="15"/>
    </row>
    <row r="153" spans="2:18" ht="12" x14ac:dyDescent="0.2">
      <c r="B153" s="69" t="s">
        <v>2094</v>
      </c>
      <c r="C153" s="69" t="s">
        <v>181</v>
      </c>
      <c r="D153" s="237">
        <v>9.9846436199999999</v>
      </c>
      <c r="E153" s="237">
        <v>0.40956096999999936</v>
      </c>
      <c r="F153" s="237">
        <v>0.32884825000000001</v>
      </c>
      <c r="G153" s="237">
        <v>0</v>
      </c>
      <c r="H153" s="237">
        <v>8.0712719999999349E-2</v>
      </c>
      <c r="I153" s="237">
        <v>0</v>
      </c>
      <c r="J153" s="237">
        <v>10.394204589999999</v>
      </c>
      <c r="K153" s="15"/>
      <c r="L153" s="15"/>
      <c r="M153" s="15"/>
      <c r="N153" s="15"/>
      <c r="O153" s="15"/>
      <c r="P153" s="15"/>
      <c r="Q153" s="15"/>
      <c r="R153" s="15"/>
    </row>
    <row r="154" spans="2:18" ht="12" x14ac:dyDescent="0.2">
      <c r="B154" s="69" t="s">
        <v>2095</v>
      </c>
      <c r="C154" s="69" t="s">
        <v>182</v>
      </c>
      <c r="D154" s="237">
        <v>104.26312915</v>
      </c>
      <c r="E154" s="237">
        <v>-0.67579193999999632</v>
      </c>
      <c r="F154" s="237">
        <v>-1.4254296799999999</v>
      </c>
      <c r="G154" s="237">
        <v>0</v>
      </c>
      <c r="H154" s="237">
        <v>0.74963774000000361</v>
      </c>
      <c r="I154" s="237">
        <v>0</v>
      </c>
      <c r="J154" s="237">
        <v>103.58733721</v>
      </c>
      <c r="K154" s="15"/>
      <c r="L154" s="15"/>
      <c r="M154" s="15"/>
      <c r="N154" s="15"/>
      <c r="O154" s="15"/>
      <c r="P154" s="15"/>
      <c r="Q154" s="15"/>
      <c r="R154" s="15"/>
    </row>
    <row r="155" spans="2:18" ht="12" x14ac:dyDescent="0.2">
      <c r="B155" s="103" t="s">
        <v>2096</v>
      </c>
      <c r="C155" s="103" t="s">
        <v>603</v>
      </c>
      <c r="D155" s="206">
        <v>114.24777276</v>
      </c>
      <c r="E155" s="206">
        <v>-0.26623096000000146</v>
      </c>
      <c r="F155" s="206">
        <v>-1.0965814199999999</v>
      </c>
      <c r="G155" s="206">
        <v>0</v>
      </c>
      <c r="H155" s="206">
        <v>0.83035045999999846</v>
      </c>
      <c r="I155" s="206">
        <v>0</v>
      </c>
      <c r="J155" s="206">
        <v>113.9815418</v>
      </c>
      <c r="K155" s="15"/>
      <c r="L155" s="15"/>
      <c r="M155" s="15"/>
      <c r="N155" s="15"/>
      <c r="O155" s="15"/>
      <c r="P155" s="15"/>
      <c r="Q155" s="15"/>
      <c r="R155" s="15"/>
    </row>
    <row r="156" spans="2:18" ht="12" x14ac:dyDescent="0.2">
      <c r="B156" s="69" t="s">
        <v>2097</v>
      </c>
      <c r="C156" s="69" t="s">
        <v>605</v>
      </c>
      <c r="D156" s="206">
        <v>9.9846436199999999</v>
      </c>
      <c r="E156" s="206">
        <v>0.40956096999999936</v>
      </c>
      <c r="F156" s="206">
        <v>0.32884825000000001</v>
      </c>
      <c r="G156" s="206">
        <v>0</v>
      </c>
      <c r="H156" s="206">
        <v>8.0712719999999349E-2</v>
      </c>
      <c r="I156" s="206">
        <v>0</v>
      </c>
      <c r="J156" s="206">
        <v>10.394204589999999</v>
      </c>
      <c r="K156" s="15"/>
      <c r="L156" s="15"/>
      <c r="M156" s="15"/>
      <c r="N156" s="15"/>
      <c r="O156" s="15"/>
      <c r="P156" s="15"/>
      <c r="Q156" s="15"/>
      <c r="R156" s="15"/>
    </row>
    <row r="157" spans="2:18" s="11" customFormat="1" ht="12" x14ac:dyDescent="0.2">
      <c r="B157" s="69" t="s">
        <v>2098</v>
      </c>
      <c r="C157" s="69" t="s">
        <v>606</v>
      </c>
      <c r="D157" s="206">
        <v>104.26312915</v>
      </c>
      <c r="E157" s="206">
        <v>-0.67579193999999632</v>
      </c>
      <c r="F157" s="206">
        <v>-1.4254296799999999</v>
      </c>
      <c r="G157" s="206">
        <v>0</v>
      </c>
      <c r="H157" s="206">
        <v>0.74963774000000361</v>
      </c>
      <c r="I157" s="206">
        <v>0</v>
      </c>
      <c r="J157" s="206">
        <v>103.58733721</v>
      </c>
      <c r="K157" s="15"/>
      <c r="L157" s="15"/>
      <c r="M157" s="15"/>
      <c r="N157" s="15"/>
      <c r="O157" s="15"/>
      <c r="P157" s="15"/>
      <c r="Q157" s="15"/>
      <c r="R157" s="15"/>
    </row>
    <row r="158" spans="2:18" ht="12" hidden="1" x14ac:dyDescent="0.2">
      <c r="B158" s="103" t="s">
        <v>2099</v>
      </c>
      <c r="C158" s="103" t="s">
        <v>604</v>
      </c>
      <c r="D158" s="206">
        <v>0</v>
      </c>
      <c r="E158" s="206">
        <v>0</v>
      </c>
      <c r="F158" s="206">
        <v>0</v>
      </c>
      <c r="G158" s="206">
        <v>0</v>
      </c>
      <c r="H158" s="206">
        <v>0</v>
      </c>
      <c r="I158" s="206">
        <v>0</v>
      </c>
      <c r="J158" s="206">
        <v>0</v>
      </c>
      <c r="K158" s="15"/>
      <c r="L158" s="15"/>
      <c r="M158" s="15"/>
      <c r="N158" s="15"/>
      <c r="O158" s="15"/>
      <c r="P158" s="15"/>
      <c r="Q158" s="15"/>
      <c r="R158" s="15"/>
    </row>
    <row r="159" spans="2:18" ht="12" hidden="1" x14ac:dyDescent="0.2">
      <c r="B159" s="69" t="s">
        <v>2100</v>
      </c>
      <c r="C159" s="69" t="s">
        <v>605</v>
      </c>
      <c r="D159" s="206">
        <v>0</v>
      </c>
      <c r="E159" s="206">
        <v>0</v>
      </c>
      <c r="F159" s="206">
        <v>0</v>
      </c>
      <c r="G159" s="206">
        <v>0</v>
      </c>
      <c r="H159" s="206">
        <v>0</v>
      </c>
      <c r="I159" s="206">
        <v>0</v>
      </c>
      <c r="J159" s="206">
        <v>0</v>
      </c>
      <c r="K159" s="15"/>
      <c r="L159" s="15"/>
      <c r="M159" s="15"/>
      <c r="N159" s="15"/>
      <c r="O159" s="15"/>
      <c r="P159" s="15"/>
      <c r="Q159" s="15"/>
      <c r="R159" s="15"/>
    </row>
    <row r="160" spans="2:18" ht="12" hidden="1" x14ac:dyDescent="0.2">
      <c r="B160" s="69" t="s">
        <v>2101</v>
      </c>
      <c r="C160" s="69" t="s">
        <v>606</v>
      </c>
      <c r="D160" s="206">
        <v>0</v>
      </c>
      <c r="E160" s="206">
        <v>0</v>
      </c>
      <c r="F160" s="206">
        <v>0</v>
      </c>
      <c r="G160" s="206">
        <v>0</v>
      </c>
      <c r="H160" s="206">
        <v>0</v>
      </c>
      <c r="I160" s="206">
        <v>0</v>
      </c>
      <c r="J160" s="206">
        <v>0</v>
      </c>
      <c r="K160" s="15"/>
      <c r="L160" s="15"/>
      <c r="M160" s="15"/>
      <c r="N160" s="15"/>
      <c r="O160" s="15"/>
      <c r="P160" s="15"/>
      <c r="Q160" s="15"/>
      <c r="R160" s="15"/>
    </row>
    <row r="161" spans="2:18" ht="22.5" hidden="1" x14ac:dyDescent="0.2">
      <c r="B161" s="75" t="s">
        <v>2102</v>
      </c>
      <c r="C161" s="75" t="s">
        <v>362</v>
      </c>
      <c r="D161" s="187">
        <v>0</v>
      </c>
      <c r="E161" s="187">
        <v>0</v>
      </c>
      <c r="F161" s="187">
        <v>0</v>
      </c>
      <c r="G161" s="187">
        <v>0</v>
      </c>
      <c r="H161" s="187">
        <v>0</v>
      </c>
      <c r="I161" s="187">
        <v>0</v>
      </c>
      <c r="J161" s="187">
        <v>0</v>
      </c>
      <c r="K161" s="15"/>
      <c r="L161" s="15"/>
      <c r="M161" s="15"/>
      <c r="N161" s="15"/>
      <c r="O161" s="15"/>
      <c r="P161" s="15"/>
      <c r="Q161" s="15"/>
      <c r="R161" s="15"/>
    </row>
    <row r="162" spans="2:18" ht="12" hidden="1" x14ac:dyDescent="0.2">
      <c r="B162" s="69" t="s">
        <v>2103</v>
      </c>
      <c r="C162" s="69" t="s">
        <v>217</v>
      </c>
      <c r="D162" s="237">
        <v>0</v>
      </c>
      <c r="E162" s="237">
        <v>0</v>
      </c>
      <c r="F162" s="237">
        <v>0</v>
      </c>
      <c r="G162" s="237">
        <v>0</v>
      </c>
      <c r="H162" s="237">
        <v>0</v>
      </c>
      <c r="I162" s="237">
        <v>0</v>
      </c>
      <c r="J162" s="237">
        <v>0</v>
      </c>
      <c r="K162" s="15"/>
      <c r="L162" s="15"/>
      <c r="M162" s="15"/>
      <c r="N162" s="15"/>
      <c r="O162" s="15"/>
      <c r="P162" s="15"/>
      <c r="Q162" s="15"/>
      <c r="R162" s="15"/>
    </row>
    <row r="163" spans="2:18" ht="22.5" hidden="1" x14ac:dyDescent="0.2">
      <c r="B163" s="69" t="s">
        <v>2104</v>
      </c>
      <c r="C163" s="69" t="s">
        <v>628</v>
      </c>
      <c r="D163" s="237">
        <v>0</v>
      </c>
      <c r="E163" s="237">
        <v>0</v>
      </c>
      <c r="F163" s="237">
        <v>0</v>
      </c>
      <c r="G163" s="237">
        <v>0</v>
      </c>
      <c r="H163" s="237">
        <v>0</v>
      </c>
      <c r="I163" s="237">
        <v>0</v>
      </c>
      <c r="J163" s="237">
        <v>0</v>
      </c>
      <c r="K163" s="15"/>
      <c r="L163" s="15"/>
      <c r="M163" s="15"/>
      <c r="N163" s="15"/>
      <c r="O163" s="15"/>
      <c r="P163" s="15"/>
      <c r="Q163" s="15"/>
      <c r="R163" s="15"/>
    </row>
    <row r="164" spans="2:18" ht="12" hidden="1" x14ac:dyDescent="0.2">
      <c r="B164" s="69" t="s">
        <v>2105</v>
      </c>
      <c r="C164" s="69" t="s">
        <v>207</v>
      </c>
      <c r="D164" s="237">
        <v>0</v>
      </c>
      <c r="E164" s="237">
        <v>0</v>
      </c>
      <c r="F164" s="237">
        <v>0</v>
      </c>
      <c r="G164" s="237">
        <v>0</v>
      </c>
      <c r="H164" s="237">
        <v>0</v>
      </c>
      <c r="I164" s="237">
        <v>0</v>
      </c>
      <c r="J164" s="237">
        <v>0</v>
      </c>
      <c r="K164" s="15"/>
      <c r="L164" s="15"/>
      <c r="M164" s="15"/>
      <c r="N164" s="15"/>
      <c r="O164" s="15"/>
      <c r="P164" s="15"/>
      <c r="Q164" s="15"/>
      <c r="R164" s="15"/>
    </row>
    <row r="165" spans="2:18" ht="12" hidden="1" x14ac:dyDescent="0.2">
      <c r="B165" s="69" t="s">
        <v>2106</v>
      </c>
      <c r="C165" s="69" t="s">
        <v>208</v>
      </c>
      <c r="D165" s="237">
        <v>0</v>
      </c>
      <c r="E165" s="237">
        <v>0</v>
      </c>
      <c r="F165" s="237">
        <v>0</v>
      </c>
      <c r="G165" s="237">
        <v>0</v>
      </c>
      <c r="H165" s="237">
        <v>0</v>
      </c>
      <c r="I165" s="237">
        <v>0</v>
      </c>
      <c r="J165" s="237">
        <v>0</v>
      </c>
      <c r="K165" s="15"/>
      <c r="L165" s="15"/>
      <c r="M165" s="15"/>
      <c r="N165" s="15"/>
      <c r="O165" s="15"/>
      <c r="P165" s="15"/>
      <c r="Q165" s="15"/>
      <c r="R165" s="15"/>
    </row>
    <row r="166" spans="2:18" ht="12" hidden="1" x14ac:dyDescent="0.2">
      <c r="B166" s="69" t="s">
        <v>2107</v>
      </c>
      <c r="C166" s="69" t="s">
        <v>209</v>
      </c>
      <c r="D166" s="237">
        <v>0</v>
      </c>
      <c r="E166" s="237">
        <v>0</v>
      </c>
      <c r="F166" s="237">
        <v>0</v>
      </c>
      <c r="G166" s="237">
        <v>0</v>
      </c>
      <c r="H166" s="237">
        <v>0</v>
      </c>
      <c r="I166" s="237">
        <v>0</v>
      </c>
      <c r="J166" s="237">
        <v>0</v>
      </c>
      <c r="K166" s="15"/>
      <c r="L166" s="15"/>
      <c r="M166" s="15"/>
      <c r="N166" s="15"/>
      <c r="O166" s="15"/>
      <c r="P166" s="15"/>
      <c r="Q166" s="15"/>
      <c r="R166" s="15"/>
    </row>
    <row r="167" spans="2:18" s="11" customFormat="1" ht="22.5" hidden="1" x14ac:dyDescent="0.2">
      <c r="B167" s="69" t="s">
        <v>2108</v>
      </c>
      <c r="C167" s="69" t="s">
        <v>399</v>
      </c>
      <c r="D167" s="237">
        <v>0</v>
      </c>
      <c r="E167" s="237">
        <v>0</v>
      </c>
      <c r="F167" s="237">
        <v>0</v>
      </c>
      <c r="G167" s="237">
        <v>0</v>
      </c>
      <c r="H167" s="237">
        <v>0</v>
      </c>
      <c r="I167" s="237">
        <v>0</v>
      </c>
      <c r="J167" s="237">
        <v>0</v>
      </c>
      <c r="K167" s="15"/>
      <c r="L167" s="15"/>
      <c r="M167" s="15"/>
      <c r="N167" s="15"/>
      <c r="O167" s="15"/>
      <c r="P167" s="15"/>
      <c r="Q167" s="15"/>
      <c r="R167" s="15"/>
    </row>
    <row r="168" spans="2:18" s="11" customFormat="1" ht="12" hidden="1" x14ac:dyDescent="0.2">
      <c r="B168" s="103" t="s">
        <v>2109</v>
      </c>
      <c r="C168" s="103" t="s">
        <v>603</v>
      </c>
      <c r="D168" s="206">
        <v>0</v>
      </c>
      <c r="E168" s="206">
        <v>0</v>
      </c>
      <c r="F168" s="206">
        <v>0</v>
      </c>
      <c r="G168" s="206">
        <v>0</v>
      </c>
      <c r="H168" s="206">
        <v>0</v>
      </c>
      <c r="I168" s="206">
        <v>0</v>
      </c>
      <c r="J168" s="206">
        <v>0</v>
      </c>
      <c r="K168" s="15"/>
      <c r="L168" s="15"/>
      <c r="M168" s="15"/>
      <c r="N168" s="15"/>
      <c r="O168" s="15"/>
      <c r="P168" s="15"/>
      <c r="Q168" s="15"/>
      <c r="R168" s="15"/>
    </row>
    <row r="169" spans="2:18" s="11" customFormat="1" ht="12" hidden="1" x14ac:dyDescent="0.2">
      <c r="B169" s="103" t="s">
        <v>2110</v>
      </c>
      <c r="C169" s="103" t="s">
        <v>604</v>
      </c>
      <c r="D169" s="206">
        <v>0</v>
      </c>
      <c r="E169" s="206">
        <v>0</v>
      </c>
      <c r="F169" s="206">
        <v>0</v>
      </c>
      <c r="G169" s="206">
        <v>0</v>
      </c>
      <c r="H169" s="206">
        <v>0</v>
      </c>
      <c r="I169" s="206">
        <v>0</v>
      </c>
      <c r="J169" s="206">
        <v>0</v>
      </c>
      <c r="K169" s="15"/>
      <c r="L169" s="15"/>
      <c r="M169" s="15"/>
      <c r="N169" s="15"/>
      <c r="O169" s="15"/>
      <c r="P169" s="15"/>
      <c r="Q169" s="15"/>
      <c r="R169" s="15"/>
    </row>
    <row r="170" spans="2:18" s="11" customFormat="1" ht="22.5" hidden="1" x14ac:dyDescent="0.2">
      <c r="B170" s="69" t="s">
        <v>2111</v>
      </c>
      <c r="C170" s="69" t="s">
        <v>211</v>
      </c>
      <c r="D170" s="188">
        <v>0</v>
      </c>
      <c r="E170" s="188">
        <v>0</v>
      </c>
      <c r="F170" s="188">
        <v>0</v>
      </c>
      <c r="G170" s="188">
        <v>0</v>
      </c>
      <c r="H170" s="188">
        <v>0</v>
      </c>
      <c r="I170" s="188">
        <v>0</v>
      </c>
      <c r="J170" s="188">
        <v>0</v>
      </c>
      <c r="K170" s="15"/>
      <c r="L170" s="15"/>
      <c r="M170" s="15"/>
      <c r="N170" s="15"/>
      <c r="O170" s="15"/>
      <c r="P170" s="15"/>
      <c r="Q170" s="15"/>
      <c r="R170" s="15"/>
    </row>
    <row r="171" spans="2:18" s="11" customFormat="1" ht="22.5" hidden="1" x14ac:dyDescent="0.2">
      <c r="B171" s="69" t="s">
        <v>2112</v>
      </c>
      <c r="C171" s="69" t="s">
        <v>363</v>
      </c>
      <c r="D171" s="188">
        <v>0</v>
      </c>
      <c r="E171" s="188">
        <v>0</v>
      </c>
      <c r="F171" s="188">
        <v>0</v>
      </c>
      <c r="G171" s="188">
        <v>0</v>
      </c>
      <c r="H171" s="188">
        <v>0</v>
      </c>
      <c r="I171" s="188">
        <v>0</v>
      </c>
      <c r="J171" s="188">
        <v>0</v>
      </c>
      <c r="K171" s="15"/>
      <c r="L171" s="15"/>
      <c r="M171" s="15"/>
      <c r="N171" s="15"/>
      <c r="O171" s="15"/>
      <c r="P171" s="15"/>
      <c r="Q171" s="15"/>
      <c r="R171" s="15"/>
    </row>
    <row r="172" spans="2:18" ht="12" hidden="1" x14ac:dyDescent="0.2">
      <c r="B172" s="69" t="s">
        <v>2113</v>
      </c>
      <c r="C172" s="69" t="s">
        <v>213</v>
      </c>
      <c r="D172" s="188">
        <v>0</v>
      </c>
      <c r="E172" s="188">
        <v>0</v>
      </c>
      <c r="F172" s="188">
        <v>0</v>
      </c>
      <c r="G172" s="188">
        <v>0</v>
      </c>
      <c r="H172" s="188">
        <v>0</v>
      </c>
      <c r="I172" s="188">
        <v>0</v>
      </c>
      <c r="J172" s="188">
        <v>0</v>
      </c>
      <c r="K172" s="15"/>
      <c r="L172" s="15"/>
      <c r="M172" s="15"/>
      <c r="N172" s="15"/>
      <c r="O172" s="15"/>
      <c r="P172" s="15"/>
      <c r="Q172" s="15"/>
      <c r="R172" s="15"/>
    </row>
    <row r="173" spans="2:18" s="11" customFormat="1" ht="22.5" hidden="1" x14ac:dyDescent="0.2">
      <c r="B173" s="69" t="s">
        <v>2114</v>
      </c>
      <c r="C173" s="69" t="s">
        <v>214</v>
      </c>
      <c r="D173" s="188">
        <v>0</v>
      </c>
      <c r="E173" s="188">
        <v>0</v>
      </c>
      <c r="F173" s="188">
        <v>0</v>
      </c>
      <c r="G173" s="188">
        <v>0</v>
      </c>
      <c r="H173" s="188">
        <v>0</v>
      </c>
      <c r="I173" s="188">
        <v>0</v>
      </c>
      <c r="J173" s="188">
        <v>0</v>
      </c>
      <c r="K173" s="15"/>
      <c r="L173" s="15"/>
      <c r="M173" s="15"/>
      <c r="N173" s="15"/>
      <c r="O173" s="15"/>
      <c r="P173" s="15"/>
      <c r="Q173" s="15"/>
      <c r="R173" s="15"/>
    </row>
    <row r="174" spans="2:18" s="11" customFormat="1" ht="12" hidden="1" x14ac:dyDescent="0.2">
      <c r="B174" s="69" t="s">
        <v>2115</v>
      </c>
      <c r="C174" s="69" t="s">
        <v>215</v>
      </c>
      <c r="D174" s="188">
        <v>0</v>
      </c>
      <c r="E174" s="188">
        <v>0</v>
      </c>
      <c r="F174" s="188">
        <v>0</v>
      </c>
      <c r="G174" s="188">
        <v>0</v>
      </c>
      <c r="H174" s="188">
        <v>0</v>
      </c>
      <c r="I174" s="188">
        <v>0</v>
      </c>
      <c r="J174" s="188">
        <v>0</v>
      </c>
      <c r="K174" s="15"/>
      <c r="L174" s="15"/>
      <c r="M174" s="15"/>
      <c r="N174" s="15"/>
      <c r="O174" s="15"/>
      <c r="P174" s="15"/>
      <c r="Q174" s="15"/>
      <c r="R174" s="15"/>
    </row>
    <row r="175" spans="2:18" s="11" customFormat="1" ht="22.5" hidden="1" x14ac:dyDescent="0.2">
      <c r="B175" s="69" t="s">
        <v>2116</v>
      </c>
      <c r="C175" s="69" t="s">
        <v>364</v>
      </c>
      <c r="D175" s="188">
        <v>0</v>
      </c>
      <c r="E175" s="188">
        <v>0</v>
      </c>
      <c r="F175" s="188">
        <v>0</v>
      </c>
      <c r="G175" s="188">
        <v>0</v>
      </c>
      <c r="H175" s="188">
        <v>0</v>
      </c>
      <c r="I175" s="188">
        <v>0</v>
      </c>
      <c r="J175" s="188">
        <v>0</v>
      </c>
      <c r="K175" s="15"/>
      <c r="L175" s="15"/>
      <c r="M175" s="15"/>
      <c r="N175" s="15"/>
      <c r="O175" s="15"/>
      <c r="P175" s="15"/>
      <c r="Q175" s="15"/>
      <c r="R175" s="15"/>
    </row>
    <row r="176" spans="2:18" s="11" customFormat="1" ht="12" x14ac:dyDescent="0.2">
      <c r="B176" s="75" t="s">
        <v>2117</v>
      </c>
      <c r="C176" s="75" t="s">
        <v>218</v>
      </c>
      <c r="D176" s="187">
        <v>353.08056463999998</v>
      </c>
      <c r="E176" s="187">
        <v>-24.149390469999958</v>
      </c>
      <c r="F176" s="187">
        <v>-26.153063599999999</v>
      </c>
      <c r="G176" s="187">
        <v>0</v>
      </c>
      <c r="H176" s="187">
        <v>2.0036731300000419</v>
      </c>
      <c r="I176" s="187">
        <v>0</v>
      </c>
      <c r="J176" s="187">
        <v>328.93117417000002</v>
      </c>
      <c r="K176" s="15"/>
      <c r="L176" s="15"/>
      <c r="M176" s="15"/>
      <c r="N176" s="15"/>
      <c r="O176" s="15"/>
      <c r="P176" s="15"/>
      <c r="Q176" s="15"/>
      <c r="R176" s="15"/>
    </row>
    <row r="177" spans="2:18" ht="12" hidden="1" x14ac:dyDescent="0.2">
      <c r="B177" s="69" t="s">
        <v>2118</v>
      </c>
      <c r="C177" s="69" t="s">
        <v>167</v>
      </c>
      <c r="D177" s="188">
        <v>0</v>
      </c>
      <c r="E177" s="188">
        <v>0</v>
      </c>
      <c r="F177" s="188">
        <v>0</v>
      </c>
      <c r="G177" s="188">
        <v>0</v>
      </c>
      <c r="H177" s="188">
        <v>0</v>
      </c>
      <c r="I177" s="188">
        <v>0</v>
      </c>
      <c r="J177" s="188">
        <v>0</v>
      </c>
      <c r="K177" s="15"/>
      <c r="L177" s="15"/>
      <c r="M177" s="15"/>
      <c r="N177" s="15"/>
      <c r="O177" s="15"/>
      <c r="P177" s="15"/>
      <c r="Q177" s="15"/>
      <c r="R177" s="15"/>
    </row>
    <row r="178" spans="2:18" ht="12" hidden="1" x14ac:dyDescent="0.2">
      <c r="B178" s="69" t="s">
        <v>2119</v>
      </c>
      <c r="C178" s="69" t="s">
        <v>179</v>
      </c>
      <c r="D178" s="237">
        <v>0</v>
      </c>
      <c r="E178" s="237">
        <v>0</v>
      </c>
      <c r="F178" s="237">
        <v>0</v>
      </c>
      <c r="G178" s="237">
        <v>0</v>
      </c>
      <c r="H178" s="237">
        <v>0</v>
      </c>
      <c r="I178" s="237">
        <v>0</v>
      </c>
      <c r="J178" s="237">
        <v>0</v>
      </c>
      <c r="K178" s="15"/>
      <c r="L178" s="15"/>
      <c r="M178" s="15"/>
      <c r="N178" s="15"/>
      <c r="O178" s="15"/>
      <c r="P178" s="15"/>
      <c r="Q178" s="15"/>
      <c r="R178" s="15"/>
    </row>
    <row r="179" spans="2:18" ht="12" hidden="1" x14ac:dyDescent="0.2">
      <c r="B179" s="69" t="s">
        <v>2120</v>
      </c>
      <c r="C179" s="69" t="s">
        <v>180</v>
      </c>
      <c r="D179" s="237">
        <v>0</v>
      </c>
      <c r="E179" s="237">
        <v>0</v>
      </c>
      <c r="F179" s="237">
        <v>0</v>
      </c>
      <c r="G179" s="237">
        <v>0</v>
      </c>
      <c r="H179" s="237">
        <v>0</v>
      </c>
      <c r="I179" s="237">
        <v>0</v>
      </c>
      <c r="J179" s="237">
        <v>0</v>
      </c>
      <c r="K179" s="15"/>
      <c r="L179" s="15"/>
      <c r="M179" s="15"/>
      <c r="N179" s="15"/>
      <c r="O179" s="15"/>
      <c r="P179" s="15"/>
      <c r="Q179" s="15"/>
      <c r="R179" s="15"/>
    </row>
    <row r="180" spans="2:18" ht="22.5" hidden="1" x14ac:dyDescent="0.2">
      <c r="B180" s="69" t="s">
        <v>2121</v>
      </c>
      <c r="C180" s="69" t="s">
        <v>627</v>
      </c>
      <c r="D180" s="188">
        <v>0</v>
      </c>
      <c r="E180" s="188">
        <v>0</v>
      </c>
      <c r="F180" s="188">
        <v>0</v>
      </c>
      <c r="G180" s="188">
        <v>0</v>
      </c>
      <c r="H180" s="188">
        <v>0</v>
      </c>
      <c r="I180" s="188">
        <v>0</v>
      </c>
      <c r="J180" s="188">
        <v>0</v>
      </c>
      <c r="K180" s="15"/>
      <c r="L180" s="15"/>
      <c r="M180" s="15"/>
      <c r="N180" s="15"/>
      <c r="O180" s="15"/>
      <c r="P180" s="15"/>
      <c r="Q180" s="15"/>
      <c r="R180" s="15"/>
    </row>
    <row r="181" spans="2:18" ht="12" hidden="1" x14ac:dyDescent="0.2">
      <c r="B181" s="69" t="s">
        <v>2122</v>
      </c>
      <c r="C181" s="69" t="s">
        <v>179</v>
      </c>
      <c r="D181" s="237">
        <v>0</v>
      </c>
      <c r="E181" s="237">
        <v>0</v>
      </c>
      <c r="F181" s="237">
        <v>0</v>
      </c>
      <c r="G181" s="237">
        <v>0</v>
      </c>
      <c r="H181" s="237">
        <v>0</v>
      </c>
      <c r="I181" s="237">
        <v>0</v>
      </c>
      <c r="J181" s="237">
        <v>0</v>
      </c>
      <c r="K181" s="15"/>
      <c r="L181" s="15"/>
      <c r="M181" s="15"/>
      <c r="N181" s="15"/>
      <c r="O181" s="15"/>
      <c r="P181" s="15"/>
      <c r="Q181" s="15"/>
      <c r="R181" s="15"/>
    </row>
    <row r="182" spans="2:18" ht="12" hidden="1" x14ac:dyDescent="0.2">
      <c r="B182" s="69" t="s">
        <v>2123</v>
      </c>
      <c r="C182" s="69" t="s">
        <v>180</v>
      </c>
      <c r="D182" s="237">
        <v>0</v>
      </c>
      <c r="E182" s="237">
        <v>0</v>
      </c>
      <c r="F182" s="237">
        <v>0</v>
      </c>
      <c r="G182" s="237">
        <v>0</v>
      </c>
      <c r="H182" s="237">
        <v>0</v>
      </c>
      <c r="I182" s="237">
        <v>0</v>
      </c>
      <c r="J182" s="237">
        <v>0</v>
      </c>
      <c r="K182" s="15"/>
      <c r="L182" s="15"/>
      <c r="M182" s="15"/>
      <c r="N182" s="15"/>
      <c r="O182" s="15"/>
      <c r="P182" s="15"/>
      <c r="Q182" s="15"/>
      <c r="R182" s="15"/>
    </row>
    <row r="183" spans="2:18" ht="12" hidden="1" x14ac:dyDescent="0.2">
      <c r="B183" s="69" t="s">
        <v>2124</v>
      </c>
      <c r="C183" s="69" t="s">
        <v>110</v>
      </c>
      <c r="D183" s="188">
        <v>0</v>
      </c>
      <c r="E183" s="188">
        <v>0</v>
      </c>
      <c r="F183" s="188">
        <v>0</v>
      </c>
      <c r="G183" s="188">
        <v>0</v>
      </c>
      <c r="H183" s="188">
        <v>0</v>
      </c>
      <c r="I183" s="188">
        <v>0</v>
      </c>
      <c r="J183" s="188">
        <v>0</v>
      </c>
      <c r="K183" s="15"/>
      <c r="L183" s="15"/>
      <c r="M183" s="15"/>
      <c r="N183" s="15"/>
      <c r="O183" s="15"/>
      <c r="P183" s="15"/>
      <c r="Q183" s="15"/>
      <c r="R183" s="15"/>
    </row>
    <row r="184" spans="2:18" ht="12" hidden="1" x14ac:dyDescent="0.2">
      <c r="B184" s="69" t="s">
        <v>2125</v>
      </c>
      <c r="C184" s="69" t="s">
        <v>179</v>
      </c>
      <c r="D184" s="237">
        <v>0</v>
      </c>
      <c r="E184" s="237">
        <v>0</v>
      </c>
      <c r="F184" s="237">
        <v>0</v>
      </c>
      <c r="G184" s="237">
        <v>0</v>
      </c>
      <c r="H184" s="237">
        <v>0</v>
      </c>
      <c r="I184" s="237">
        <v>0</v>
      </c>
      <c r="J184" s="237">
        <v>0</v>
      </c>
      <c r="K184" s="15"/>
      <c r="L184" s="15"/>
      <c r="M184" s="15"/>
      <c r="N184" s="15"/>
      <c r="O184" s="15"/>
      <c r="P184" s="15"/>
      <c r="Q184" s="15"/>
      <c r="R184" s="15"/>
    </row>
    <row r="185" spans="2:18" ht="12" hidden="1" x14ac:dyDescent="0.2">
      <c r="B185" s="69" t="s">
        <v>2126</v>
      </c>
      <c r="C185" s="69" t="s">
        <v>180</v>
      </c>
      <c r="D185" s="237">
        <v>0</v>
      </c>
      <c r="E185" s="237">
        <v>0</v>
      </c>
      <c r="F185" s="237">
        <v>0</v>
      </c>
      <c r="G185" s="237">
        <v>0</v>
      </c>
      <c r="H185" s="237">
        <v>0</v>
      </c>
      <c r="I185" s="237">
        <v>0</v>
      </c>
      <c r="J185" s="237">
        <v>0</v>
      </c>
      <c r="K185" s="15"/>
      <c r="L185" s="15"/>
      <c r="M185" s="15"/>
      <c r="N185" s="15"/>
      <c r="O185" s="15"/>
      <c r="P185" s="15"/>
      <c r="Q185" s="15"/>
      <c r="R185" s="15"/>
    </row>
    <row r="186" spans="2:18" s="11" customFormat="1" ht="12" x14ac:dyDescent="0.2">
      <c r="B186" s="69" t="s">
        <v>2127</v>
      </c>
      <c r="C186" s="69" t="s">
        <v>168</v>
      </c>
      <c r="D186" s="188">
        <v>353.08056463999998</v>
      </c>
      <c r="E186" s="188">
        <v>-24.149390469999958</v>
      </c>
      <c r="F186" s="188">
        <v>-26.153063599999999</v>
      </c>
      <c r="G186" s="188">
        <v>0</v>
      </c>
      <c r="H186" s="188">
        <v>2.0036731300000419</v>
      </c>
      <c r="I186" s="188">
        <v>0</v>
      </c>
      <c r="J186" s="188">
        <v>328.93117417000002</v>
      </c>
      <c r="K186" s="15"/>
      <c r="L186" s="15"/>
      <c r="M186" s="15"/>
      <c r="N186" s="15"/>
      <c r="O186" s="15"/>
      <c r="P186" s="15"/>
      <c r="Q186" s="15"/>
      <c r="R186" s="15"/>
    </row>
    <row r="187" spans="2:18" ht="12" x14ac:dyDescent="0.2">
      <c r="B187" s="69" t="s">
        <v>2128</v>
      </c>
      <c r="C187" s="69" t="s">
        <v>179</v>
      </c>
      <c r="D187" s="237">
        <v>312.30124761000002</v>
      </c>
      <c r="E187" s="237">
        <v>-10.792433920000008</v>
      </c>
      <c r="F187" s="237">
        <v>-12.809663799999999</v>
      </c>
      <c r="G187" s="237">
        <v>0</v>
      </c>
      <c r="H187" s="237">
        <v>2.0172298799999915</v>
      </c>
      <c r="I187" s="237">
        <v>0</v>
      </c>
      <c r="J187" s="237">
        <v>301.50881369000001</v>
      </c>
      <c r="K187" s="15"/>
      <c r="L187" s="15"/>
      <c r="M187" s="15"/>
      <c r="N187" s="15"/>
      <c r="O187" s="15"/>
      <c r="P187" s="15"/>
      <c r="Q187" s="15"/>
      <c r="R187" s="15"/>
    </row>
    <row r="188" spans="2:18" s="11" customFormat="1" ht="12" x14ac:dyDescent="0.2">
      <c r="B188" s="69" t="s">
        <v>2129</v>
      </c>
      <c r="C188" s="69" t="s">
        <v>180</v>
      </c>
      <c r="D188" s="237">
        <v>40.779317030000001</v>
      </c>
      <c r="E188" s="237">
        <v>-13.356956550000003</v>
      </c>
      <c r="F188" s="237">
        <v>-13.3433998</v>
      </c>
      <c r="G188" s="237">
        <v>0</v>
      </c>
      <c r="H188" s="237">
        <v>-1.3556750000002893E-2</v>
      </c>
      <c r="I188" s="237">
        <v>0</v>
      </c>
      <c r="J188" s="237">
        <v>27.422360479999998</v>
      </c>
      <c r="K188" s="15"/>
      <c r="L188" s="15"/>
      <c r="M188" s="15"/>
      <c r="N188" s="15"/>
      <c r="O188" s="15"/>
      <c r="P188" s="15"/>
      <c r="Q188" s="15"/>
      <c r="R188" s="15"/>
    </row>
    <row r="189" spans="2:18" ht="12" x14ac:dyDescent="0.2">
      <c r="B189" s="69" t="s">
        <v>2130</v>
      </c>
      <c r="C189" s="69" t="s">
        <v>169</v>
      </c>
      <c r="D189" s="188">
        <v>8.2758550900000003</v>
      </c>
      <c r="E189" s="188">
        <v>-0.21586804000000015</v>
      </c>
      <c r="F189" s="188">
        <v>-0.27231768000000001</v>
      </c>
      <c r="G189" s="188">
        <v>0</v>
      </c>
      <c r="H189" s="188">
        <v>5.6449639999999857E-2</v>
      </c>
      <c r="I189" s="188">
        <v>0</v>
      </c>
      <c r="J189" s="188">
        <v>8.0599870500000002</v>
      </c>
      <c r="K189" s="15"/>
      <c r="L189" s="15"/>
      <c r="M189" s="15"/>
      <c r="N189" s="15"/>
      <c r="O189" s="15"/>
      <c r="P189" s="15"/>
      <c r="Q189" s="15"/>
      <c r="R189" s="15"/>
    </row>
    <row r="190" spans="2:18" ht="12" x14ac:dyDescent="0.2">
      <c r="B190" s="69" t="s">
        <v>2131</v>
      </c>
      <c r="C190" s="69" t="s">
        <v>181</v>
      </c>
      <c r="D190" s="237">
        <v>8.2758550900000003</v>
      </c>
      <c r="E190" s="237">
        <v>-0.21586804000000015</v>
      </c>
      <c r="F190" s="237">
        <v>-0.27231768000000001</v>
      </c>
      <c r="G190" s="237">
        <v>0</v>
      </c>
      <c r="H190" s="237">
        <v>5.6449639999999857E-2</v>
      </c>
      <c r="I190" s="237">
        <v>0</v>
      </c>
      <c r="J190" s="237">
        <v>8.0599870500000002</v>
      </c>
      <c r="K190" s="15"/>
      <c r="L190" s="15"/>
      <c r="M190" s="15"/>
      <c r="N190" s="15"/>
      <c r="O190" s="15"/>
      <c r="P190" s="15"/>
      <c r="Q190" s="15"/>
      <c r="R190" s="15"/>
    </row>
    <row r="191" spans="2:18" ht="12" hidden="1" x14ac:dyDescent="0.2">
      <c r="B191" s="69" t="s">
        <v>2132</v>
      </c>
      <c r="C191" s="69" t="s">
        <v>182</v>
      </c>
      <c r="D191" s="237">
        <v>0</v>
      </c>
      <c r="E191" s="237">
        <v>0</v>
      </c>
      <c r="F191" s="237">
        <v>0</v>
      </c>
      <c r="G191" s="237">
        <v>0</v>
      </c>
      <c r="H191" s="237">
        <v>0</v>
      </c>
      <c r="I191" s="237">
        <v>0</v>
      </c>
      <c r="J191" s="237">
        <v>0</v>
      </c>
      <c r="K191" s="15"/>
      <c r="L191" s="15"/>
      <c r="M191" s="15"/>
      <c r="N191" s="15"/>
      <c r="O191" s="15"/>
      <c r="P191" s="15"/>
      <c r="Q191" s="15"/>
      <c r="R191" s="15"/>
    </row>
    <row r="192" spans="2:18" s="11" customFormat="1" ht="22.5" x14ac:dyDescent="0.2">
      <c r="B192" s="69" t="s">
        <v>2133</v>
      </c>
      <c r="C192" s="69" t="s">
        <v>397</v>
      </c>
      <c r="D192" s="188">
        <v>344.80470954999998</v>
      </c>
      <c r="E192" s="188">
        <v>-23.933522429999982</v>
      </c>
      <c r="F192" s="188">
        <v>-25.880745919999999</v>
      </c>
      <c r="G192" s="188">
        <v>0</v>
      </c>
      <c r="H192" s="188">
        <v>1.9472234900000167</v>
      </c>
      <c r="I192" s="188">
        <v>0</v>
      </c>
      <c r="J192" s="188">
        <v>320.87118712</v>
      </c>
      <c r="K192" s="15"/>
      <c r="L192" s="15"/>
      <c r="M192" s="15"/>
      <c r="N192" s="15"/>
      <c r="O192" s="15"/>
      <c r="P192" s="15"/>
      <c r="Q192" s="15"/>
      <c r="R192" s="15"/>
    </row>
    <row r="193" spans="2:18" ht="12" x14ac:dyDescent="0.2">
      <c r="B193" s="69" t="s">
        <v>2134</v>
      </c>
      <c r="C193" s="69" t="s">
        <v>181</v>
      </c>
      <c r="D193" s="237">
        <v>304.02539252000003</v>
      </c>
      <c r="E193" s="237">
        <v>-10.576565880000032</v>
      </c>
      <c r="F193" s="237">
        <v>-12.53734612</v>
      </c>
      <c r="G193" s="237">
        <v>0</v>
      </c>
      <c r="H193" s="237">
        <v>1.9607802399999681</v>
      </c>
      <c r="I193" s="237">
        <v>0</v>
      </c>
      <c r="J193" s="237">
        <v>293.44882663999999</v>
      </c>
      <c r="K193" s="15"/>
      <c r="L193" s="15"/>
      <c r="M193" s="15"/>
      <c r="N193" s="15"/>
      <c r="O193" s="15"/>
      <c r="P193" s="15"/>
      <c r="Q193" s="15"/>
      <c r="R193" s="15"/>
    </row>
    <row r="194" spans="2:18" s="11" customFormat="1" ht="12" x14ac:dyDescent="0.2">
      <c r="B194" s="69" t="s">
        <v>2135</v>
      </c>
      <c r="C194" s="69" t="s">
        <v>182</v>
      </c>
      <c r="D194" s="237">
        <v>40.779317030000001</v>
      </c>
      <c r="E194" s="237">
        <v>-13.356956550000003</v>
      </c>
      <c r="F194" s="237">
        <v>-13.3433998</v>
      </c>
      <c r="G194" s="237">
        <v>0</v>
      </c>
      <c r="H194" s="237">
        <v>-1.3556750000002893E-2</v>
      </c>
      <c r="I194" s="237">
        <v>0</v>
      </c>
      <c r="J194" s="237">
        <v>27.422360479999998</v>
      </c>
      <c r="K194" s="15"/>
      <c r="L194" s="15"/>
      <c r="M194" s="15"/>
      <c r="N194" s="15"/>
      <c r="O194" s="15"/>
      <c r="P194" s="15"/>
      <c r="Q194" s="15"/>
      <c r="R194" s="15"/>
    </row>
    <row r="195" spans="2:18" s="15" customFormat="1" ht="12" x14ac:dyDescent="0.2">
      <c r="B195" s="103" t="s">
        <v>2136</v>
      </c>
      <c r="C195" s="103" t="s">
        <v>603</v>
      </c>
      <c r="D195" s="206">
        <v>344.80470954999998</v>
      </c>
      <c r="E195" s="206">
        <v>-23.933522429999982</v>
      </c>
      <c r="F195" s="206">
        <v>-25.880745919999999</v>
      </c>
      <c r="G195" s="206">
        <v>0</v>
      </c>
      <c r="H195" s="206">
        <v>1.9472234900000167</v>
      </c>
      <c r="I195" s="206">
        <v>0</v>
      </c>
      <c r="J195" s="206">
        <v>320.87118712</v>
      </c>
    </row>
    <row r="196" spans="2:18" s="11" customFormat="1" ht="12" x14ac:dyDescent="0.2">
      <c r="B196" s="69" t="s">
        <v>2137</v>
      </c>
      <c r="C196" s="69" t="s">
        <v>605</v>
      </c>
      <c r="D196" s="206">
        <v>304.02539252000003</v>
      </c>
      <c r="E196" s="206">
        <v>-10.576565880000032</v>
      </c>
      <c r="F196" s="206">
        <v>-12.53734612</v>
      </c>
      <c r="G196" s="206">
        <v>0</v>
      </c>
      <c r="H196" s="206">
        <v>1.9607802399999681</v>
      </c>
      <c r="I196" s="206">
        <v>0</v>
      </c>
      <c r="J196" s="206">
        <v>293.44882663999999</v>
      </c>
      <c r="K196" s="15"/>
      <c r="L196" s="15"/>
      <c r="M196" s="15"/>
      <c r="N196" s="15"/>
      <c r="O196" s="15"/>
      <c r="P196" s="15"/>
      <c r="Q196" s="15"/>
      <c r="R196" s="15"/>
    </row>
    <row r="197" spans="2:18" s="11" customFormat="1" ht="12" x14ac:dyDescent="0.2">
      <c r="B197" s="69" t="s">
        <v>2138</v>
      </c>
      <c r="C197" s="69" t="s">
        <v>606</v>
      </c>
      <c r="D197" s="206">
        <v>40.779317030000001</v>
      </c>
      <c r="E197" s="206">
        <v>-13.356956550000003</v>
      </c>
      <c r="F197" s="206">
        <v>-13.3433998</v>
      </c>
      <c r="G197" s="206">
        <v>0</v>
      </c>
      <c r="H197" s="206">
        <v>-1.3556750000002893E-2</v>
      </c>
      <c r="I197" s="206">
        <v>0</v>
      </c>
      <c r="J197" s="206">
        <v>27.422360479999998</v>
      </c>
      <c r="K197" s="15"/>
      <c r="L197" s="15"/>
      <c r="M197" s="15"/>
      <c r="N197" s="15"/>
      <c r="O197" s="15"/>
      <c r="P197" s="15"/>
      <c r="Q197" s="15"/>
      <c r="R197" s="15"/>
    </row>
    <row r="198" spans="2:18" ht="12" hidden="1" x14ac:dyDescent="0.2">
      <c r="B198" s="103" t="s">
        <v>2139</v>
      </c>
      <c r="C198" s="103" t="s">
        <v>604</v>
      </c>
      <c r="D198" s="206">
        <v>0</v>
      </c>
      <c r="E198" s="206">
        <v>0</v>
      </c>
      <c r="F198" s="206">
        <v>0</v>
      </c>
      <c r="G198" s="206">
        <v>0</v>
      </c>
      <c r="H198" s="206">
        <v>0</v>
      </c>
      <c r="I198" s="206">
        <v>0</v>
      </c>
      <c r="J198" s="206">
        <v>0</v>
      </c>
      <c r="K198" s="15"/>
      <c r="L198" s="15"/>
      <c r="M198" s="15"/>
      <c r="N198" s="15"/>
      <c r="O198" s="15"/>
      <c r="P198" s="15"/>
      <c r="Q198" s="15"/>
      <c r="R198" s="15"/>
    </row>
    <row r="199" spans="2:18" ht="12" hidden="1" x14ac:dyDescent="0.2">
      <c r="B199" s="69" t="s">
        <v>2140</v>
      </c>
      <c r="C199" s="69" t="s">
        <v>605</v>
      </c>
      <c r="D199" s="206">
        <v>0</v>
      </c>
      <c r="E199" s="206">
        <v>0</v>
      </c>
      <c r="F199" s="206">
        <v>0</v>
      </c>
      <c r="G199" s="206">
        <v>0</v>
      </c>
      <c r="H199" s="206">
        <v>0</v>
      </c>
      <c r="I199" s="206">
        <v>0</v>
      </c>
      <c r="J199" s="206">
        <v>0</v>
      </c>
      <c r="K199" s="15"/>
      <c r="L199" s="15"/>
      <c r="M199" s="15"/>
      <c r="N199" s="15"/>
      <c r="O199" s="15"/>
      <c r="P199" s="15"/>
      <c r="Q199" s="15"/>
      <c r="R199" s="15"/>
    </row>
    <row r="200" spans="2:18" s="11" customFormat="1" ht="12" hidden="1" x14ac:dyDescent="0.2">
      <c r="B200" s="69" t="s">
        <v>2141</v>
      </c>
      <c r="C200" s="69" t="s">
        <v>606</v>
      </c>
      <c r="D200" s="206">
        <v>0</v>
      </c>
      <c r="E200" s="206">
        <v>0</v>
      </c>
      <c r="F200" s="206">
        <v>0</v>
      </c>
      <c r="G200" s="206">
        <v>0</v>
      </c>
      <c r="H200" s="206">
        <v>0</v>
      </c>
      <c r="I200" s="206">
        <v>0</v>
      </c>
      <c r="J200" s="206">
        <v>0</v>
      </c>
      <c r="K200" s="15"/>
      <c r="L200" s="15"/>
      <c r="M200" s="15"/>
      <c r="N200" s="15"/>
      <c r="O200" s="15"/>
      <c r="P200" s="15"/>
      <c r="Q200" s="15"/>
      <c r="R200" s="15"/>
    </row>
    <row r="201" spans="2:18" s="11" customFormat="1" ht="12" x14ac:dyDescent="0.2">
      <c r="B201" s="75" t="s">
        <v>2142</v>
      </c>
      <c r="C201" s="75" t="s">
        <v>400</v>
      </c>
      <c r="D201" s="187">
        <v>7.8503107700000001</v>
      </c>
      <c r="E201" s="187">
        <v>5.8500940000000057E-2</v>
      </c>
      <c r="F201" s="187">
        <v>0</v>
      </c>
      <c r="G201" s="187">
        <v>0</v>
      </c>
      <c r="H201" s="187">
        <v>5.8500940000000057E-2</v>
      </c>
      <c r="I201" s="187">
        <v>0</v>
      </c>
      <c r="J201" s="187">
        <v>7.9088117100000002</v>
      </c>
      <c r="K201" s="15"/>
      <c r="L201" s="15"/>
      <c r="M201" s="15"/>
      <c r="N201" s="15"/>
      <c r="O201" s="15"/>
      <c r="P201" s="15"/>
      <c r="Q201" s="15"/>
      <c r="R201" s="15"/>
    </row>
    <row r="202" spans="2:18" s="11" customFormat="1" ht="12" hidden="1" x14ac:dyDescent="0.2">
      <c r="B202" s="69" t="s">
        <v>2143</v>
      </c>
      <c r="C202" s="69" t="s">
        <v>167</v>
      </c>
      <c r="D202" s="188">
        <v>0</v>
      </c>
      <c r="E202" s="188">
        <v>0</v>
      </c>
      <c r="F202" s="188">
        <v>0</v>
      </c>
      <c r="G202" s="188">
        <v>0</v>
      </c>
      <c r="H202" s="188">
        <v>0</v>
      </c>
      <c r="I202" s="188">
        <v>0</v>
      </c>
      <c r="J202" s="188">
        <v>0</v>
      </c>
      <c r="K202" s="15"/>
      <c r="L202" s="15"/>
      <c r="M202" s="15"/>
      <c r="N202" s="15"/>
      <c r="O202" s="15"/>
      <c r="P202" s="15"/>
      <c r="Q202" s="15"/>
      <c r="R202" s="15"/>
    </row>
    <row r="203" spans="2:18" s="11" customFormat="1" ht="12" hidden="1" x14ac:dyDescent="0.2">
      <c r="B203" s="69" t="s">
        <v>2144</v>
      </c>
      <c r="C203" s="69" t="s">
        <v>179</v>
      </c>
      <c r="D203" s="237">
        <v>0</v>
      </c>
      <c r="E203" s="237">
        <v>0</v>
      </c>
      <c r="F203" s="237">
        <v>0</v>
      </c>
      <c r="G203" s="237">
        <v>0</v>
      </c>
      <c r="H203" s="237">
        <v>0</v>
      </c>
      <c r="I203" s="237">
        <v>0</v>
      </c>
      <c r="J203" s="237">
        <v>0</v>
      </c>
      <c r="K203" s="15"/>
      <c r="L203" s="15"/>
      <c r="M203" s="15"/>
      <c r="N203" s="15"/>
      <c r="O203" s="15"/>
      <c r="P203" s="15"/>
      <c r="Q203" s="15"/>
      <c r="R203" s="15"/>
    </row>
    <row r="204" spans="2:18" s="11" customFormat="1" ht="12" hidden="1" x14ac:dyDescent="0.2">
      <c r="B204" s="69" t="s">
        <v>2145</v>
      </c>
      <c r="C204" s="69" t="s">
        <v>180</v>
      </c>
      <c r="D204" s="237">
        <v>0</v>
      </c>
      <c r="E204" s="237">
        <v>0</v>
      </c>
      <c r="F204" s="237">
        <v>0</v>
      </c>
      <c r="G204" s="237">
        <v>0</v>
      </c>
      <c r="H204" s="237">
        <v>0</v>
      </c>
      <c r="I204" s="237">
        <v>0</v>
      </c>
      <c r="J204" s="237">
        <v>0</v>
      </c>
      <c r="K204" s="15"/>
      <c r="L204" s="15"/>
      <c r="M204" s="15"/>
      <c r="N204" s="15"/>
      <c r="O204" s="15"/>
      <c r="P204" s="15"/>
      <c r="Q204" s="15"/>
      <c r="R204" s="15"/>
    </row>
    <row r="205" spans="2:18" s="11" customFormat="1" ht="22.5" hidden="1" x14ac:dyDescent="0.2">
      <c r="B205" s="69" t="s">
        <v>2146</v>
      </c>
      <c r="C205" s="69" t="s">
        <v>627</v>
      </c>
      <c r="D205" s="188">
        <v>0</v>
      </c>
      <c r="E205" s="188">
        <v>0</v>
      </c>
      <c r="F205" s="188">
        <v>0</v>
      </c>
      <c r="G205" s="188">
        <v>0</v>
      </c>
      <c r="H205" s="188">
        <v>0</v>
      </c>
      <c r="I205" s="188">
        <v>0</v>
      </c>
      <c r="J205" s="188">
        <v>0</v>
      </c>
      <c r="K205" s="15"/>
      <c r="L205" s="15"/>
      <c r="M205" s="15"/>
      <c r="N205" s="15"/>
      <c r="O205" s="15"/>
      <c r="P205" s="15"/>
      <c r="Q205" s="15"/>
      <c r="R205" s="15"/>
    </row>
    <row r="206" spans="2:18" s="11" customFormat="1" ht="12" hidden="1" x14ac:dyDescent="0.2">
      <c r="B206" s="69" t="s">
        <v>2147</v>
      </c>
      <c r="C206" s="69" t="s">
        <v>179</v>
      </c>
      <c r="D206" s="237">
        <v>0</v>
      </c>
      <c r="E206" s="237">
        <v>0</v>
      </c>
      <c r="F206" s="237">
        <v>0</v>
      </c>
      <c r="G206" s="237">
        <v>0</v>
      </c>
      <c r="H206" s="237">
        <v>0</v>
      </c>
      <c r="I206" s="237">
        <v>0</v>
      </c>
      <c r="J206" s="237">
        <v>0</v>
      </c>
      <c r="K206" s="15"/>
      <c r="L206" s="15"/>
      <c r="M206" s="15"/>
      <c r="N206" s="15"/>
      <c r="O206" s="15"/>
      <c r="P206" s="15"/>
      <c r="Q206" s="15"/>
      <c r="R206" s="15"/>
    </row>
    <row r="207" spans="2:18" s="11" customFormat="1" ht="12" hidden="1" x14ac:dyDescent="0.2">
      <c r="B207" s="69" t="s">
        <v>2148</v>
      </c>
      <c r="C207" s="69" t="s">
        <v>180</v>
      </c>
      <c r="D207" s="237">
        <v>0</v>
      </c>
      <c r="E207" s="237">
        <v>0</v>
      </c>
      <c r="F207" s="237">
        <v>0</v>
      </c>
      <c r="G207" s="237">
        <v>0</v>
      </c>
      <c r="H207" s="237">
        <v>0</v>
      </c>
      <c r="I207" s="237">
        <v>0</v>
      </c>
      <c r="J207" s="237">
        <v>0</v>
      </c>
      <c r="K207" s="15"/>
      <c r="L207" s="15"/>
      <c r="M207" s="15"/>
      <c r="N207" s="15"/>
      <c r="O207" s="15"/>
      <c r="P207" s="15"/>
      <c r="Q207" s="15"/>
      <c r="R207" s="15"/>
    </row>
    <row r="208" spans="2:18" s="11" customFormat="1" ht="12" hidden="1" x14ac:dyDescent="0.2">
      <c r="B208" s="69" t="s">
        <v>2149</v>
      </c>
      <c r="C208" s="69" t="s">
        <v>110</v>
      </c>
      <c r="D208" s="188">
        <v>0</v>
      </c>
      <c r="E208" s="188">
        <v>0</v>
      </c>
      <c r="F208" s="188">
        <v>0</v>
      </c>
      <c r="G208" s="188">
        <v>0</v>
      </c>
      <c r="H208" s="188">
        <v>0</v>
      </c>
      <c r="I208" s="188">
        <v>0</v>
      </c>
      <c r="J208" s="188">
        <v>0</v>
      </c>
      <c r="K208" s="15"/>
      <c r="L208" s="15"/>
      <c r="M208" s="15"/>
      <c r="N208" s="15"/>
      <c r="O208" s="15"/>
      <c r="P208" s="15"/>
      <c r="Q208" s="15"/>
      <c r="R208" s="15"/>
    </row>
    <row r="209" spans="2:18" s="11" customFormat="1" ht="12" hidden="1" x14ac:dyDescent="0.2">
      <c r="B209" s="69" t="s">
        <v>2150</v>
      </c>
      <c r="C209" s="69" t="s">
        <v>179</v>
      </c>
      <c r="D209" s="237">
        <v>0</v>
      </c>
      <c r="E209" s="237">
        <v>0</v>
      </c>
      <c r="F209" s="237">
        <v>0</v>
      </c>
      <c r="G209" s="237">
        <v>0</v>
      </c>
      <c r="H209" s="237">
        <v>0</v>
      </c>
      <c r="I209" s="237">
        <v>0</v>
      </c>
      <c r="J209" s="237">
        <v>0</v>
      </c>
      <c r="K209" s="15"/>
      <c r="L209" s="15"/>
      <c r="M209" s="15"/>
      <c r="N209" s="15"/>
      <c r="O209" s="15"/>
      <c r="P209" s="15"/>
      <c r="Q209" s="15"/>
      <c r="R209" s="15"/>
    </row>
    <row r="210" spans="2:18" ht="12" hidden="1" x14ac:dyDescent="0.2">
      <c r="B210" s="69" t="s">
        <v>2151</v>
      </c>
      <c r="C210" s="69" t="s">
        <v>180</v>
      </c>
      <c r="D210" s="237">
        <v>0</v>
      </c>
      <c r="E210" s="237">
        <v>0</v>
      </c>
      <c r="F210" s="237">
        <v>0</v>
      </c>
      <c r="G210" s="237">
        <v>0</v>
      </c>
      <c r="H210" s="237">
        <v>0</v>
      </c>
      <c r="I210" s="237">
        <v>0</v>
      </c>
      <c r="J210" s="237">
        <v>0</v>
      </c>
      <c r="K210" s="15"/>
      <c r="L210" s="15"/>
      <c r="M210" s="15"/>
      <c r="N210" s="15"/>
      <c r="O210" s="15"/>
      <c r="P210" s="15"/>
      <c r="Q210" s="15"/>
      <c r="R210" s="15"/>
    </row>
    <row r="211" spans="2:18" ht="12" x14ac:dyDescent="0.2">
      <c r="B211" s="69" t="s">
        <v>2152</v>
      </c>
      <c r="C211" s="69" t="s">
        <v>168</v>
      </c>
      <c r="D211" s="188">
        <v>7.8503107700000001</v>
      </c>
      <c r="E211" s="188">
        <v>5.8500940000000057E-2</v>
      </c>
      <c r="F211" s="188">
        <v>0</v>
      </c>
      <c r="G211" s="188">
        <v>0</v>
      </c>
      <c r="H211" s="188">
        <v>5.8500940000000057E-2</v>
      </c>
      <c r="I211" s="188">
        <v>0</v>
      </c>
      <c r="J211" s="188">
        <v>7.9088117100000002</v>
      </c>
      <c r="K211" s="15"/>
      <c r="L211" s="15"/>
      <c r="M211" s="15"/>
      <c r="N211" s="15"/>
      <c r="O211" s="15"/>
      <c r="P211" s="15"/>
      <c r="Q211" s="15"/>
      <c r="R211" s="15"/>
    </row>
    <row r="212" spans="2:18" ht="12" hidden="1" x14ac:dyDescent="0.2">
      <c r="B212" s="69" t="s">
        <v>2153</v>
      </c>
      <c r="C212" s="69" t="s">
        <v>179</v>
      </c>
      <c r="D212" s="237">
        <v>0</v>
      </c>
      <c r="E212" s="237">
        <v>0</v>
      </c>
      <c r="F212" s="237">
        <v>0</v>
      </c>
      <c r="G212" s="237">
        <v>0</v>
      </c>
      <c r="H212" s="237">
        <v>0</v>
      </c>
      <c r="I212" s="237">
        <v>0</v>
      </c>
      <c r="J212" s="237">
        <v>0</v>
      </c>
      <c r="K212" s="15"/>
      <c r="L212" s="15"/>
      <c r="M212" s="15"/>
      <c r="N212" s="15"/>
      <c r="O212" s="15"/>
      <c r="P212" s="15"/>
      <c r="Q212" s="15"/>
      <c r="R212" s="15"/>
    </row>
    <row r="213" spans="2:18" ht="12" x14ac:dyDescent="0.2">
      <c r="B213" s="69" t="s">
        <v>2154</v>
      </c>
      <c r="C213" s="69" t="s">
        <v>180</v>
      </c>
      <c r="D213" s="237">
        <v>7.8503107700000001</v>
      </c>
      <c r="E213" s="237">
        <v>5.8500940000000057E-2</v>
      </c>
      <c r="F213" s="237">
        <v>0</v>
      </c>
      <c r="G213" s="237">
        <v>0</v>
      </c>
      <c r="H213" s="237">
        <v>5.8500940000000057E-2</v>
      </c>
      <c r="I213" s="237">
        <v>0</v>
      </c>
      <c r="J213" s="237">
        <v>7.9088117100000002</v>
      </c>
      <c r="K213" s="15"/>
      <c r="L213" s="15"/>
      <c r="M213" s="15"/>
      <c r="N213" s="15"/>
      <c r="O213" s="15"/>
      <c r="P213" s="15"/>
      <c r="Q213" s="15"/>
      <c r="R213" s="15"/>
    </row>
    <row r="214" spans="2:18" s="15" customFormat="1" ht="12" hidden="1" x14ac:dyDescent="0.2">
      <c r="B214" s="69" t="s">
        <v>2155</v>
      </c>
      <c r="C214" s="69" t="s">
        <v>169</v>
      </c>
      <c r="D214" s="188">
        <v>0</v>
      </c>
      <c r="E214" s="188">
        <v>0</v>
      </c>
      <c r="F214" s="188">
        <v>0</v>
      </c>
      <c r="G214" s="188">
        <v>0</v>
      </c>
      <c r="H214" s="188">
        <v>0</v>
      </c>
      <c r="I214" s="188">
        <v>0</v>
      </c>
      <c r="J214" s="188">
        <v>0</v>
      </c>
    </row>
    <row r="215" spans="2:18" s="15" customFormat="1" ht="12" hidden="1" x14ac:dyDescent="0.2">
      <c r="B215" s="69" t="s">
        <v>2156</v>
      </c>
      <c r="C215" s="69" t="s">
        <v>181</v>
      </c>
      <c r="D215" s="237">
        <v>0</v>
      </c>
      <c r="E215" s="237">
        <v>0</v>
      </c>
      <c r="F215" s="237">
        <v>0</v>
      </c>
      <c r="G215" s="237">
        <v>0</v>
      </c>
      <c r="H215" s="237">
        <v>0</v>
      </c>
      <c r="I215" s="237">
        <v>0</v>
      </c>
      <c r="J215" s="237">
        <v>0</v>
      </c>
    </row>
    <row r="216" spans="2:18" s="11" customFormat="1" ht="12" hidden="1" x14ac:dyDescent="0.2">
      <c r="B216" s="69" t="s">
        <v>2157</v>
      </c>
      <c r="C216" s="69" t="s">
        <v>182</v>
      </c>
      <c r="D216" s="237">
        <v>0</v>
      </c>
      <c r="E216" s="237">
        <v>0</v>
      </c>
      <c r="F216" s="237">
        <v>0</v>
      </c>
      <c r="G216" s="237">
        <v>0</v>
      </c>
      <c r="H216" s="237">
        <v>0</v>
      </c>
      <c r="I216" s="237">
        <v>0</v>
      </c>
      <c r="J216" s="237">
        <v>0</v>
      </c>
      <c r="K216" s="15"/>
      <c r="L216" s="15"/>
      <c r="M216" s="15"/>
      <c r="N216" s="15"/>
      <c r="O216" s="15"/>
      <c r="P216" s="15"/>
      <c r="Q216" s="15"/>
      <c r="R216" s="15"/>
    </row>
    <row r="217" spans="2:18" s="11" customFormat="1" ht="22.5" x14ac:dyDescent="0.2">
      <c r="B217" s="69" t="s">
        <v>2158</v>
      </c>
      <c r="C217" s="69" t="s">
        <v>397</v>
      </c>
      <c r="D217" s="188">
        <v>7.8503107700000001</v>
      </c>
      <c r="E217" s="188">
        <v>5.8500940000000057E-2</v>
      </c>
      <c r="F217" s="188">
        <v>0</v>
      </c>
      <c r="G217" s="188">
        <v>0</v>
      </c>
      <c r="H217" s="188">
        <v>5.8500940000000057E-2</v>
      </c>
      <c r="I217" s="188">
        <v>0</v>
      </c>
      <c r="J217" s="188">
        <v>7.9088117100000002</v>
      </c>
      <c r="K217" s="15"/>
      <c r="L217" s="15"/>
      <c r="M217" s="15"/>
      <c r="N217" s="15"/>
      <c r="O217" s="15"/>
      <c r="P217" s="15"/>
      <c r="Q217" s="15"/>
      <c r="R217" s="15"/>
    </row>
    <row r="218" spans="2:18" ht="12" hidden="1" x14ac:dyDescent="0.2">
      <c r="B218" s="69" t="s">
        <v>2159</v>
      </c>
      <c r="C218" s="69" t="s">
        <v>181</v>
      </c>
      <c r="D218" s="237">
        <v>0</v>
      </c>
      <c r="E218" s="237">
        <v>0</v>
      </c>
      <c r="F218" s="237">
        <v>0</v>
      </c>
      <c r="G218" s="237">
        <v>0</v>
      </c>
      <c r="H218" s="237">
        <v>0</v>
      </c>
      <c r="I218" s="237">
        <v>0</v>
      </c>
      <c r="J218" s="237">
        <v>0</v>
      </c>
      <c r="K218" s="15"/>
      <c r="L218" s="15"/>
      <c r="M218" s="15"/>
      <c r="N218" s="15"/>
      <c r="O218" s="15"/>
      <c r="P218" s="15"/>
      <c r="Q218" s="15"/>
      <c r="R218" s="15"/>
    </row>
    <row r="219" spans="2:18" ht="12" x14ac:dyDescent="0.2">
      <c r="B219" s="69" t="s">
        <v>2160</v>
      </c>
      <c r="C219" s="69" t="s">
        <v>182</v>
      </c>
      <c r="D219" s="237">
        <v>7.8503107700000001</v>
      </c>
      <c r="E219" s="237">
        <v>5.8500940000000057E-2</v>
      </c>
      <c r="F219" s="237">
        <v>0</v>
      </c>
      <c r="G219" s="237">
        <v>0</v>
      </c>
      <c r="H219" s="237">
        <v>5.8500940000000057E-2</v>
      </c>
      <c r="I219" s="237">
        <v>0</v>
      </c>
      <c r="J219" s="237">
        <v>7.9088117100000002</v>
      </c>
      <c r="K219" s="15"/>
      <c r="L219" s="15"/>
      <c r="M219" s="15"/>
      <c r="N219" s="15"/>
      <c r="O219" s="15"/>
      <c r="P219" s="15"/>
      <c r="Q219" s="15"/>
      <c r="R219" s="15"/>
    </row>
    <row r="220" spans="2:18" ht="12" x14ac:dyDescent="0.2">
      <c r="B220" s="103" t="s">
        <v>2161</v>
      </c>
      <c r="C220" s="103" t="s">
        <v>603</v>
      </c>
      <c r="D220" s="206">
        <v>7.8503107700000001</v>
      </c>
      <c r="E220" s="206">
        <v>5.8500940000000057E-2</v>
      </c>
      <c r="F220" s="206">
        <v>0</v>
      </c>
      <c r="G220" s="206">
        <v>0</v>
      </c>
      <c r="H220" s="206">
        <v>5.8500940000000057E-2</v>
      </c>
      <c r="I220" s="206">
        <v>0</v>
      </c>
      <c r="J220" s="206">
        <v>7.9088117100000002</v>
      </c>
      <c r="K220" s="15"/>
      <c r="L220" s="15"/>
      <c r="M220" s="15"/>
      <c r="N220" s="15"/>
      <c r="O220" s="15"/>
      <c r="P220" s="15"/>
      <c r="Q220" s="15"/>
      <c r="R220" s="15"/>
    </row>
    <row r="221" spans="2:18" ht="12" hidden="1" x14ac:dyDescent="0.2">
      <c r="B221" s="69" t="s">
        <v>2162</v>
      </c>
      <c r="C221" s="69" t="s">
        <v>605</v>
      </c>
      <c r="D221" s="206">
        <v>0</v>
      </c>
      <c r="E221" s="206">
        <v>0</v>
      </c>
      <c r="F221" s="206">
        <v>0</v>
      </c>
      <c r="G221" s="206">
        <v>0</v>
      </c>
      <c r="H221" s="206">
        <v>0</v>
      </c>
      <c r="I221" s="206">
        <v>0</v>
      </c>
      <c r="J221" s="206">
        <v>0</v>
      </c>
      <c r="K221" s="15"/>
      <c r="L221" s="15"/>
      <c r="M221" s="15"/>
      <c r="N221" s="15"/>
      <c r="O221" s="15"/>
      <c r="P221" s="15"/>
      <c r="Q221" s="15"/>
      <c r="R221" s="15"/>
    </row>
    <row r="222" spans="2:18" ht="12" x14ac:dyDescent="0.2">
      <c r="B222" s="69" t="s">
        <v>2163</v>
      </c>
      <c r="C222" s="69" t="s">
        <v>606</v>
      </c>
      <c r="D222" s="206">
        <v>7.8503107700000001</v>
      </c>
      <c r="E222" s="206">
        <v>5.8500940000000057E-2</v>
      </c>
      <c r="F222" s="206">
        <v>0</v>
      </c>
      <c r="G222" s="206">
        <v>0</v>
      </c>
      <c r="H222" s="206">
        <v>5.8500940000000057E-2</v>
      </c>
      <c r="I222" s="206">
        <v>0</v>
      </c>
      <c r="J222" s="206">
        <v>7.9088117100000002</v>
      </c>
      <c r="K222" s="15"/>
      <c r="L222" s="15"/>
      <c r="M222" s="15"/>
      <c r="N222" s="15"/>
      <c r="O222" s="15"/>
      <c r="P222" s="15"/>
      <c r="Q222" s="15"/>
      <c r="R222" s="15"/>
    </row>
    <row r="223" spans="2:18" ht="12" hidden="1" x14ac:dyDescent="0.2">
      <c r="B223" s="103" t="s">
        <v>2164</v>
      </c>
      <c r="C223" s="103" t="s">
        <v>604</v>
      </c>
      <c r="D223" s="206">
        <v>0</v>
      </c>
      <c r="E223" s="206">
        <v>0</v>
      </c>
      <c r="F223" s="206">
        <v>0</v>
      </c>
      <c r="G223" s="206">
        <v>0</v>
      </c>
      <c r="H223" s="206">
        <v>0</v>
      </c>
      <c r="I223" s="206">
        <v>0</v>
      </c>
      <c r="J223" s="206">
        <v>0</v>
      </c>
      <c r="K223" s="15"/>
      <c r="L223" s="15"/>
      <c r="M223" s="15"/>
      <c r="N223" s="15"/>
      <c r="O223" s="15"/>
      <c r="P223" s="15"/>
      <c r="Q223" s="15"/>
      <c r="R223" s="15"/>
    </row>
    <row r="224" spans="2:18" ht="12" hidden="1" x14ac:dyDescent="0.2">
      <c r="B224" s="69" t="s">
        <v>2165</v>
      </c>
      <c r="C224" s="69" t="s">
        <v>605</v>
      </c>
      <c r="D224" s="206">
        <v>0</v>
      </c>
      <c r="E224" s="206">
        <v>0</v>
      </c>
      <c r="F224" s="206">
        <v>0</v>
      </c>
      <c r="G224" s="206">
        <v>0</v>
      </c>
      <c r="H224" s="206">
        <v>0</v>
      </c>
      <c r="I224" s="206">
        <v>0</v>
      </c>
      <c r="J224" s="206">
        <v>0</v>
      </c>
      <c r="K224" s="15"/>
      <c r="L224" s="15"/>
      <c r="M224" s="15"/>
      <c r="N224" s="15"/>
      <c r="O224" s="15"/>
      <c r="P224" s="15"/>
      <c r="Q224" s="15"/>
      <c r="R224" s="15"/>
    </row>
    <row r="225" spans="2:18" s="11" customFormat="1" ht="12" hidden="1" x14ac:dyDescent="0.2">
      <c r="B225" s="69" t="s">
        <v>2166</v>
      </c>
      <c r="C225" s="69" t="s">
        <v>606</v>
      </c>
      <c r="D225" s="206">
        <v>0</v>
      </c>
      <c r="E225" s="206">
        <v>0</v>
      </c>
      <c r="F225" s="206">
        <v>0</v>
      </c>
      <c r="G225" s="206">
        <v>0</v>
      </c>
      <c r="H225" s="206">
        <v>0</v>
      </c>
      <c r="I225" s="206">
        <v>0</v>
      </c>
      <c r="J225" s="206">
        <v>0</v>
      </c>
      <c r="K225" s="15"/>
      <c r="L225" s="15"/>
      <c r="M225" s="15"/>
      <c r="N225" s="15"/>
      <c r="O225" s="15"/>
      <c r="P225" s="15"/>
      <c r="Q225" s="15"/>
      <c r="R225" s="15"/>
    </row>
    <row r="226" spans="2:18" s="11" customFormat="1" ht="12" x14ac:dyDescent="0.2">
      <c r="B226" s="75" t="s">
        <v>2167</v>
      </c>
      <c r="C226" s="75" t="s">
        <v>222</v>
      </c>
      <c r="D226" s="187">
        <v>5266.54492742</v>
      </c>
      <c r="E226" s="187">
        <v>-50.454465279999567</v>
      </c>
      <c r="F226" s="187">
        <v>-63.610470909999997</v>
      </c>
      <c r="G226" s="187">
        <v>-4.4407209300000003</v>
      </c>
      <c r="H226" s="187">
        <v>17.59672656000043</v>
      </c>
      <c r="I226" s="187">
        <v>0</v>
      </c>
      <c r="J226" s="187">
        <v>5216.0904621400005</v>
      </c>
      <c r="K226" s="15"/>
      <c r="L226" s="15"/>
      <c r="M226" s="15"/>
      <c r="N226" s="15"/>
      <c r="O226" s="15"/>
      <c r="P226" s="15"/>
      <c r="Q226" s="15"/>
      <c r="R226" s="15"/>
    </row>
    <row r="227" spans="2:18" ht="12" x14ac:dyDescent="0.2">
      <c r="B227" s="69" t="s">
        <v>2168</v>
      </c>
      <c r="C227" s="69" t="s">
        <v>223</v>
      </c>
      <c r="D227" s="188">
        <v>9.4010516600000003</v>
      </c>
      <c r="E227" s="188">
        <v>-0.96481332000000108</v>
      </c>
      <c r="F227" s="188">
        <v>0</v>
      </c>
      <c r="G227" s="188">
        <v>-1.01539727</v>
      </c>
      <c r="H227" s="188">
        <v>5.0583949999998934E-2</v>
      </c>
      <c r="I227" s="188">
        <v>0</v>
      </c>
      <c r="J227" s="188">
        <v>8.4362383399999992</v>
      </c>
      <c r="K227" s="15"/>
      <c r="L227" s="15"/>
      <c r="M227" s="15"/>
      <c r="N227" s="15"/>
      <c r="O227" s="15"/>
      <c r="P227" s="15"/>
      <c r="Q227" s="15"/>
      <c r="R227" s="15"/>
    </row>
    <row r="228" spans="2:18" ht="12" x14ac:dyDescent="0.2">
      <c r="B228" s="69" t="s">
        <v>2169</v>
      </c>
      <c r="C228" s="69" t="s">
        <v>224</v>
      </c>
      <c r="D228" s="188">
        <v>9.4010516600000003</v>
      </c>
      <c r="E228" s="188">
        <v>-0.96481332000000108</v>
      </c>
      <c r="F228" s="188">
        <v>0</v>
      </c>
      <c r="G228" s="188">
        <v>-1.01539727</v>
      </c>
      <c r="H228" s="188">
        <v>5.0583949999998934E-2</v>
      </c>
      <c r="I228" s="188">
        <v>0</v>
      </c>
      <c r="J228" s="188">
        <v>8.4362383399999992</v>
      </c>
      <c r="K228" s="15"/>
      <c r="L228" s="15"/>
      <c r="M228" s="15"/>
      <c r="N228" s="15"/>
      <c r="O228" s="15"/>
      <c r="P228" s="15"/>
      <c r="Q228" s="15"/>
      <c r="R228" s="15"/>
    </row>
    <row r="229" spans="2:18" ht="12" hidden="1" x14ac:dyDescent="0.2">
      <c r="B229" s="69" t="s">
        <v>2170</v>
      </c>
      <c r="C229" s="69" t="s">
        <v>225</v>
      </c>
      <c r="D229" s="188">
        <v>0</v>
      </c>
      <c r="E229" s="188">
        <v>0</v>
      </c>
      <c r="F229" s="188">
        <v>0</v>
      </c>
      <c r="G229" s="188">
        <v>0</v>
      </c>
      <c r="H229" s="188">
        <v>0</v>
      </c>
      <c r="I229" s="188">
        <v>0</v>
      </c>
      <c r="J229" s="188">
        <v>0</v>
      </c>
      <c r="K229" s="15"/>
      <c r="L229" s="15"/>
      <c r="M229" s="15"/>
      <c r="N229" s="15"/>
      <c r="O229" s="15"/>
      <c r="P229" s="15"/>
      <c r="Q229" s="15"/>
      <c r="R229" s="15"/>
    </row>
    <row r="230" spans="2:18" ht="22.5" hidden="1" x14ac:dyDescent="0.2">
      <c r="B230" s="101" t="s">
        <v>2171</v>
      </c>
      <c r="C230" s="101" t="s">
        <v>401</v>
      </c>
      <c r="D230" s="188">
        <v>0</v>
      </c>
      <c r="E230" s="188">
        <v>0</v>
      </c>
      <c r="F230" s="188">
        <v>0</v>
      </c>
      <c r="G230" s="188">
        <v>0</v>
      </c>
      <c r="H230" s="188">
        <v>0</v>
      </c>
      <c r="I230" s="188">
        <v>0</v>
      </c>
      <c r="J230" s="188">
        <v>0</v>
      </c>
      <c r="K230" s="15"/>
      <c r="L230" s="15"/>
      <c r="M230" s="15"/>
      <c r="N230" s="15"/>
      <c r="O230" s="15"/>
      <c r="P230" s="15"/>
      <c r="Q230" s="15"/>
      <c r="R230" s="15"/>
    </row>
    <row r="231" spans="2:18" ht="12" x14ac:dyDescent="0.2">
      <c r="B231" s="69" t="s">
        <v>2172</v>
      </c>
      <c r="C231" s="69" t="s">
        <v>226</v>
      </c>
      <c r="D231" s="188">
        <v>0.54140339999999998</v>
      </c>
      <c r="E231" s="188">
        <v>10.2927056</v>
      </c>
      <c r="F231" s="188">
        <v>10.044316520000001</v>
      </c>
      <c r="G231" s="188">
        <v>0</v>
      </c>
      <c r="H231" s="188">
        <v>0.24838907999999904</v>
      </c>
      <c r="I231" s="188">
        <v>0</v>
      </c>
      <c r="J231" s="188">
        <v>10.834109</v>
      </c>
      <c r="K231" s="15"/>
      <c r="L231" s="15"/>
      <c r="M231" s="15"/>
      <c r="N231" s="15"/>
      <c r="O231" s="15"/>
      <c r="P231" s="15"/>
      <c r="Q231" s="15"/>
      <c r="R231" s="15"/>
    </row>
    <row r="232" spans="2:18" ht="12" x14ac:dyDescent="0.2">
      <c r="B232" s="69" t="s">
        <v>2173</v>
      </c>
      <c r="C232" s="69" t="s">
        <v>227</v>
      </c>
      <c r="D232" s="188">
        <v>6.1009599999999999E-3</v>
      </c>
      <c r="E232" s="188">
        <v>4.5469999999999712E-5</v>
      </c>
      <c r="F232" s="188">
        <v>0</v>
      </c>
      <c r="G232" s="188">
        <v>0</v>
      </c>
      <c r="H232" s="188">
        <v>4.5469999999999712E-5</v>
      </c>
      <c r="I232" s="188">
        <v>0</v>
      </c>
      <c r="J232" s="188">
        <v>6.1464299999999996E-3</v>
      </c>
      <c r="K232" s="15"/>
      <c r="L232" s="15"/>
      <c r="M232" s="15"/>
      <c r="N232" s="15"/>
      <c r="O232" s="15"/>
      <c r="P232" s="15"/>
      <c r="Q232" s="15"/>
      <c r="R232" s="15"/>
    </row>
    <row r="233" spans="2:18" ht="12" x14ac:dyDescent="0.2">
      <c r="B233" s="69" t="s">
        <v>2174</v>
      </c>
      <c r="C233" s="69" t="s">
        <v>228</v>
      </c>
      <c r="D233" s="188">
        <v>5256.5963714099998</v>
      </c>
      <c r="E233" s="188">
        <v>-59.782403039999735</v>
      </c>
      <c r="F233" s="188">
        <v>-73.654787429999999</v>
      </c>
      <c r="G233" s="188">
        <v>-3.4253236600000001</v>
      </c>
      <c r="H233" s="188">
        <v>17.297708050000264</v>
      </c>
      <c r="I233" s="188">
        <v>0</v>
      </c>
      <c r="J233" s="188">
        <v>5196.8139683700001</v>
      </c>
      <c r="K233" s="15"/>
      <c r="L233" s="15"/>
      <c r="M233" s="15"/>
      <c r="N233" s="15"/>
      <c r="O233" s="15"/>
      <c r="P233" s="15"/>
      <c r="Q233" s="15"/>
      <c r="R233" s="15"/>
    </row>
    <row r="234" spans="2:18" ht="12" x14ac:dyDescent="0.2">
      <c r="B234" s="69" t="s">
        <v>2175</v>
      </c>
      <c r="C234" s="69" t="s">
        <v>229</v>
      </c>
      <c r="D234" s="188">
        <v>700.17204160999995</v>
      </c>
      <c r="E234" s="188">
        <v>-206.44207385999994</v>
      </c>
      <c r="F234" s="188">
        <v>-205.32084712</v>
      </c>
      <c r="G234" s="188">
        <v>0</v>
      </c>
      <c r="H234" s="188">
        <v>-1.1212267399999405</v>
      </c>
      <c r="I234" s="188">
        <v>0</v>
      </c>
      <c r="J234" s="188">
        <v>493.72996775000001</v>
      </c>
      <c r="K234" s="15"/>
      <c r="L234" s="15"/>
      <c r="M234" s="15"/>
      <c r="N234" s="15"/>
      <c r="O234" s="15"/>
      <c r="P234" s="15"/>
      <c r="Q234" s="15"/>
      <c r="R234" s="15"/>
    </row>
    <row r="235" spans="2:18" ht="12" x14ac:dyDescent="0.2">
      <c r="B235" s="69" t="s">
        <v>2176</v>
      </c>
      <c r="C235" s="69" t="s">
        <v>230</v>
      </c>
      <c r="D235" s="188">
        <v>699.77282515000002</v>
      </c>
      <c r="E235" s="188">
        <v>-206.29062175000001</v>
      </c>
      <c r="F235" s="188">
        <v>-205.17166652</v>
      </c>
      <c r="G235" s="188">
        <v>0</v>
      </c>
      <c r="H235" s="188">
        <v>-1.1189552300000116</v>
      </c>
      <c r="I235" s="188">
        <v>0</v>
      </c>
      <c r="J235" s="188">
        <v>493.4822034</v>
      </c>
      <c r="K235" s="15"/>
      <c r="L235" s="15"/>
      <c r="M235" s="15"/>
      <c r="N235" s="15"/>
      <c r="O235" s="15"/>
      <c r="P235" s="15"/>
      <c r="Q235" s="15"/>
      <c r="R235" s="15"/>
    </row>
    <row r="236" spans="2:18" ht="12" x14ac:dyDescent="0.2">
      <c r="B236" s="69" t="s">
        <v>2177</v>
      </c>
      <c r="C236" s="69" t="s">
        <v>231</v>
      </c>
      <c r="D236" s="188">
        <v>0.39921646</v>
      </c>
      <c r="E236" s="188">
        <v>-0.15145211</v>
      </c>
      <c r="F236" s="188">
        <v>-0.14918059</v>
      </c>
      <c r="G236" s="188">
        <v>0</v>
      </c>
      <c r="H236" s="188">
        <v>-2.2715199999999991E-3</v>
      </c>
      <c r="I236" s="188">
        <v>0</v>
      </c>
      <c r="J236" s="188">
        <v>0.24776434999999999</v>
      </c>
      <c r="K236" s="15"/>
      <c r="L236" s="15"/>
      <c r="M236" s="15"/>
      <c r="N236" s="15"/>
      <c r="O236" s="15"/>
      <c r="P236" s="15"/>
      <c r="Q236" s="15"/>
      <c r="R236" s="15"/>
    </row>
    <row r="237" spans="2:18" ht="12" x14ac:dyDescent="0.2">
      <c r="B237" s="69" t="s">
        <v>2178</v>
      </c>
      <c r="C237" s="69" t="s">
        <v>232</v>
      </c>
      <c r="D237" s="188">
        <v>4556.4243298000001</v>
      </c>
      <c r="E237" s="188">
        <v>146.65967081999952</v>
      </c>
      <c r="F237" s="188">
        <v>131.66605969</v>
      </c>
      <c r="G237" s="188">
        <v>-3.4253236600000001</v>
      </c>
      <c r="H237" s="188">
        <v>18.418934789999522</v>
      </c>
      <c r="I237" s="188">
        <v>0</v>
      </c>
      <c r="J237" s="188">
        <v>4703.0840006199996</v>
      </c>
      <c r="K237" s="15"/>
      <c r="L237" s="15"/>
      <c r="M237" s="15"/>
      <c r="N237" s="15"/>
      <c r="O237" s="15"/>
      <c r="P237" s="15"/>
      <c r="Q237" s="15"/>
      <c r="R237" s="15"/>
    </row>
    <row r="238" spans="2:18" ht="12" x14ac:dyDescent="0.2">
      <c r="B238" s="69" t="s">
        <v>2179</v>
      </c>
      <c r="C238" s="69" t="s">
        <v>233</v>
      </c>
      <c r="D238" s="188">
        <v>4556.4243298000001</v>
      </c>
      <c r="E238" s="188">
        <v>146.65967081999952</v>
      </c>
      <c r="F238" s="188">
        <v>131.66605969</v>
      </c>
      <c r="G238" s="188">
        <v>-3.4253236600000001</v>
      </c>
      <c r="H238" s="188">
        <v>18.418934789999522</v>
      </c>
      <c r="I238" s="188">
        <v>0</v>
      </c>
      <c r="J238" s="188">
        <v>4703.0840006199996</v>
      </c>
      <c r="K238" s="15"/>
      <c r="L238" s="15"/>
      <c r="M238" s="15"/>
      <c r="N238" s="15"/>
      <c r="O238" s="15"/>
      <c r="P238" s="15"/>
      <c r="Q238" s="15"/>
      <c r="R238" s="15"/>
    </row>
    <row r="239" spans="2:18" s="11" customFormat="1" ht="12" x14ac:dyDescent="0.2">
      <c r="B239" s="69" t="s">
        <v>2180</v>
      </c>
      <c r="C239" s="69" t="s">
        <v>179</v>
      </c>
      <c r="D239" s="237">
        <v>730.92946056000005</v>
      </c>
      <c r="E239" s="237">
        <v>-73.204470560000004</v>
      </c>
      <c r="F239" s="237">
        <v>-74.207225679999993</v>
      </c>
      <c r="G239" s="237">
        <v>0.58639892000000005</v>
      </c>
      <c r="H239" s="237">
        <v>0.41635619999998907</v>
      </c>
      <c r="I239" s="237">
        <v>0</v>
      </c>
      <c r="J239" s="237">
        <v>657.72499000000005</v>
      </c>
      <c r="K239" s="15"/>
      <c r="L239" s="15"/>
      <c r="M239" s="15"/>
      <c r="N239" s="15"/>
      <c r="O239" s="15"/>
      <c r="P239" s="15"/>
      <c r="Q239" s="15"/>
      <c r="R239" s="15"/>
    </row>
    <row r="240" spans="2:18" s="11" customFormat="1" ht="12" x14ac:dyDescent="0.2">
      <c r="B240" s="69" t="s">
        <v>2181</v>
      </c>
      <c r="C240" s="69" t="s">
        <v>180</v>
      </c>
      <c r="D240" s="237">
        <v>3825.4948692399998</v>
      </c>
      <c r="E240" s="237">
        <v>219.86414138000009</v>
      </c>
      <c r="F240" s="237">
        <v>205.87328536999999</v>
      </c>
      <c r="G240" s="237">
        <v>-4.0117225799999998</v>
      </c>
      <c r="H240" s="237">
        <v>18.002578590000102</v>
      </c>
      <c r="I240" s="237">
        <v>0</v>
      </c>
      <c r="J240" s="237">
        <v>4045.3590106199999</v>
      </c>
      <c r="K240" s="15"/>
      <c r="L240" s="15"/>
      <c r="M240" s="15"/>
      <c r="N240" s="15"/>
      <c r="O240" s="15"/>
      <c r="P240" s="15"/>
      <c r="Q240" s="15"/>
      <c r="R240" s="15"/>
    </row>
    <row r="241" spans="2:18" ht="22.5" hidden="1" x14ac:dyDescent="0.2">
      <c r="B241" s="69" t="s">
        <v>2182</v>
      </c>
      <c r="C241" s="69" t="s">
        <v>367</v>
      </c>
      <c r="D241" s="188">
        <v>0</v>
      </c>
      <c r="E241" s="188">
        <v>0</v>
      </c>
      <c r="F241" s="188">
        <v>0</v>
      </c>
      <c r="G241" s="188">
        <v>0</v>
      </c>
      <c r="H241" s="188">
        <v>0</v>
      </c>
      <c r="I241" s="188">
        <v>0</v>
      </c>
      <c r="J241" s="188">
        <v>0</v>
      </c>
      <c r="K241" s="15"/>
      <c r="L241" s="15"/>
      <c r="M241" s="15"/>
      <c r="N241" s="15"/>
      <c r="O241" s="15"/>
      <c r="P241" s="15"/>
      <c r="Q241" s="15"/>
      <c r="R241" s="15"/>
    </row>
    <row r="242" spans="2:18" ht="22.5" hidden="1" x14ac:dyDescent="0.2">
      <c r="B242" s="101" t="s">
        <v>2183</v>
      </c>
      <c r="C242" s="101" t="s">
        <v>402</v>
      </c>
      <c r="D242" s="188">
        <v>0</v>
      </c>
      <c r="E242" s="188">
        <v>0</v>
      </c>
      <c r="F242" s="188">
        <v>0</v>
      </c>
      <c r="G242" s="188">
        <v>0</v>
      </c>
      <c r="H242" s="188">
        <v>0</v>
      </c>
      <c r="I242" s="188">
        <v>0</v>
      </c>
      <c r="J242" s="188">
        <v>0</v>
      </c>
      <c r="K242" s="15"/>
      <c r="L242" s="15"/>
      <c r="M242" s="15"/>
      <c r="N242" s="15"/>
      <c r="O242" s="15"/>
      <c r="P242" s="15"/>
      <c r="Q242" s="15"/>
      <c r="R242" s="15"/>
    </row>
    <row r="243" spans="2:18" ht="12" hidden="1" x14ac:dyDescent="0.2">
      <c r="B243" s="69" t="s">
        <v>2184</v>
      </c>
      <c r="C243" s="69" t="s">
        <v>235</v>
      </c>
      <c r="D243" s="188">
        <v>0</v>
      </c>
      <c r="E243" s="188">
        <v>0</v>
      </c>
      <c r="F243" s="188">
        <v>0</v>
      </c>
      <c r="G243" s="188">
        <v>0</v>
      </c>
      <c r="H243" s="188">
        <v>0</v>
      </c>
      <c r="I243" s="188">
        <v>0</v>
      </c>
      <c r="J243" s="188">
        <v>0</v>
      </c>
      <c r="K243" s="15"/>
      <c r="L243" s="15"/>
      <c r="M243" s="15"/>
      <c r="N243" s="15"/>
      <c r="O243" s="15"/>
      <c r="P243" s="15"/>
      <c r="Q243" s="15"/>
      <c r="R243" s="15"/>
    </row>
    <row r="244" spans="2:18" ht="12" hidden="1" x14ac:dyDescent="0.2">
      <c r="B244" s="69" t="s">
        <v>2185</v>
      </c>
      <c r="C244" s="69" t="s">
        <v>236</v>
      </c>
      <c r="D244" s="188">
        <v>0</v>
      </c>
      <c r="E244" s="188">
        <v>0</v>
      </c>
      <c r="F244" s="188">
        <v>0</v>
      </c>
      <c r="G244" s="188">
        <v>0</v>
      </c>
      <c r="H244" s="188">
        <v>0</v>
      </c>
      <c r="I244" s="188">
        <v>0</v>
      </c>
      <c r="J244" s="188">
        <v>0</v>
      </c>
      <c r="K244" s="15"/>
      <c r="L244" s="15"/>
      <c r="M244" s="15"/>
      <c r="N244" s="15"/>
      <c r="O244" s="15"/>
      <c r="P244" s="15"/>
      <c r="Q244" s="15"/>
      <c r="R244" s="15"/>
    </row>
    <row r="245" spans="2:18" ht="12" x14ac:dyDescent="0.2">
      <c r="B245" s="98" t="s">
        <v>2186</v>
      </c>
      <c r="C245" s="98" t="s">
        <v>403</v>
      </c>
      <c r="D245" s="235">
        <v>13817.64552908</v>
      </c>
      <c r="E245" s="235">
        <v>295.97428532000049</v>
      </c>
      <c r="F245" s="235">
        <v>126.40231470000001</v>
      </c>
      <c r="G245" s="235">
        <v>98.749043040000004</v>
      </c>
      <c r="H245" s="235">
        <v>60.999964710000484</v>
      </c>
      <c r="I245" s="235">
        <v>9.8229628699999996</v>
      </c>
      <c r="J245" s="235">
        <v>14113.619814400001</v>
      </c>
      <c r="K245" s="15"/>
      <c r="L245" s="15"/>
      <c r="M245" s="15"/>
      <c r="N245" s="15"/>
      <c r="O245" s="15"/>
      <c r="P245" s="15"/>
      <c r="Q245" s="15"/>
      <c r="R245" s="15"/>
    </row>
    <row r="246" spans="2:18" s="11" customFormat="1" ht="12" x14ac:dyDescent="0.2">
      <c r="B246" s="99" t="s">
        <v>2187</v>
      </c>
      <c r="C246" s="99" t="s">
        <v>413</v>
      </c>
      <c r="D246" s="187">
        <v>5131.5120329499996</v>
      </c>
      <c r="E246" s="187">
        <v>239.0844783600005</v>
      </c>
      <c r="F246" s="187">
        <v>95.25286199</v>
      </c>
      <c r="G246" s="187">
        <v>98.750735860000006</v>
      </c>
      <c r="H246" s="187">
        <v>35.193299260000515</v>
      </c>
      <c r="I246" s="187">
        <v>9.8875812500000002</v>
      </c>
      <c r="J246" s="187">
        <v>5370.5965113100001</v>
      </c>
      <c r="K246" s="15"/>
      <c r="L246" s="15"/>
      <c r="M246" s="15"/>
      <c r="N246" s="15"/>
      <c r="O246" s="15"/>
      <c r="P246" s="15"/>
      <c r="Q246" s="15"/>
      <c r="R246" s="15"/>
    </row>
    <row r="247" spans="2:18" s="11" customFormat="1" ht="12" x14ac:dyDescent="0.2">
      <c r="B247" s="69" t="s">
        <v>2188</v>
      </c>
      <c r="C247" s="69" t="s">
        <v>144</v>
      </c>
      <c r="D247" s="188">
        <v>3460.1922171299998</v>
      </c>
      <c r="E247" s="188">
        <v>204.73888736000026</v>
      </c>
      <c r="F247" s="188">
        <v>70.087641320000003</v>
      </c>
      <c r="G247" s="188">
        <v>98.750735860000006</v>
      </c>
      <c r="H247" s="188">
        <v>26.012928930000268</v>
      </c>
      <c r="I247" s="188">
        <v>9.8875812500000002</v>
      </c>
      <c r="J247" s="188">
        <v>3664.9311044900001</v>
      </c>
      <c r="K247" s="15"/>
      <c r="L247" s="15"/>
      <c r="M247" s="15"/>
      <c r="N247" s="15"/>
      <c r="O247" s="15"/>
      <c r="P247" s="15"/>
      <c r="Q247" s="15"/>
      <c r="R247" s="15"/>
    </row>
    <row r="248" spans="2:18" ht="22.5" x14ac:dyDescent="0.2">
      <c r="B248" s="69" t="s">
        <v>2189</v>
      </c>
      <c r="C248" s="69" t="s">
        <v>146</v>
      </c>
      <c r="D248" s="188">
        <v>3460.1922171299998</v>
      </c>
      <c r="E248" s="188">
        <v>204.73888736000026</v>
      </c>
      <c r="F248" s="188">
        <v>70.087641320000003</v>
      </c>
      <c r="G248" s="188">
        <v>98.750735860000006</v>
      </c>
      <c r="H248" s="188">
        <v>26.012928930000268</v>
      </c>
      <c r="I248" s="188">
        <v>9.8875812500000002</v>
      </c>
      <c r="J248" s="188">
        <v>3664.9311044900001</v>
      </c>
      <c r="K248" s="15"/>
      <c r="L248" s="15"/>
      <c r="M248" s="15"/>
      <c r="N248" s="15"/>
      <c r="O248" s="15"/>
      <c r="P248" s="15"/>
      <c r="Q248" s="15"/>
      <c r="R248" s="15"/>
    </row>
    <row r="249" spans="2:18" ht="22.5" hidden="1" x14ac:dyDescent="0.2">
      <c r="B249" s="69" t="s">
        <v>2190</v>
      </c>
      <c r="C249" s="69" t="s">
        <v>147</v>
      </c>
      <c r="D249" s="188">
        <v>0</v>
      </c>
      <c r="E249" s="188">
        <v>0</v>
      </c>
      <c r="F249" s="188">
        <v>0</v>
      </c>
      <c r="G249" s="188">
        <v>0</v>
      </c>
      <c r="H249" s="188">
        <v>0</v>
      </c>
      <c r="I249" s="188">
        <v>0</v>
      </c>
      <c r="J249" s="188">
        <v>0</v>
      </c>
      <c r="K249" s="15"/>
      <c r="L249" s="15"/>
      <c r="M249" s="15"/>
      <c r="N249" s="15"/>
      <c r="O249" s="15"/>
      <c r="P249" s="15"/>
      <c r="Q249" s="15"/>
      <c r="R249" s="15"/>
    </row>
    <row r="250" spans="2:18" ht="12" hidden="1" x14ac:dyDescent="0.2">
      <c r="B250" s="69" t="s">
        <v>2191</v>
      </c>
      <c r="C250" s="69" t="s">
        <v>148</v>
      </c>
      <c r="D250" s="188">
        <v>0</v>
      </c>
      <c r="E250" s="188">
        <v>0</v>
      </c>
      <c r="F250" s="188">
        <v>0</v>
      </c>
      <c r="G250" s="188">
        <v>0</v>
      </c>
      <c r="H250" s="188">
        <v>0</v>
      </c>
      <c r="I250" s="188">
        <v>0</v>
      </c>
      <c r="J250" s="188">
        <v>0</v>
      </c>
      <c r="K250" s="15"/>
      <c r="L250" s="15"/>
      <c r="M250" s="15"/>
      <c r="N250" s="15"/>
      <c r="O250" s="15"/>
      <c r="P250" s="15"/>
      <c r="Q250" s="15"/>
      <c r="R250" s="15"/>
    </row>
    <row r="251" spans="2:18" ht="12" hidden="1" x14ac:dyDescent="0.2">
      <c r="B251" s="69" t="s">
        <v>2192</v>
      </c>
      <c r="C251" s="69" t="s">
        <v>149</v>
      </c>
      <c r="D251" s="188">
        <v>0</v>
      </c>
      <c r="E251" s="188">
        <v>0</v>
      </c>
      <c r="F251" s="188">
        <v>0</v>
      </c>
      <c r="G251" s="188">
        <v>0</v>
      </c>
      <c r="H251" s="188">
        <v>0</v>
      </c>
      <c r="I251" s="188">
        <v>0</v>
      </c>
      <c r="J251" s="188">
        <v>0</v>
      </c>
      <c r="K251" s="15"/>
      <c r="L251" s="15"/>
      <c r="M251" s="15"/>
      <c r="N251" s="15"/>
      <c r="O251" s="15"/>
      <c r="P251" s="15"/>
      <c r="Q251" s="15"/>
      <c r="R251" s="15"/>
    </row>
    <row r="252" spans="2:18" ht="12" hidden="1" x14ac:dyDescent="0.2">
      <c r="B252" s="69" t="s">
        <v>2193</v>
      </c>
      <c r="C252" s="69" t="s">
        <v>150</v>
      </c>
      <c r="D252" s="188">
        <v>0</v>
      </c>
      <c r="E252" s="188">
        <v>0</v>
      </c>
      <c r="F252" s="188">
        <v>0</v>
      </c>
      <c r="G252" s="188">
        <v>0</v>
      </c>
      <c r="H252" s="188">
        <v>0</v>
      </c>
      <c r="I252" s="188">
        <v>0</v>
      </c>
      <c r="J252" s="188">
        <v>0</v>
      </c>
      <c r="K252" s="15"/>
      <c r="L252" s="15"/>
      <c r="M252" s="15"/>
      <c r="N252" s="15"/>
      <c r="O252" s="15"/>
      <c r="P252" s="15"/>
      <c r="Q252" s="15"/>
      <c r="R252" s="15"/>
    </row>
    <row r="253" spans="2:18" s="11" customFormat="1" ht="12" hidden="1" x14ac:dyDescent="0.2">
      <c r="B253" s="69" t="s">
        <v>2194</v>
      </c>
      <c r="C253" s="69" t="s">
        <v>151</v>
      </c>
      <c r="D253" s="188">
        <v>0</v>
      </c>
      <c r="E253" s="188">
        <v>0</v>
      </c>
      <c r="F253" s="188">
        <v>0</v>
      </c>
      <c r="G253" s="188">
        <v>0</v>
      </c>
      <c r="H253" s="188">
        <v>0</v>
      </c>
      <c r="I253" s="188">
        <v>0</v>
      </c>
      <c r="J253" s="188">
        <v>0</v>
      </c>
      <c r="K253" s="15"/>
      <c r="L253" s="15"/>
      <c r="M253" s="15"/>
      <c r="N253" s="15"/>
      <c r="O253" s="15"/>
      <c r="P253" s="15"/>
      <c r="Q253" s="15"/>
      <c r="R253" s="15"/>
    </row>
    <row r="254" spans="2:18" s="11" customFormat="1" ht="12" hidden="1" x14ac:dyDescent="0.2">
      <c r="B254" s="69" t="s">
        <v>2195</v>
      </c>
      <c r="C254" s="69" t="s">
        <v>153</v>
      </c>
      <c r="D254" s="188">
        <v>0</v>
      </c>
      <c r="E254" s="188">
        <v>0</v>
      </c>
      <c r="F254" s="188">
        <v>0</v>
      </c>
      <c r="G254" s="188">
        <v>0</v>
      </c>
      <c r="H254" s="188">
        <v>0</v>
      </c>
      <c r="I254" s="188">
        <v>0</v>
      </c>
      <c r="J254" s="188">
        <v>0</v>
      </c>
      <c r="K254" s="15"/>
      <c r="L254" s="15"/>
      <c r="M254" s="15"/>
      <c r="N254" s="15"/>
      <c r="O254" s="15"/>
      <c r="P254" s="15"/>
      <c r="Q254" s="15"/>
      <c r="R254" s="15"/>
    </row>
    <row r="255" spans="2:18" ht="12" hidden="1" x14ac:dyDescent="0.2">
      <c r="B255" s="69" t="s">
        <v>2196</v>
      </c>
      <c r="C255" s="69" t="s">
        <v>176</v>
      </c>
      <c r="D255" s="188">
        <v>0</v>
      </c>
      <c r="E255" s="188">
        <v>0</v>
      </c>
      <c r="F255" s="188">
        <v>0</v>
      </c>
      <c r="G255" s="188">
        <v>0</v>
      </c>
      <c r="H255" s="188">
        <v>0</v>
      </c>
      <c r="I255" s="188">
        <v>0</v>
      </c>
      <c r="J255" s="188">
        <v>0</v>
      </c>
      <c r="K255" s="15"/>
      <c r="L255" s="15"/>
      <c r="M255" s="15"/>
      <c r="N255" s="15"/>
      <c r="O255" s="15"/>
      <c r="P255" s="15"/>
      <c r="Q255" s="15"/>
      <c r="R255" s="15"/>
    </row>
    <row r="256" spans="2:18" ht="12" x14ac:dyDescent="0.2">
      <c r="B256" s="69" t="s">
        <v>2197</v>
      </c>
      <c r="C256" s="69" t="s">
        <v>336</v>
      </c>
      <c r="D256" s="188">
        <v>1671.3198158299999</v>
      </c>
      <c r="E256" s="188">
        <v>34.345590990000119</v>
      </c>
      <c r="F256" s="188">
        <v>25.165220659999999</v>
      </c>
      <c r="G256" s="188">
        <v>0</v>
      </c>
      <c r="H256" s="188">
        <v>9.1803703300001196</v>
      </c>
      <c r="I256" s="188">
        <v>0</v>
      </c>
      <c r="J256" s="188">
        <v>1705.66540682</v>
      </c>
      <c r="K256" s="15"/>
      <c r="L256" s="15"/>
      <c r="M256" s="15"/>
      <c r="N256" s="15"/>
      <c r="O256" s="15"/>
      <c r="P256" s="15"/>
      <c r="Q256" s="15"/>
      <c r="R256" s="15"/>
    </row>
    <row r="257" spans="2:18" ht="22.5" x14ac:dyDescent="0.2">
      <c r="B257" s="69" t="s">
        <v>2198</v>
      </c>
      <c r="C257" s="69" t="s">
        <v>337</v>
      </c>
      <c r="D257" s="188">
        <v>1671.3198158299999</v>
      </c>
      <c r="E257" s="188">
        <v>34.345590990000119</v>
      </c>
      <c r="F257" s="188">
        <v>25.165220659999999</v>
      </c>
      <c r="G257" s="188">
        <v>0</v>
      </c>
      <c r="H257" s="188">
        <v>9.1803703300001196</v>
      </c>
      <c r="I257" s="188">
        <v>0</v>
      </c>
      <c r="J257" s="188">
        <v>1705.66540682</v>
      </c>
      <c r="K257" s="15"/>
      <c r="L257" s="15"/>
      <c r="M257" s="15"/>
      <c r="N257" s="15"/>
      <c r="O257" s="15"/>
      <c r="P257" s="15"/>
      <c r="Q257" s="15"/>
      <c r="R257" s="15"/>
    </row>
    <row r="258" spans="2:18" ht="22.5" hidden="1" x14ac:dyDescent="0.2">
      <c r="B258" s="69" t="s">
        <v>2199</v>
      </c>
      <c r="C258" s="69" t="s">
        <v>338</v>
      </c>
      <c r="D258" s="188">
        <v>0</v>
      </c>
      <c r="E258" s="188">
        <v>0</v>
      </c>
      <c r="F258" s="188">
        <v>0</v>
      </c>
      <c r="G258" s="188">
        <v>0</v>
      </c>
      <c r="H258" s="188">
        <v>0</v>
      </c>
      <c r="I258" s="188">
        <v>0</v>
      </c>
      <c r="J258" s="188">
        <v>0</v>
      </c>
      <c r="K258" s="15"/>
      <c r="L258" s="15"/>
      <c r="M258" s="15"/>
      <c r="N258" s="15"/>
      <c r="O258" s="15"/>
      <c r="P258" s="15"/>
      <c r="Q258" s="15"/>
      <c r="R258" s="15"/>
    </row>
    <row r="259" spans="2:18" ht="12" hidden="1" x14ac:dyDescent="0.2">
      <c r="B259" s="69" t="s">
        <v>2200</v>
      </c>
      <c r="C259" s="69" t="s">
        <v>339</v>
      </c>
      <c r="D259" s="188">
        <v>0</v>
      </c>
      <c r="E259" s="188">
        <v>0</v>
      </c>
      <c r="F259" s="188">
        <v>0</v>
      </c>
      <c r="G259" s="188">
        <v>0</v>
      </c>
      <c r="H259" s="188">
        <v>0</v>
      </c>
      <c r="I259" s="188">
        <v>0</v>
      </c>
      <c r="J259" s="188">
        <v>0</v>
      </c>
      <c r="K259" s="15"/>
      <c r="L259" s="15"/>
      <c r="M259" s="15"/>
      <c r="N259" s="15"/>
      <c r="O259" s="15"/>
      <c r="P259" s="15"/>
      <c r="Q259" s="15"/>
      <c r="R259" s="15"/>
    </row>
    <row r="260" spans="2:18" s="15" customFormat="1" ht="12" hidden="1" x14ac:dyDescent="0.2">
      <c r="B260" s="69" t="s">
        <v>2201</v>
      </c>
      <c r="C260" s="69" t="s">
        <v>340</v>
      </c>
      <c r="D260" s="188">
        <v>0</v>
      </c>
      <c r="E260" s="188">
        <v>0</v>
      </c>
      <c r="F260" s="188">
        <v>0</v>
      </c>
      <c r="G260" s="188">
        <v>0</v>
      </c>
      <c r="H260" s="188">
        <v>0</v>
      </c>
      <c r="I260" s="188">
        <v>0</v>
      </c>
      <c r="J260" s="188">
        <v>0</v>
      </c>
    </row>
    <row r="261" spans="2:18" s="11" customFormat="1" ht="12" hidden="1" x14ac:dyDescent="0.2">
      <c r="B261" s="69" t="s">
        <v>2202</v>
      </c>
      <c r="C261" s="69" t="s">
        <v>341</v>
      </c>
      <c r="D261" s="188">
        <v>0</v>
      </c>
      <c r="E261" s="188">
        <v>0</v>
      </c>
      <c r="F261" s="188">
        <v>0</v>
      </c>
      <c r="G261" s="188">
        <v>0</v>
      </c>
      <c r="H261" s="188">
        <v>0</v>
      </c>
      <c r="I261" s="188">
        <v>0</v>
      </c>
      <c r="J261" s="188">
        <v>0</v>
      </c>
      <c r="K261" s="15"/>
      <c r="L261" s="15"/>
      <c r="M261" s="15"/>
      <c r="N261" s="15"/>
      <c r="O261" s="15"/>
      <c r="P261" s="15"/>
      <c r="Q261" s="15"/>
      <c r="R261" s="15"/>
    </row>
    <row r="262" spans="2:18" ht="12" hidden="1" x14ac:dyDescent="0.2">
      <c r="B262" s="69" t="s">
        <v>2203</v>
      </c>
      <c r="C262" s="69" t="s">
        <v>342</v>
      </c>
      <c r="D262" s="188">
        <v>0</v>
      </c>
      <c r="E262" s="188">
        <v>0</v>
      </c>
      <c r="F262" s="188">
        <v>0</v>
      </c>
      <c r="G262" s="188">
        <v>0</v>
      </c>
      <c r="H262" s="188">
        <v>0</v>
      </c>
      <c r="I262" s="188">
        <v>0</v>
      </c>
      <c r="J262" s="188">
        <v>0</v>
      </c>
      <c r="K262" s="15"/>
      <c r="L262" s="15"/>
      <c r="M262" s="15"/>
      <c r="N262" s="15"/>
      <c r="O262" s="15"/>
      <c r="P262" s="15"/>
      <c r="Q262" s="15"/>
      <c r="R262" s="15"/>
    </row>
    <row r="263" spans="2:18" s="11" customFormat="1" ht="12" hidden="1" x14ac:dyDescent="0.2">
      <c r="B263" s="69" t="s">
        <v>2204</v>
      </c>
      <c r="C263" s="69" t="s">
        <v>355</v>
      </c>
      <c r="D263" s="188">
        <v>0</v>
      </c>
      <c r="E263" s="188">
        <v>0</v>
      </c>
      <c r="F263" s="188">
        <v>0</v>
      </c>
      <c r="G263" s="188">
        <v>0</v>
      </c>
      <c r="H263" s="188">
        <v>0</v>
      </c>
      <c r="I263" s="188">
        <v>0</v>
      </c>
      <c r="J263" s="188">
        <v>0</v>
      </c>
      <c r="K263" s="15"/>
      <c r="L263" s="15"/>
      <c r="M263" s="15"/>
      <c r="N263" s="15"/>
      <c r="O263" s="15"/>
      <c r="P263" s="15"/>
      <c r="Q263" s="15"/>
      <c r="R263" s="15"/>
    </row>
    <row r="264" spans="2:18" ht="22.5" hidden="1" x14ac:dyDescent="0.2">
      <c r="B264" s="69" t="s">
        <v>2205</v>
      </c>
      <c r="C264" s="69" t="s">
        <v>344</v>
      </c>
      <c r="D264" s="188">
        <v>0</v>
      </c>
      <c r="E264" s="188">
        <v>0</v>
      </c>
      <c r="F264" s="188">
        <v>0</v>
      </c>
      <c r="G264" s="188">
        <v>0</v>
      </c>
      <c r="H264" s="188">
        <v>0</v>
      </c>
      <c r="I264" s="188">
        <v>0</v>
      </c>
      <c r="J264" s="188">
        <v>0</v>
      </c>
      <c r="K264" s="15"/>
      <c r="L264" s="15"/>
      <c r="M264" s="15"/>
      <c r="N264" s="15"/>
      <c r="O264" s="15"/>
      <c r="P264" s="15"/>
      <c r="Q264" s="15"/>
      <c r="R264" s="15"/>
    </row>
    <row r="265" spans="2:18" s="11" customFormat="1" ht="22.5" hidden="1" x14ac:dyDescent="0.2">
      <c r="B265" s="69" t="s">
        <v>2206</v>
      </c>
      <c r="C265" s="69" t="s">
        <v>345</v>
      </c>
      <c r="D265" s="188">
        <v>0</v>
      </c>
      <c r="E265" s="188">
        <v>0</v>
      </c>
      <c r="F265" s="188">
        <v>0</v>
      </c>
      <c r="G265" s="188">
        <v>0</v>
      </c>
      <c r="H265" s="188">
        <v>0</v>
      </c>
      <c r="I265" s="188">
        <v>0</v>
      </c>
      <c r="J265" s="188">
        <v>0</v>
      </c>
      <c r="K265" s="15"/>
      <c r="L265" s="15"/>
      <c r="M265" s="15"/>
      <c r="N265" s="15"/>
      <c r="O265" s="15"/>
      <c r="P265" s="15"/>
      <c r="Q265" s="15"/>
      <c r="R265" s="15"/>
    </row>
    <row r="266" spans="2:18" ht="12" hidden="1" x14ac:dyDescent="0.2">
      <c r="B266" s="69" t="s">
        <v>2207</v>
      </c>
      <c r="C266" s="69" t="s">
        <v>346</v>
      </c>
      <c r="D266" s="188">
        <v>0</v>
      </c>
      <c r="E266" s="188">
        <v>0</v>
      </c>
      <c r="F266" s="188">
        <v>0</v>
      </c>
      <c r="G266" s="188">
        <v>0</v>
      </c>
      <c r="H266" s="188">
        <v>0</v>
      </c>
      <c r="I266" s="188">
        <v>0</v>
      </c>
      <c r="J266" s="188">
        <v>0</v>
      </c>
      <c r="K266" s="15"/>
      <c r="L266" s="15"/>
      <c r="M266" s="15"/>
      <c r="N266" s="15"/>
      <c r="O266" s="15"/>
      <c r="P266" s="15"/>
      <c r="Q266" s="15"/>
      <c r="R266" s="15"/>
    </row>
    <row r="267" spans="2:18" s="11" customFormat="1" ht="12" hidden="1" x14ac:dyDescent="0.2">
      <c r="B267" s="69" t="s">
        <v>2208</v>
      </c>
      <c r="C267" s="69" t="s">
        <v>347</v>
      </c>
      <c r="D267" s="188">
        <v>0</v>
      </c>
      <c r="E267" s="188">
        <v>0</v>
      </c>
      <c r="F267" s="188">
        <v>0</v>
      </c>
      <c r="G267" s="188">
        <v>0</v>
      </c>
      <c r="H267" s="188">
        <v>0</v>
      </c>
      <c r="I267" s="188">
        <v>0</v>
      </c>
      <c r="J267" s="188">
        <v>0</v>
      </c>
      <c r="K267" s="15"/>
      <c r="L267" s="15"/>
      <c r="M267" s="15"/>
      <c r="N267" s="15"/>
      <c r="O267" s="15"/>
      <c r="P267" s="15"/>
      <c r="Q267" s="15"/>
      <c r="R267" s="15"/>
    </row>
    <row r="268" spans="2:18" ht="12" hidden="1" x14ac:dyDescent="0.2">
      <c r="B268" s="69" t="s">
        <v>2209</v>
      </c>
      <c r="C268" s="69" t="s">
        <v>348</v>
      </c>
      <c r="D268" s="188">
        <v>0</v>
      </c>
      <c r="E268" s="188">
        <v>0</v>
      </c>
      <c r="F268" s="188">
        <v>0</v>
      </c>
      <c r="G268" s="188">
        <v>0</v>
      </c>
      <c r="H268" s="188">
        <v>0</v>
      </c>
      <c r="I268" s="188">
        <v>0</v>
      </c>
      <c r="J268" s="188">
        <v>0</v>
      </c>
      <c r="K268" s="15"/>
      <c r="L268" s="15"/>
      <c r="M268" s="15"/>
      <c r="N268" s="15"/>
      <c r="O268" s="15"/>
      <c r="P268" s="15"/>
      <c r="Q268" s="15"/>
      <c r="R268" s="15"/>
    </row>
    <row r="269" spans="2:18" ht="22.5" hidden="1" x14ac:dyDescent="0.2">
      <c r="B269" s="69" t="s">
        <v>2210</v>
      </c>
      <c r="C269" s="69" t="s">
        <v>349</v>
      </c>
      <c r="D269" s="188">
        <v>0</v>
      </c>
      <c r="E269" s="188">
        <v>0</v>
      </c>
      <c r="F269" s="188">
        <v>0</v>
      </c>
      <c r="G269" s="188">
        <v>0</v>
      </c>
      <c r="H269" s="188">
        <v>0</v>
      </c>
      <c r="I269" s="188">
        <v>0</v>
      </c>
      <c r="J269" s="188">
        <v>0</v>
      </c>
      <c r="K269" s="15"/>
      <c r="L269" s="15"/>
      <c r="M269" s="15"/>
      <c r="N269" s="15"/>
      <c r="O269" s="15"/>
      <c r="P269" s="15"/>
      <c r="Q269" s="15"/>
      <c r="R269" s="15"/>
    </row>
    <row r="270" spans="2:18" ht="12" x14ac:dyDescent="0.2">
      <c r="B270" s="69" t="s">
        <v>2211</v>
      </c>
      <c r="C270" s="69" t="s">
        <v>350</v>
      </c>
      <c r="D270" s="188">
        <v>892.99901559</v>
      </c>
      <c r="E270" s="188">
        <v>17.271244710000019</v>
      </c>
      <c r="F270" s="188">
        <v>13.0472568</v>
      </c>
      <c r="G270" s="188">
        <v>0</v>
      </c>
      <c r="H270" s="188">
        <v>4.2239879100000195</v>
      </c>
      <c r="I270" s="188">
        <v>0</v>
      </c>
      <c r="J270" s="188">
        <v>910.27026030000002</v>
      </c>
      <c r="K270" s="15"/>
      <c r="L270" s="15"/>
      <c r="M270" s="15"/>
      <c r="N270" s="15"/>
      <c r="O270" s="15"/>
      <c r="P270" s="15"/>
      <c r="Q270" s="15"/>
      <c r="R270" s="15"/>
    </row>
    <row r="271" spans="2:18" ht="22.5" x14ac:dyDescent="0.2">
      <c r="B271" s="69" t="s">
        <v>2212</v>
      </c>
      <c r="C271" s="69" t="s">
        <v>344</v>
      </c>
      <c r="D271" s="188">
        <v>892.99901559</v>
      </c>
      <c r="E271" s="188">
        <v>17.271244710000019</v>
      </c>
      <c r="F271" s="188">
        <v>13.0472568</v>
      </c>
      <c r="G271" s="188">
        <v>0</v>
      </c>
      <c r="H271" s="188">
        <v>4.2239879100000195</v>
      </c>
      <c r="I271" s="188">
        <v>0</v>
      </c>
      <c r="J271" s="188">
        <v>910.27026030000002</v>
      </c>
      <c r="K271" s="15"/>
      <c r="L271" s="15"/>
      <c r="M271" s="15"/>
      <c r="N271" s="15"/>
      <c r="O271" s="15"/>
      <c r="P271" s="15"/>
      <c r="Q271" s="15"/>
      <c r="R271" s="15"/>
    </row>
    <row r="272" spans="2:18" ht="22.5" hidden="1" x14ac:dyDescent="0.2">
      <c r="B272" s="69" t="s">
        <v>2213</v>
      </c>
      <c r="C272" s="69" t="s">
        <v>345</v>
      </c>
      <c r="D272" s="188">
        <v>0</v>
      </c>
      <c r="E272" s="188">
        <v>0</v>
      </c>
      <c r="F272" s="188">
        <v>0</v>
      </c>
      <c r="G272" s="188">
        <v>0</v>
      </c>
      <c r="H272" s="188">
        <v>0</v>
      </c>
      <c r="I272" s="188">
        <v>0</v>
      </c>
      <c r="J272" s="188">
        <v>0</v>
      </c>
      <c r="K272" s="15"/>
      <c r="L272" s="15"/>
      <c r="M272" s="15"/>
      <c r="N272" s="15"/>
      <c r="O272" s="15"/>
      <c r="P272" s="15"/>
      <c r="Q272" s="15"/>
      <c r="R272" s="15"/>
    </row>
    <row r="273" spans="2:18" s="11" customFormat="1" ht="12" hidden="1" x14ac:dyDescent="0.2">
      <c r="B273" s="69" t="s">
        <v>2214</v>
      </c>
      <c r="C273" s="69" t="s">
        <v>346</v>
      </c>
      <c r="D273" s="188">
        <v>0</v>
      </c>
      <c r="E273" s="188">
        <v>0</v>
      </c>
      <c r="F273" s="188">
        <v>0</v>
      </c>
      <c r="G273" s="188">
        <v>0</v>
      </c>
      <c r="H273" s="188">
        <v>0</v>
      </c>
      <c r="I273" s="188">
        <v>0</v>
      </c>
      <c r="J273" s="188">
        <v>0</v>
      </c>
      <c r="K273" s="15"/>
      <c r="L273" s="15"/>
      <c r="M273" s="15"/>
      <c r="N273" s="15"/>
      <c r="O273" s="15"/>
      <c r="P273" s="15"/>
      <c r="Q273" s="15"/>
      <c r="R273" s="15"/>
    </row>
    <row r="274" spans="2:18" ht="12" hidden="1" x14ac:dyDescent="0.2">
      <c r="B274" s="69" t="s">
        <v>2215</v>
      </c>
      <c r="C274" s="69" t="s">
        <v>347</v>
      </c>
      <c r="D274" s="188">
        <v>0</v>
      </c>
      <c r="E274" s="188">
        <v>0</v>
      </c>
      <c r="F274" s="188">
        <v>0</v>
      </c>
      <c r="G274" s="188">
        <v>0</v>
      </c>
      <c r="H274" s="188">
        <v>0</v>
      </c>
      <c r="I274" s="188">
        <v>0</v>
      </c>
      <c r="J274" s="188">
        <v>0</v>
      </c>
      <c r="K274" s="15"/>
      <c r="L274" s="15"/>
      <c r="M274" s="15"/>
      <c r="N274" s="15"/>
      <c r="O274" s="15"/>
      <c r="P274" s="15"/>
      <c r="Q274" s="15"/>
      <c r="R274" s="15"/>
    </row>
    <row r="275" spans="2:18" ht="12" hidden="1" x14ac:dyDescent="0.2">
      <c r="B275" s="69" t="s">
        <v>2216</v>
      </c>
      <c r="C275" s="69" t="s">
        <v>348</v>
      </c>
      <c r="D275" s="188">
        <v>0</v>
      </c>
      <c r="E275" s="188">
        <v>0</v>
      </c>
      <c r="F275" s="188">
        <v>0</v>
      </c>
      <c r="G275" s="188">
        <v>0</v>
      </c>
      <c r="H275" s="188">
        <v>0</v>
      </c>
      <c r="I275" s="188">
        <v>0</v>
      </c>
      <c r="J275" s="188">
        <v>0</v>
      </c>
      <c r="K275" s="15"/>
      <c r="L275" s="15"/>
      <c r="M275" s="15"/>
      <c r="N275" s="15"/>
      <c r="O275" s="15"/>
      <c r="P275" s="15"/>
      <c r="Q275" s="15"/>
      <c r="R275" s="15"/>
    </row>
    <row r="276" spans="2:18" ht="22.5" hidden="1" x14ac:dyDescent="0.2">
      <c r="B276" s="69" t="s">
        <v>2210</v>
      </c>
      <c r="C276" s="69" t="s">
        <v>349</v>
      </c>
      <c r="D276" s="188">
        <v>0</v>
      </c>
      <c r="E276" s="188">
        <v>0</v>
      </c>
      <c r="F276" s="188">
        <v>0</v>
      </c>
      <c r="G276" s="188">
        <v>0</v>
      </c>
      <c r="H276" s="188">
        <v>0</v>
      </c>
      <c r="I276" s="188">
        <v>0</v>
      </c>
      <c r="J276" s="188">
        <v>0</v>
      </c>
      <c r="K276" s="15"/>
      <c r="L276" s="15"/>
      <c r="M276" s="15"/>
      <c r="N276" s="15"/>
      <c r="O276" s="15"/>
      <c r="P276" s="15"/>
      <c r="Q276" s="15"/>
      <c r="R276" s="15"/>
    </row>
    <row r="277" spans="2:18" ht="12" x14ac:dyDescent="0.2">
      <c r="B277" s="69" t="s">
        <v>2217</v>
      </c>
      <c r="C277" s="69" t="s">
        <v>352</v>
      </c>
      <c r="D277" s="188">
        <v>296.61459138999999</v>
      </c>
      <c r="E277" s="188">
        <v>13.484645540000031</v>
      </c>
      <c r="F277" s="188">
        <v>12.117963870000001</v>
      </c>
      <c r="G277" s="188">
        <v>0</v>
      </c>
      <c r="H277" s="188">
        <v>1.3666816700000304</v>
      </c>
      <c r="I277" s="188">
        <v>0</v>
      </c>
      <c r="J277" s="188">
        <v>310.09923693000002</v>
      </c>
      <c r="K277" s="15"/>
      <c r="L277" s="15"/>
      <c r="M277" s="15"/>
      <c r="N277" s="15"/>
      <c r="O277" s="15"/>
      <c r="P277" s="15"/>
      <c r="Q277" s="15"/>
      <c r="R277" s="15"/>
    </row>
    <row r="278" spans="2:18" ht="22.5" x14ac:dyDescent="0.2">
      <c r="B278" s="69" t="s">
        <v>2218</v>
      </c>
      <c r="C278" s="69" t="s">
        <v>344</v>
      </c>
      <c r="D278" s="188">
        <v>296.61459138999999</v>
      </c>
      <c r="E278" s="188">
        <v>13.484645540000031</v>
      </c>
      <c r="F278" s="188">
        <v>12.117963870000001</v>
      </c>
      <c r="G278" s="188">
        <v>0</v>
      </c>
      <c r="H278" s="188">
        <v>1.3666816700000304</v>
      </c>
      <c r="I278" s="188">
        <v>0</v>
      </c>
      <c r="J278" s="188">
        <v>310.09923693000002</v>
      </c>
      <c r="K278" s="15"/>
      <c r="L278" s="15"/>
      <c r="M278" s="15"/>
      <c r="N278" s="15"/>
      <c r="O278" s="15"/>
      <c r="P278" s="15"/>
      <c r="Q278" s="15"/>
      <c r="R278" s="15"/>
    </row>
    <row r="279" spans="2:18" ht="22.5" hidden="1" x14ac:dyDescent="0.2">
      <c r="B279" s="69" t="s">
        <v>2219</v>
      </c>
      <c r="C279" s="69" t="s">
        <v>345</v>
      </c>
      <c r="D279" s="188">
        <v>0</v>
      </c>
      <c r="E279" s="188">
        <v>0</v>
      </c>
      <c r="F279" s="188">
        <v>0</v>
      </c>
      <c r="G279" s="188">
        <v>0</v>
      </c>
      <c r="H279" s="188">
        <v>0</v>
      </c>
      <c r="I279" s="188">
        <v>0</v>
      </c>
      <c r="J279" s="188">
        <v>0</v>
      </c>
      <c r="K279" s="15"/>
      <c r="L279" s="15"/>
      <c r="M279" s="15"/>
      <c r="N279" s="15"/>
      <c r="O279" s="15"/>
      <c r="P279" s="15"/>
      <c r="Q279" s="15"/>
      <c r="R279" s="15"/>
    </row>
    <row r="280" spans="2:18" s="11" customFormat="1" ht="12" hidden="1" x14ac:dyDescent="0.2">
      <c r="B280" s="69" t="s">
        <v>2220</v>
      </c>
      <c r="C280" s="69" t="s">
        <v>346</v>
      </c>
      <c r="D280" s="188">
        <v>0</v>
      </c>
      <c r="E280" s="188">
        <v>0</v>
      </c>
      <c r="F280" s="188">
        <v>0</v>
      </c>
      <c r="G280" s="188">
        <v>0</v>
      </c>
      <c r="H280" s="188">
        <v>0</v>
      </c>
      <c r="I280" s="188">
        <v>0</v>
      </c>
      <c r="J280" s="188">
        <v>0</v>
      </c>
      <c r="K280" s="15"/>
      <c r="L280" s="15"/>
      <c r="M280" s="15"/>
      <c r="N280" s="15"/>
      <c r="O280" s="15"/>
      <c r="P280" s="15"/>
      <c r="Q280" s="15"/>
      <c r="R280" s="15"/>
    </row>
    <row r="281" spans="2:18" s="11" customFormat="1" ht="12" hidden="1" x14ac:dyDescent="0.2">
      <c r="B281" s="69" t="s">
        <v>2221</v>
      </c>
      <c r="C281" s="69" t="s">
        <v>347</v>
      </c>
      <c r="D281" s="188">
        <v>0</v>
      </c>
      <c r="E281" s="188">
        <v>0</v>
      </c>
      <c r="F281" s="188">
        <v>0</v>
      </c>
      <c r="G281" s="188">
        <v>0</v>
      </c>
      <c r="H281" s="188">
        <v>0</v>
      </c>
      <c r="I281" s="188">
        <v>0</v>
      </c>
      <c r="J281" s="188">
        <v>0</v>
      </c>
      <c r="K281" s="15"/>
      <c r="L281" s="15"/>
      <c r="M281" s="15"/>
      <c r="N281" s="15"/>
      <c r="O281" s="15"/>
      <c r="P281" s="15"/>
      <c r="Q281" s="15"/>
      <c r="R281" s="15"/>
    </row>
    <row r="282" spans="2:18" ht="12" hidden="1" x14ac:dyDescent="0.2">
      <c r="B282" s="69" t="s">
        <v>2222</v>
      </c>
      <c r="C282" s="69" t="s">
        <v>348</v>
      </c>
      <c r="D282" s="188">
        <v>0</v>
      </c>
      <c r="E282" s="188">
        <v>0</v>
      </c>
      <c r="F282" s="188">
        <v>0</v>
      </c>
      <c r="G282" s="188">
        <v>0</v>
      </c>
      <c r="H282" s="188">
        <v>0</v>
      </c>
      <c r="I282" s="188">
        <v>0</v>
      </c>
      <c r="J282" s="188">
        <v>0</v>
      </c>
      <c r="K282" s="15"/>
      <c r="L282" s="15"/>
      <c r="M282" s="15"/>
      <c r="N282" s="15"/>
      <c r="O282" s="15"/>
      <c r="P282" s="15"/>
      <c r="Q282" s="15"/>
      <c r="R282" s="15"/>
    </row>
    <row r="283" spans="2:18" s="11" customFormat="1" ht="22.5" hidden="1" x14ac:dyDescent="0.2">
      <c r="B283" s="69" t="s">
        <v>2223</v>
      </c>
      <c r="C283" s="69" t="s">
        <v>349</v>
      </c>
      <c r="D283" s="188">
        <v>0</v>
      </c>
      <c r="E283" s="188">
        <v>0</v>
      </c>
      <c r="F283" s="188">
        <v>0</v>
      </c>
      <c r="G283" s="188">
        <v>0</v>
      </c>
      <c r="H283" s="188">
        <v>0</v>
      </c>
      <c r="I283" s="188">
        <v>0</v>
      </c>
      <c r="J283" s="188">
        <v>0</v>
      </c>
      <c r="K283" s="15"/>
      <c r="L283" s="15"/>
      <c r="M283" s="15"/>
      <c r="N283" s="15"/>
      <c r="O283" s="15"/>
      <c r="P283" s="15"/>
      <c r="Q283" s="15"/>
      <c r="R283" s="15"/>
    </row>
    <row r="284" spans="2:18" ht="12" x14ac:dyDescent="0.2">
      <c r="B284" s="69" t="s">
        <v>2224</v>
      </c>
      <c r="C284" s="69" t="s">
        <v>356</v>
      </c>
      <c r="D284" s="188">
        <v>481.70620885</v>
      </c>
      <c r="E284" s="188">
        <v>3.589700740000012</v>
      </c>
      <c r="F284" s="188">
        <v>0</v>
      </c>
      <c r="G284" s="188">
        <v>0</v>
      </c>
      <c r="H284" s="188">
        <v>3.589700740000012</v>
      </c>
      <c r="I284" s="188">
        <v>0</v>
      </c>
      <c r="J284" s="188">
        <v>485.29590959000001</v>
      </c>
      <c r="K284" s="15"/>
      <c r="L284" s="15"/>
      <c r="M284" s="15"/>
      <c r="N284" s="15"/>
      <c r="O284" s="15"/>
      <c r="P284" s="15"/>
      <c r="Q284" s="15"/>
      <c r="R284" s="15"/>
    </row>
    <row r="285" spans="2:18" s="11" customFormat="1" ht="22.5" x14ac:dyDescent="0.2">
      <c r="B285" s="69" t="s">
        <v>2225</v>
      </c>
      <c r="C285" s="69" t="s">
        <v>344</v>
      </c>
      <c r="D285" s="188">
        <v>481.70620885</v>
      </c>
      <c r="E285" s="188">
        <v>3.589700740000012</v>
      </c>
      <c r="F285" s="188">
        <v>0</v>
      </c>
      <c r="G285" s="188">
        <v>0</v>
      </c>
      <c r="H285" s="188">
        <v>3.589700740000012</v>
      </c>
      <c r="I285" s="188">
        <v>0</v>
      </c>
      <c r="J285" s="188">
        <v>485.29590959000001</v>
      </c>
      <c r="K285" s="15"/>
      <c r="L285" s="15"/>
      <c r="M285" s="15"/>
      <c r="N285" s="15"/>
      <c r="O285" s="15"/>
      <c r="P285" s="15"/>
      <c r="Q285" s="15"/>
      <c r="R285" s="15"/>
    </row>
    <row r="286" spans="2:18" ht="22.5" hidden="1" x14ac:dyDescent="0.2">
      <c r="B286" s="69" t="s">
        <v>2226</v>
      </c>
      <c r="C286" s="69" t="s">
        <v>345</v>
      </c>
      <c r="D286" s="188">
        <v>0</v>
      </c>
      <c r="E286" s="188">
        <v>0</v>
      </c>
      <c r="F286" s="188">
        <v>0</v>
      </c>
      <c r="G286" s="188">
        <v>0</v>
      </c>
      <c r="H286" s="188">
        <v>0</v>
      </c>
      <c r="I286" s="188">
        <v>0</v>
      </c>
      <c r="J286" s="188">
        <v>0</v>
      </c>
      <c r="K286" s="15"/>
      <c r="L286" s="15"/>
      <c r="M286" s="15"/>
      <c r="N286" s="15"/>
      <c r="O286" s="15"/>
      <c r="P286" s="15"/>
      <c r="Q286" s="15"/>
      <c r="R286" s="15"/>
    </row>
    <row r="287" spans="2:18" ht="12" hidden="1" x14ac:dyDescent="0.2">
      <c r="B287" s="69" t="s">
        <v>2227</v>
      </c>
      <c r="C287" s="69" t="s">
        <v>346</v>
      </c>
      <c r="D287" s="188">
        <v>0</v>
      </c>
      <c r="E287" s="188">
        <v>0</v>
      </c>
      <c r="F287" s="188">
        <v>0</v>
      </c>
      <c r="G287" s="188">
        <v>0</v>
      </c>
      <c r="H287" s="188">
        <v>0</v>
      </c>
      <c r="I287" s="188">
        <v>0</v>
      </c>
      <c r="J287" s="188">
        <v>0</v>
      </c>
      <c r="K287" s="15"/>
      <c r="L287" s="15"/>
      <c r="M287" s="15"/>
      <c r="N287" s="15"/>
      <c r="O287" s="15"/>
      <c r="P287" s="15"/>
      <c r="Q287" s="15"/>
      <c r="R287" s="15"/>
    </row>
    <row r="288" spans="2:18" ht="12" hidden="1" x14ac:dyDescent="0.2">
      <c r="B288" s="69" t="s">
        <v>2228</v>
      </c>
      <c r="C288" s="69" t="s">
        <v>347</v>
      </c>
      <c r="D288" s="188">
        <v>0</v>
      </c>
      <c r="E288" s="188">
        <v>0</v>
      </c>
      <c r="F288" s="188">
        <v>0</v>
      </c>
      <c r="G288" s="188">
        <v>0</v>
      </c>
      <c r="H288" s="188">
        <v>0</v>
      </c>
      <c r="I288" s="188">
        <v>0</v>
      </c>
      <c r="J288" s="188">
        <v>0</v>
      </c>
      <c r="K288" s="15"/>
      <c r="L288" s="15"/>
      <c r="M288" s="15"/>
      <c r="N288" s="15"/>
      <c r="O288" s="15"/>
      <c r="P288" s="15"/>
      <c r="Q288" s="15"/>
      <c r="R288" s="15"/>
    </row>
    <row r="289" spans="2:18" s="11" customFormat="1" ht="12" hidden="1" x14ac:dyDescent="0.2">
      <c r="B289" s="69" t="s">
        <v>2229</v>
      </c>
      <c r="C289" s="69" t="s">
        <v>348</v>
      </c>
      <c r="D289" s="188">
        <v>0</v>
      </c>
      <c r="E289" s="188">
        <v>0</v>
      </c>
      <c r="F289" s="188">
        <v>0</v>
      </c>
      <c r="G289" s="188">
        <v>0</v>
      </c>
      <c r="H289" s="188">
        <v>0</v>
      </c>
      <c r="I289" s="188">
        <v>0</v>
      </c>
      <c r="J289" s="188">
        <v>0</v>
      </c>
      <c r="K289" s="15"/>
      <c r="L289" s="15"/>
      <c r="M289" s="15"/>
      <c r="N289" s="15"/>
      <c r="O289" s="15"/>
      <c r="P289" s="15"/>
      <c r="Q289" s="15"/>
      <c r="R289" s="15"/>
    </row>
    <row r="290" spans="2:18" ht="22.5" hidden="1" x14ac:dyDescent="0.2">
      <c r="B290" s="69" t="s">
        <v>2230</v>
      </c>
      <c r="C290" s="69" t="s">
        <v>349</v>
      </c>
      <c r="D290" s="188">
        <v>0</v>
      </c>
      <c r="E290" s="188">
        <v>0</v>
      </c>
      <c r="F290" s="188">
        <v>0</v>
      </c>
      <c r="G290" s="188">
        <v>0</v>
      </c>
      <c r="H290" s="188">
        <v>0</v>
      </c>
      <c r="I290" s="188">
        <v>0</v>
      </c>
      <c r="J290" s="188">
        <v>0</v>
      </c>
      <c r="K290" s="15"/>
      <c r="L290" s="15"/>
      <c r="M290" s="15"/>
      <c r="N290" s="15"/>
      <c r="O290" s="15"/>
      <c r="P290" s="15"/>
      <c r="Q290" s="15"/>
      <c r="R290" s="15"/>
    </row>
    <row r="291" spans="2:18" s="11" customFormat="1" ht="12" x14ac:dyDescent="0.2">
      <c r="B291" s="75" t="s">
        <v>2231</v>
      </c>
      <c r="C291" s="75" t="s">
        <v>357</v>
      </c>
      <c r="D291" s="187">
        <v>20.52091055</v>
      </c>
      <c r="E291" s="187">
        <v>0.15715477999999905</v>
      </c>
      <c r="F291" s="187">
        <v>7.8145699999999998E-3</v>
      </c>
      <c r="G291" s="187">
        <v>-1.69282E-3</v>
      </c>
      <c r="H291" s="187">
        <v>0.15103302999999907</v>
      </c>
      <c r="I291" s="187">
        <v>0</v>
      </c>
      <c r="J291" s="187">
        <v>20.678065329999999</v>
      </c>
      <c r="K291" s="15"/>
      <c r="L291" s="15"/>
      <c r="M291" s="15"/>
      <c r="N291" s="15"/>
      <c r="O291" s="15"/>
      <c r="P291" s="15"/>
      <c r="Q291" s="15"/>
      <c r="R291" s="15"/>
    </row>
    <row r="292" spans="2:18" s="16" customFormat="1" ht="12" x14ac:dyDescent="0.2">
      <c r="B292" s="69" t="s">
        <v>2232</v>
      </c>
      <c r="C292" s="69" t="s">
        <v>144</v>
      </c>
      <c r="D292" s="188">
        <v>19.498719380000001</v>
      </c>
      <c r="E292" s="188">
        <v>0.14191903999999766</v>
      </c>
      <c r="F292" s="188">
        <v>3.3961000000000001E-4</v>
      </c>
      <c r="G292" s="188">
        <v>-1.69282E-3</v>
      </c>
      <c r="H292" s="188">
        <v>0.14327224999999769</v>
      </c>
      <c r="I292" s="188">
        <v>0</v>
      </c>
      <c r="J292" s="188">
        <v>19.640638419999998</v>
      </c>
      <c r="K292" s="15"/>
      <c r="L292" s="15"/>
      <c r="M292" s="15"/>
      <c r="N292" s="15"/>
      <c r="O292" s="15"/>
      <c r="P292" s="15"/>
      <c r="Q292" s="15"/>
      <c r="R292" s="15"/>
    </row>
    <row r="293" spans="2:18" s="16" customFormat="1" ht="12" hidden="1" x14ac:dyDescent="0.2">
      <c r="B293" s="69" t="s">
        <v>2233</v>
      </c>
      <c r="C293" s="69" t="s">
        <v>167</v>
      </c>
      <c r="D293" s="237">
        <v>0</v>
      </c>
      <c r="E293" s="237">
        <v>0</v>
      </c>
      <c r="F293" s="237">
        <v>0</v>
      </c>
      <c r="G293" s="237">
        <v>0</v>
      </c>
      <c r="H293" s="237">
        <v>0</v>
      </c>
      <c r="I293" s="237">
        <v>0</v>
      </c>
      <c r="J293" s="237">
        <v>0</v>
      </c>
      <c r="K293" s="15"/>
      <c r="L293" s="15"/>
      <c r="M293" s="15"/>
      <c r="N293" s="15"/>
      <c r="O293" s="15"/>
      <c r="P293" s="15"/>
      <c r="Q293" s="15"/>
      <c r="R293" s="15"/>
    </row>
    <row r="294" spans="2:18" s="16" customFormat="1" ht="22.5" x14ac:dyDescent="0.2">
      <c r="B294" s="69" t="s">
        <v>2234</v>
      </c>
      <c r="C294" s="69" t="s">
        <v>627</v>
      </c>
      <c r="D294" s="237">
        <v>2.0077883600000002</v>
      </c>
      <c r="E294" s="237">
        <v>1.1229559999999861E-2</v>
      </c>
      <c r="F294" s="237">
        <v>0</v>
      </c>
      <c r="G294" s="237">
        <v>-1.69282E-3</v>
      </c>
      <c r="H294" s="237">
        <v>1.292237999999986E-2</v>
      </c>
      <c r="I294" s="237">
        <v>0</v>
      </c>
      <c r="J294" s="237">
        <v>2.01901792</v>
      </c>
      <c r="K294" s="15"/>
      <c r="L294" s="15"/>
      <c r="M294" s="15"/>
      <c r="N294" s="15"/>
      <c r="O294" s="15"/>
      <c r="P294" s="15"/>
      <c r="Q294" s="15"/>
      <c r="R294" s="15"/>
    </row>
    <row r="295" spans="2:18" s="16" customFormat="1" ht="12" hidden="1" x14ac:dyDescent="0.2">
      <c r="B295" s="69" t="s">
        <v>2235</v>
      </c>
      <c r="C295" s="69" t="s">
        <v>110</v>
      </c>
      <c r="D295" s="237">
        <v>0</v>
      </c>
      <c r="E295" s="237">
        <v>0</v>
      </c>
      <c r="F295" s="237">
        <v>0</v>
      </c>
      <c r="G295" s="237">
        <v>0</v>
      </c>
      <c r="H295" s="237">
        <v>0</v>
      </c>
      <c r="I295" s="237">
        <v>0</v>
      </c>
      <c r="J295" s="237">
        <v>0</v>
      </c>
      <c r="K295" s="15"/>
      <c r="L295" s="15"/>
      <c r="M295" s="15"/>
      <c r="N295" s="15"/>
      <c r="O295" s="15"/>
      <c r="P295" s="15"/>
      <c r="Q295" s="15"/>
      <c r="R295" s="15"/>
    </row>
    <row r="296" spans="2:18" s="16" customFormat="1" ht="12" x14ac:dyDescent="0.2">
      <c r="B296" s="69" t="s">
        <v>2236</v>
      </c>
      <c r="C296" s="69" t="s">
        <v>168</v>
      </c>
      <c r="D296" s="237">
        <v>17.490931020000001</v>
      </c>
      <c r="E296" s="237">
        <v>0.13068947999999736</v>
      </c>
      <c r="F296" s="237">
        <v>3.3961000000000001E-4</v>
      </c>
      <c r="G296" s="237">
        <v>0</v>
      </c>
      <c r="H296" s="237">
        <v>0.13034986999999737</v>
      </c>
      <c r="I296" s="237">
        <v>0</v>
      </c>
      <c r="J296" s="237">
        <v>17.621620499999999</v>
      </c>
      <c r="K296" s="15"/>
      <c r="L296" s="15"/>
      <c r="M296" s="15"/>
      <c r="N296" s="15"/>
      <c r="O296" s="15"/>
      <c r="P296" s="15"/>
      <c r="Q296" s="15"/>
      <c r="R296" s="15"/>
    </row>
    <row r="297" spans="2:18" s="16" customFormat="1" ht="12" hidden="1" x14ac:dyDescent="0.2">
      <c r="B297" s="69" t="s">
        <v>2237</v>
      </c>
      <c r="C297" s="69" t="s">
        <v>169</v>
      </c>
      <c r="D297" s="237">
        <v>0</v>
      </c>
      <c r="E297" s="237">
        <v>0</v>
      </c>
      <c r="F297" s="237">
        <v>0</v>
      </c>
      <c r="G297" s="237">
        <v>0</v>
      </c>
      <c r="H297" s="237">
        <v>0</v>
      </c>
      <c r="I297" s="237">
        <v>0</v>
      </c>
      <c r="J297" s="237">
        <v>0</v>
      </c>
      <c r="K297" s="15"/>
      <c r="L297" s="15"/>
      <c r="M297" s="15"/>
      <c r="N297" s="15"/>
      <c r="O297" s="15"/>
      <c r="P297" s="15"/>
      <c r="Q297" s="15"/>
      <c r="R297" s="15"/>
    </row>
    <row r="298" spans="2:18" s="16" customFormat="1" ht="22.5" x14ac:dyDescent="0.2">
      <c r="B298" s="69" t="s">
        <v>2238</v>
      </c>
      <c r="C298" s="69" t="s">
        <v>397</v>
      </c>
      <c r="D298" s="237">
        <v>17.490931020000001</v>
      </c>
      <c r="E298" s="237">
        <v>0.13068947999999736</v>
      </c>
      <c r="F298" s="237">
        <v>3.3961000000000001E-4</v>
      </c>
      <c r="G298" s="237">
        <v>0</v>
      </c>
      <c r="H298" s="237">
        <v>0.13034986999999737</v>
      </c>
      <c r="I298" s="237">
        <v>0</v>
      </c>
      <c r="J298" s="237">
        <v>17.621620499999999</v>
      </c>
      <c r="K298" s="15"/>
      <c r="L298" s="15"/>
      <c r="M298" s="15"/>
      <c r="N298" s="15"/>
      <c r="O298" s="15"/>
      <c r="P298" s="15"/>
      <c r="Q298" s="15"/>
      <c r="R298" s="15"/>
    </row>
    <row r="299" spans="2:18" ht="12" x14ac:dyDescent="0.2">
      <c r="B299" s="103" t="s">
        <v>2239</v>
      </c>
      <c r="C299" s="103" t="s">
        <v>603</v>
      </c>
      <c r="D299" s="206">
        <v>17.490931020000001</v>
      </c>
      <c r="E299" s="206">
        <v>0.13068947999999736</v>
      </c>
      <c r="F299" s="206">
        <v>3.3961000000000001E-4</v>
      </c>
      <c r="G299" s="206">
        <v>0</v>
      </c>
      <c r="H299" s="206">
        <v>0.13034986999999737</v>
      </c>
      <c r="I299" s="206">
        <v>0</v>
      </c>
      <c r="J299" s="206">
        <v>17.621620499999999</v>
      </c>
      <c r="K299" s="15"/>
      <c r="L299" s="15"/>
      <c r="M299" s="15"/>
      <c r="N299" s="15"/>
      <c r="O299" s="15"/>
      <c r="P299" s="15"/>
      <c r="Q299" s="15"/>
      <c r="R299" s="15"/>
    </row>
    <row r="300" spans="2:18" ht="12" hidden="1" x14ac:dyDescent="0.2">
      <c r="B300" s="103" t="s">
        <v>2240</v>
      </c>
      <c r="C300" s="103" t="s">
        <v>604</v>
      </c>
      <c r="D300" s="206">
        <v>0</v>
      </c>
      <c r="E300" s="206">
        <v>0</v>
      </c>
      <c r="F300" s="206">
        <v>0</v>
      </c>
      <c r="G300" s="206">
        <v>0</v>
      </c>
      <c r="H300" s="206">
        <v>0</v>
      </c>
      <c r="I300" s="206">
        <v>0</v>
      </c>
      <c r="J300" s="206">
        <v>0</v>
      </c>
      <c r="K300" s="15"/>
      <c r="L300" s="15"/>
      <c r="M300" s="15"/>
      <c r="N300" s="15"/>
      <c r="O300" s="15"/>
      <c r="P300" s="15"/>
      <c r="Q300" s="15"/>
      <c r="R300" s="15"/>
    </row>
    <row r="301" spans="2:18" ht="22.5" x14ac:dyDescent="0.2">
      <c r="B301" s="69" t="s">
        <v>2241</v>
      </c>
      <c r="C301" s="69" t="s">
        <v>171</v>
      </c>
      <c r="D301" s="188">
        <v>19.498719380000001</v>
      </c>
      <c r="E301" s="188">
        <v>0.14191903999999766</v>
      </c>
      <c r="F301" s="188">
        <v>3.3961000000000001E-4</v>
      </c>
      <c r="G301" s="188">
        <v>-1.69282E-3</v>
      </c>
      <c r="H301" s="188">
        <v>0.14327224999999769</v>
      </c>
      <c r="I301" s="188">
        <v>0</v>
      </c>
      <c r="J301" s="188">
        <v>19.640638419999998</v>
      </c>
      <c r="K301" s="15"/>
      <c r="L301" s="15"/>
      <c r="M301" s="15"/>
      <c r="N301" s="15"/>
      <c r="O301" s="15"/>
      <c r="P301" s="15"/>
      <c r="Q301" s="15"/>
      <c r="R301" s="15"/>
    </row>
    <row r="302" spans="2:18" ht="12" x14ac:dyDescent="0.2">
      <c r="B302" s="69" t="s">
        <v>2242</v>
      </c>
      <c r="C302" s="69" t="s">
        <v>172</v>
      </c>
      <c r="D302" s="188">
        <v>2.0077883600000002</v>
      </c>
      <c r="E302" s="188">
        <v>1.1229559999999861E-2</v>
      </c>
      <c r="F302" s="188">
        <v>0</v>
      </c>
      <c r="G302" s="188">
        <v>-1.69282E-3</v>
      </c>
      <c r="H302" s="188">
        <v>1.292237999999986E-2</v>
      </c>
      <c r="I302" s="188">
        <v>0</v>
      </c>
      <c r="J302" s="188">
        <v>2.01901792</v>
      </c>
      <c r="K302" s="15"/>
      <c r="L302" s="15"/>
      <c r="M302" s="15"/>
      <c r="N302" s="15"/>
      <c r="O302" s="15"/>
      <c r="P302" s="15"/>
      <c r="Q302" s="15"/>
      <c r="R302" s="15"/>
    </row>
    <row r="303" spans="2:18" s="15" customFormat="1" ht="12" x14ac:dyDescent="0.2">
      <c r="B303" s="69" t="s">
        <v>2243</v>
      </c>
      <c r="C303" s="69" t="s">
        <v>173</v>
      </c>
      <c r="D303" s="188">
        <v>17.490931020000001</v>
      </c>
      <c r="E303" s="188">
        <v>0.13068947999999736</v>
      </c>
      <c r="F303" s="188">
        <v>3.3961000000000001E-4</v>
      </c>
      <c r="G303" s="188">
        <v>0</v>
      </c>
      <c r="H303" s="188">
        <v>0.13034986999999737</v>
      </c>
      <c r="I303" s="188">
        <v>0</v>
      </c>
      <c r="J303" s="188">
        <v>17.621620499999999</v>
      </c>
    </row>
    <row r="304" spans="2:18" ht="12" hidden="1" x14ac:dyDescent="0.2">
      <c r="B304" s="69" t="s">
        <v>2244</v>
      </c>
      <c r="C304" s="69" t="s">
        <v>174</v>
      </c>
      <c r="D304" s="188">
        <v>0</v>
      </c>
      <c r="E304" s="188">
        <v>0</v>
      </c>
      <c r="F304" s="188">
        <v>0</v>
      </c>
      <c r="G304" s="188">
        <v>0</v>
      </c>
      <c r="H304" s="188">
        <v>0</v>
      </c>
      <c r="I304" s="188">
        <v>0</v>
      </c>
      <c r="J304" s="188">
        <v>0</v>
      </c>
      <c r="K304" s="15"/>
      <c r="L304" s="15"/>
      <c r="M304" s="15"/>
      <c r="N304" s="15"/>
      <c r="O304" s="15"/>
      <c r="P304" s="15"/>
      <c r="Q304" s="15"/>
      <c r="R304" s="15"/>
    </row>
    <row r="305" spans="2:18" s="11" customFormat="1" ht="12" hidden="1" x14ac:dyDescent="0.2">
      <c r="B305" s="69" t="s">
        <v>2245</v>
      </c>
      <c r="C305" s="69" t="s">
        <v>176</v>
      </c>
      <c r="D305" s="188">
        <v>0</v>
      </c>
      <c r="E305" s="188">
        <v>0</v>
      </c>
      <c r="F305" s="188">
        <v>0</v>
      </c>
      <c r="G305" s="188">
        <v>0</v>
      </c>
      <c r="H305" s="188">
        <v>0</v>
      </c>
      <c r="I305" s="188">
        <v>0</v>
      </c>
      <c r="J305" s="188">
        <v>0</v>
      </c>
      <c r="K305" s="15"/>
      <c r="L305" s="15"/>
      <c r="M305" s="15"/>
      <c r="N305" s="15"/>
      <c r="O305" s="15"/>
      <c r="P305" s="15"/>
      <c r="Q305" s="15"/>
      <c r="R305" s="15"/>
    </row>
    <row r="306" spans="2:18" ht="12" x14ac:dyDescent="0.2">
      <c r="B306" s="69" t="s">
        <v>2246</v>
      </c>
      <c r="C306" s="69" t="s">
        <v>361</v>
      </c>
      <c r="D306" s="188">
        <v>1.0221911699999999</v>
      </c>
      <c r="E306" s="188">
        <v>1.5235740000000053E-2</v>
      </c>
      <c r="F306" s="188">
        <v>7.4749600000000001E-3</v>
      </c>
      <c r="G306" s="188">
        <v>0</v>
      </c>
      <c r="H306" s="188">
        <v>7.760780000000053E-3</v>
      </c>
      <c r="I306" s="188">
        <v>0</v>
      </c>
      <c r="J306" s="188">
        <v>1.03742691</v>
      </c>
      <c r="K306" s="15"/>
      <c r="L306" s="15"/>
      <c r="M306" s="15"/>
      <c r="N306" s="15"/>
      <c r="O306" s="15"/>
      <c r="P306" s="15"/>
      <c r="Q306" s="15"/>
      <c r="R306" s="15"/>
    </row>
    <row r="307" spans="2:18" ht="12" hidden="1" x14ac:dyDescent="0.2">
      <c r="B307" s="69" t="s">
        <v>2247</v>
      </c>
      <c r="C307" s="69" t="s">
        <v>167</v>
      </c>
      <c r="D307" s="188">
        <v>0</v>
      </c>
      <c r="E307" s="188">
        <v>0</v>
      </c>
      <c r="F307" s="188">
        <v>0</v>
      </c>
      <c r="G307" s="188">
        <v>0</v>
      </c>
      <c r="H307" s="188">
        <v>0</v>
      </c>
      <c r="I307" s="188">
        <v>0</v>
      </c>
      <c r="J307" s="188">
        <v>0</v>
      </c>
      <c r="K307" s="15"/>
      <c r="L307" s="15"/>
      <c r="M307" s="15"/>
      <c r="N307" s="15"/>
      <c r="O307" s="15"/>
      <c r="P307" s="15"/>
      <c r="Q307" s="15"/>
      <c r="R307" s="15"/>
    </row>
    <row r="308" spans="2:18" ht="12" hidden="1" x14ac:dyDescent="0.2">
      <c r="B308" s="69" t="s">
        <v>2248</v>
      </c>
      <c r="C308" s="69" t="s">
        <v>179</v>
      </c>
      <c r="D308" s="237">
        <v>0</v>
      </c>
      <c r="E308" s="237">
        <v>0</v>
      </c>
      <c r="F308" s="237">
        <v>0</v>
      </c>
      <c r="G308" s="237">
        <v>0</v>
      </c>
      <c r="H308" s="237">
        <v>0</v>
      </c>
      <c r="I308" s="237">
        <v>0</v>
      </c>
      <c r="J308" s="237">
        <v>0</v>
      </c>
      <c r="K308" s="15"/>
      <c r="L308" s="15"/>
      <c r="M308" s="15"/>
      <c r="N308" s="15"/>
      <c r="O308" s="15"/>
      <c r="P308" s="15"/>
      <c r="Q308" s="15"/>
      <c r="R308" s="15"/>
    </row>
    <row r="309" spans="2:18" s="11" customFormat="1" ht="12" hidden="1" x14ac:dyDescent="0.2">
      <c r="B309" s="69" t="s">
        <v>2249</v>
      </c>
      <c r="C309" s="69" t="s">
        <v>180</v>
      </c>
      <c r="D309" s="237">
        <v>0</v>
      </c>
      <c r="E309" s="237">
        <v>0</v>
      </c>
      <c r="F309" s="237">
        <v>0</v>
      </c>
      <c r="G309" s="237">
        <v>0</v>
      </c>
      <c r="H309" s="237">
        <v>0</v>
      </c>
      <c r="I309" s="237">
        <v>0</v>
      </c>
      <c r="J309" s="237">
        <v>0</v>
      </c>
      <c r="K309" s="15"/>
      <c r="L309" s="15"/>
      <c r="M309" s="15"/>
      <c r="N309" s="15"/>
      <c r="O309" s="15"/>
      <c r="P309" s="15"/>
      <c r="Q309" s="15"/>
      <c r="R309" s="15"/>
    </row>
    <row r="310" spans="2:18" s="11" customFormat="1" ht="22.5" hidden="1" x14ac:dyDescent="0.2">
      <c r="B310" s="69" t="s">
        <v>2250</v>
      </c>
      <c r="C310" s="69" t="s">
        <v>627</v>
      </c>
      <c r="D310" s="188">
        <v>0</v>
      </c>
      <c r="E310" s="188">
        <v>0</v>
      </c>
      <c r="F310" s="188">
        <v>0</v>
      </c>
      <c r="G310" s="188">
        <v>0</v>
      </c>
      <c r="H310" s="188">
        <v>0</v>
      </c>
      <c r="I310" s="188">
        <v>0</v>
      </c>
      <c r="J310" s="188">
        <v>0</v>
      </c>
      <c r="K310" s="15"/>
      <c r="L310" s="15"/>
      <c r="M310" s="15"/>
      <c r="N310" s="15"/>
      <c r="O310" s="15"/>
      <c r="P310" s="15"/>
      <c r="Q310" s="15"/>
      <c r="R310" s="15"/>
    </row>
    <row r="311" spans="2:18" ht="12" hidden="1" x14ac:dyDescent="0.2">
      <c r="B311" s="69" t="s">
        <v>2251</v>
      </c>
      <c r="C311" s="69" t="s">
        <v>179</v>
      </c>
      <c r="D311" s="237">
        <v>0</v>
      </c>
      <c r="E311" s="237">
        <v>0</v>
      </c>
      <c r="F311" s="237">
        <v>0</v>
      </c>
      <c r="G311" s="237">
        <v>0</v>
      </c>
      <c r="H311" s="237">
        <v>0</v>
      </c>
      <c r="I311" s="237">
        <v>0</v>
      </c>
      <c r="J311" s="237">
        <v>0</v>
      </c>
      <c r="K311" s="15"/>
      <c r="L311" s="15"/>
      <c r="M311" s="15"/>
      <c r="N311" s="15"/>
      <c r="O311" s="15"/>
      <c r="P311" s="15"/>
      <c r="Q311" s="15"/>
      <c r="R311" s="15"/>
    </row>
    <row r="312" spans="2:18" ht="12" hidden="1" x14ac:dyDescent="0.2">
      <c r="B312" s="69" t="s">
        <v>2252</v>
      </c>
      <c r="C312" s="69" t="s">
        <v>180</v>
      </c>
      <c r="D312" s="237">
        <v>0</v>
      </c>
      <c r="E312" s="237">
        <v>0</v>
      </c>
      <c r="F312" s="237">
        <v>0</v>
      </c>
      <c r="G312" s="237">
        <v>0</v>
      </c>
      <c r="H312" s="237">
        <v>0</v>
      </c>
      <c r="I312" s="237">
        <v>0</v>
      </c>
      <c r="J312" s="237">
        <v>0</v>
      </c>
      <c r="K312" s="15"/>
      <c r="L312" s="15"/>
      <c r="M312" s="15"/>
      <c r="N312" s="15"/>
      <c r="O312" s="15"/>
      <c r="P312" s="15"/>
      <c r="Q312" s="15"/>
      <c r="R312" s="15"/>
    </row>
    <row r="313" spans="2:18" ht="12" x14ac:dyDescent="0.2">
      <c r="B313" s="69" t="s">
        <v>2253</v>
      </c>
      <c r="C313" s="69" t="s">
        <v>110</v>
      </c>
      <c r="D313" s="188">
        <v>1.0221911699999999</v>
      </c>
      <c r="E313" s="188">
        <v>1.5235740000000053E-2</v>
      </c>
      <c r="F313" s="188">
        <v>7.4749600000000001E-3</v>
      </c>
      <c r="G313" s="188">
        <v>0</v>
      </c>
      <c r="H313" s="188">
        <v>7.760780000000053E-3</v>
      </c>
      <c r="I313" s="188">
        <v>0</v>
      </c>
      <c r="J313" s="188">
        <v>1.03742691</v>
      </c>
      <c r="K313" s="15"/>
      <c r="L313" s="15"/>
      <c r="M313" s="15"/>
      <c r="N313" s="15"/>
      <c r="O313" s="15"/>
      <c r="P313" s="15"/>
      <c r="Q313" s="15"/>
      <c r="R313" s="15"/>
    </row>
    <row r="314" spans="2:18" ht="12" x14ac:dyDescent="0.2">
      <c r="B314" s="69" t="s">
        <v>2254</v>
      </c>
      <c r="C314" s="69" t="s">
        <v>179</v>
      </c>
      <c r="D314" s="237">
        <v>1.0221911699999999</v>
      </c>
      <c r="E314" s="237">
        <v>1.5235740000000053E-2</v>
      </c>
      <c r="F314" s="237">
        <v>7.4749600000000001E-3</v>
      </c>
      <c r="G314" s="237">
        <v>0</v>
      </c>
      <c r="H314" s="237">
        <v>7.760780000000053E-3</v>
      </c>
      <c r="I314" s="237">
        <v>0</v>
      </c>
      <c r="J314" s="237">
        <v>1.03742691</v>
      </c>
      <c r="K314" s="15"/>
      <c r="L314" s="15"/>
      <c r="M314" s="15"/>
      <c r="N314" s="15"/>
      <c r="O314" s="15"/>
      <c r="P314" s="15"/>
      <c r="Q314" s="15"/>
      <c r="R314" s="15"/>
    </row>
    <row r="315" spans="2:18" ht="12" hidden="1" x14ac:dyDescent="0.2">
      <c r="B315" s="69" t="s">
        <v>2255</v>
      </c>
      <c r="C315" s="69" t="s">
        <v>180</v>
      </c>
      <c r="D315" s="237">
        <v>0</v>
      </c>
      <c r="E315" s="237">
        <v>0</v>
      </c>
      <c r="F315" s="237">
        <v>0</v>
      </c>
      <c r="G315" s="237">
        <v>0</v>
      </c>
      <c r="H315" s="237">
        <v>0</v>
      </c>
      <c r="I315" s="237">
        <v>0</v>
      </c>
      <c r="J315" s="237">
        <v>0</v>
      </c>
      <c r="K315" s="15"/>
      <c r="L315" s="15"/>
      <c r="M315" s="15"/>
      <c r="N315" s="15"/>
      <c r="O315" s="15"/>
      <c r="P315" s="15"/>
      <c r="Q315" s="15"/>
      <c r="R315" s="15"/>
    </row>
    <row r="316" spans="2:18" s="11" customFormat="1" ht="12" hidden="1" x14ac:dyDescent="0.2">
      <c r="B316" s="69" t="s">
        <v>2256</v>
      </c>
      <c r="C316" s="69" t="s">
        <v>168</v>
      </c>
      <c r="D316" s="188">
        <v>0</v>
      </c>
      <c r="E316" s="188">
        <v>0</v>
      </c>
      <c r="F316" s="188">
        <v>0</v>
      </c>
      <c r="G316" s="188">
        <v>0</v>
      </c>
      <c r="H316" s="188">
        <v>0</v>
      </c>
      <c r="I316" s="188">
        <v>0</v>
      </c>
      <c r="J316" s="188">
        <v>0</v>
      </c>
      <c r="K316" s="15"/>
      <c r="L316" s="15"/>
      <c r="M316" s="15"/>
      <c r="N316" s="15"/>
      <c r="O316" s="15"/>
      <c r="P316" s="15"/>
      <c r="Q316" s="15"/>
      <c r="R316" s="15"/>
    </row>
    <row r="317" spans="2:18" s="11" customFormat="1" ht="12" hidden="1" x14ac:dyDescent="0.2">
      <c r="B317" s="69" t="s">
        <v>2257</v>
      </c>
      <c r="C317" s="69" t="s">
        <v>179</v>
      </c>
      <c r="D317" s="237">
        <v>0</v>
      </c>
      <c r="E317" s="237">
        <v>0</v>
      </c>
      <c r="F317" s="237">
        <v>0</v>
      </c>
      <c r="G317" s="237">
        <v>0</v>
      </c>
      <c r="H317" s="237">
        <v>0</v>
      </c>
      <c r="I317" s="237">
        <v>0</v>
      </c>
      <c r="J317" s="237">
        <v>0</v>
      </c>
      <c r="K317" s="15"/>
      <c r="L317" s="15"/>
      <c r="M317" s="15"/>
      <c r="N317" s="15"/>
      <c r="O317" s="15"/>
      <c r="P317" s="15"/>
      <c r="Q317" s="15"/>
      <c r="R317" s="15"/>
    </row>
    <row r="318" spans="2:18" ht="12" hidden="1" x14ac:dyDescent="0.2">
      <c r="B318" s="69" t="s">
        <v>2258</v>
      </c>
      <c r="C318" s="69" t="s">
        <v>180</v>
      </c>
      <c r="D318" s="237">
        <v>0</v>
      </c>
      <c r="E318" s="237">
        <v>0</v>
      </c>
      <c r="F318" s="237">
        <v>0</v>
      </c>
      <c r="G318" s="237">
        <v>0</v>
      </c>
      <c r="H318" s="237">
        <v>0</v>
      </c>
      <c r="I318" s="237">
        <v>0</v>
      </c>
      <c r="J318" s="237">
        <v>0</v>
      </c>
      <c r="K318" s="15"/>
      <c r="L318" s="15"/>
      <c r="M318" s="15"/>
      <c r="N318" s="15"/>
      <c r="O318" s="15"/>
      <c r="P318" s="15"/>
      <c r="Q318" s="15"/>
      <c r="R318" s="15"/>
    </row>
    <row r="319" spans="2:18" s="11" customFormat="1" ht="12" hidden="1" x14ac:dyDescent="0.2">
      <c r="B319" s="69" t="s">
        <v>2259</v>
      </c>
      <c r="C319" s="69" t="s">
        <v>169</v>
      </c>
      <c r="D319" s="188">
        <v>0</v>
      </c>
      <c r="E319" s="188">
        <v>0</v>
      </c>
      <c r="F319" s="188">
        <v>0</v>
      </c>
      <c r="G319" s="188">
        <v>0</v>
      </c>
      <c r="H319" s="188">
        <v>0</v>
      </c>
      <c r="I319" s="188">
        <v>0</v>
      </c>
      <c r="J319" s="188">
        <v>0</v>
      </c>
      <c r="K319" s="15"/>
      <c r="L319" s="15"/>
      <c r="M319" s="15"/>
      <c r="N319" s="15"/>
      <c r="O319" s="15"/>
      <c r="P319" s="15"/>
      <c r="Q319" s="15"/>
      <c r="R319" s="15"/>
    </row>
    <row r="320" spans="2:18" s="11" customFormat="1" ht="12" hidden="1" x14ac:dyDescent="0.2">
      <c r="B320" s="69" t="s">
        <v>2260</v>
      </c>
      <c r="C320" s="69" t="s">
        <v>181</v>
      </c>
      <c r="D320" s="237">
        <v>0</v>
      </c>
      <c r="E320" s="237">
        <v>0</v>
      </c>
      <c r="F320" s="237">
        <v>0</v>
      </c>
      <c r="G320" s="237">
        <v>0</v>
      </c>
      <c r="H320" s="237">
        <v>0</v>
      </c>
      <c r="I320" s="237">
        <v>0</v>
      </c>
      <c r="J320" s="237">
        <v>0</v>
      </c>
      <c r="K320" s="15"/>
      <c r="L320" s="15"/>
      <c r="M320" s="15"/>
      <c r="N320" s="15"/>
      <c r="O320" s="15"/>
      <c r="P320" s="15"/>
      <c r="Q320" s="15"/>
      <c r="R320" s="15"/>
    </row>
    <row r="321" spans="2:18" ht="12" hidden="1" x14ac:dyDescent="0.2">
      <c r="B321" s="69" t="s">
        <v>2261</v>
      </c>
      <c r="C321" s="69" t="s">
        <v>182</v>
      </c>
      <c r="D321" s="237">
        <v>0</v>
      </c>
      <c r="E321" s="237">
        <v>0</v>
      </c>
      <c r="F321" s="237">
        <v>0</v>
      </c>
      <c r="G321" s="237">
        <v>0</v>
      </c>
      <c r="H321" s="237">
        <v>0</v>
      </c>
      <c r="I321" s="237">
        <v>0</v>
      </c>
      <c r="J321" s="237">
        <v>0</v>
      </c>
      <c r="K321" s="15"/>
      <c r="L321" s="15"/>
      <c r="M321" s="15"/>
      <c r="N321" s="15"/>
      <c r="O321" s="15"/>
      <c r="P321" s="15"/>
      <c r="Q321" s="15"/>
      <c r="R321" s="15"/>
    </row>
    <row r="322" spans="2:18" ht="22.5" hidden="1" x14ac:dyDescent="0.2">
      <c r="B322" s="69" t="s">
        <v>2262</v>
      </c>
      <c r="C322" s="69" t="s">
        <v>397</v>
      </c>
      <c r="D322" s="188">
        <v>0</v>
      </c>
      <c r="E322" s="188">
        <v>0</v>
      </c>
      <c r="F322" s="188">
        <v>0</v>
      </c>
      <c r="G322" s="188">
        <v>0</v>
      </c>
      <c r="H322" s="188">
        <v>0</v>
      </c>
      <c r="I322" s="188">
        <v>0</v>
      </c>
      <c r="J322" s="188">
        <v>0</v>
      </c>
      <c r="K322" s="15"/>
      <c r="L322" s="15"/>
      <c r="M322" s="15"/>
      <c r="N322" s="15"/>
      <c r="O322" s="15"/>
      <c r="P322" s="15"/>
      <c r="Q322" s="15"/>
      <c r="R322" s="15"/>
    </row>
    <row r="323" spans="2:18" ht="12" hidden="1" x14ac:dyDescent="0.2">
      <c r="B323" s="69" t="s">
        <v>2263</v>
      </c>
      <c r="C323" s="69" t="s">
        <v>181</v>
      </c>
      <c r="D323" s="237">
        <v>0</v>
      </c>
      <c r="E323" s="237">
        <v>0</v>
      </c>
      <c r="F323" s="237">
        <v>0</v>
      </c>
      <c r="G323" s="237">
        <v>0</v>
      </c>
      <c r="H323" s="237">
        <v>0</v>
      </c>
      <c r="I323" s="237">
        <v>0</v>
      </c>
      <c r="J323" s="237">
        <v>0</v>
      </c>
      <c r="K323" s="15"/>
      <c r="L323" s="15"/>
      <c r="M323" s="15"/>
      <c r="N323" s="15"/>
      <c r="O323" s="15"/>
      <c r="P323" s="15"/>
      <c r="Q323" s="15"/>
      <c r="R323" s="15"/>
    </row>
    <row r="324" spans="2:18" ht="12" hidden="1" x14ac:dyDescent="0.2">
      <c r="B324" s="69" t="s">
        <v>2264</v>
      </c>
      <c r="C324" s="69" t="s">
        <v>182</v>
      </c>
      <c r="D324" s="237">
        <v>0</v>
      </c>
      <c r="E324" s="237">
        <v>0</v>
      </c>
      <c r="F324" s="237">
        <v>0</v>
      </c>
      <c r="G324" s="237">
        <v>0</v>
      </c>
      <c r="H324" s="237">
        <v>0</v>
      </c>
      <c r="I324" s="237">
        <v>0</v>
      </c>
      <c r="J324" s="237">
        <v>0</v>
      </c>
      <c r="K324" s="15"/>
      <c r="L324" s="15"/>
      <c r="M324" s="15"/>
      <c r="N324" s="15"/>
      <c r="O324" s="15"/>
      <c r="P324" s="15"/>
      <c r="Q324" s="15"/>
      <c r="R324" s="15"/>
    </row>
    <row r="325" spans="2:18" s="11" customFormat="1" ht="12" hidden="1" x14ac:dyDescent="0.2">
      <c r="B325" s="103" t="s">
        <v>2265</v>
      </c>
      <c r="C325" s="103" t="s">
        <v>603</v>
      </c>
      <c r="D325" s="206">
        <v>0</v>
      </c>
      <c r="E325" s="206">
        <v>0</v>
      </c>
      <c r="F325" s="206">
        <v>0</v>
      </c>
      <c r="G325" s="206">
        <v>0</v>
      </c>
      <c r="H325" s="206">
        <v>0</v>
      </c>
      <c r="I325" s="206">
        <v>0</v>
      </c>
      <c r="J325" s="206">
        <v>0</v>
      </c>
      <c r="K325" s="15"/>
      <c r="L325" s="15"/>
      <c r="M325" s="15"/>
      <c r="N325" s="15"/>
      <c r="O325" s="15"/>
      <c r="P325" s="15"/>
      <c r="Q325" s="15"/>
      <c r="R325" s="15"/>
    </row>
    <row r="326" spans="2:18" s="11" customFormat="1" ht="12" hidden="1" x14ac:dyDescent="0.2">
      <c r="B326" s="69" t="s">
        <v>2266</v>
      </c>
      <c r="C326" s="69" t="s">
        <v>605</v>
      </c>
      <c r="D326" s="206">
        <v>0</v>
      </c>
      <c r="E326" s="206">
        <v>0</v>
      </c>
      <c r="F326" s="206">
        <v>0</v>
      </c>
      <c r="G326" s="206">
        <v>0</v>
      </c>
      <c r="H326" s="206">
        <v>0</v>
      </c>
      <c r="I326" s="206">
        <v>0</v>
      </c>
      <c r="J326" s="206">
        <v>0</v>
      </c>
      <c r="K326" s="15"/>
      <c r="L326" s="15"/>
      <c r="M326" s="15"/>
      <c r="N326" s="15"/>
      <c r="O326" s="15"/>
      <c r="P326" s="15"/>
      <c r="Q326" s="15"/>
      <c r="R326" s="15"/>
    </row>
    <row r="327" spans="2:18" s="11" customFormat="1" ht="12" hidden="1" x14ac:dyDescent="0.2">
      <c r="B327" s="69" t="s">
        <v>2267</v>
      </c>
      <c r="C327" s="69" t="s">
        <v>606</v>
      </c>
      <c r="D327" s="206">
        <v>0</v>
      </c>
      <c r="E327" s="206">
        <v>0</v>
      </c>
      <c r="F327" s="206">
        <v>0</v>
      </c>
      <c r="G327" s="206">
        <v>0</v>
      </c>
      <c r="H327" s="206">
        <v>0</v>
      </c>
      <c r="I327" s="206">
        <v>0</v>
      </c>
      <c r="J327" s="206">
        <v>0</v>
      </c>
      <c r="K327" s="15"/>
      <c r="L327" s="15"/>
      <c r="M327" s="15"/>
      <c r="N327" s="15"/>
      <c r="O327" s="15"/>
      <c r="P327" s="15"/>
      <c r="Q327" s="15"/>
      <c r="R327" s="15"/>
    </row>
    <row r="328" spans="2:18" ht="12" hidden="1" x14ac:dyDescent="0.2">
      <c r="B328" s="103" t="s">
        <v>2268</v>
      </c>
      <c r="C328" s="103" t="s">
        <v>604</v>
      </c>
      <c r="D328" s="206">
        <v>0</v>
      </c>
      <c r="E328" s="206">
        <v>0</v>
      </c>
      <c r="F328" s="206">
        <v>0</v>
      </c>
      <c r="G328" s="206">
        <v>0</v>
      </c>
      <c r="H328" s="206">
        <v>0</v>
      </c>
      <c r="I328" s="206">
        <v>0</v>
      </c>
      <c r="J328" s="206">
        <v>0</v>
      </c>
      <c r="K328" s="15"/>
      <c r="L328" s="15"/>
      <c r="M328" s="15"/>
      <c r="N328" s="15"/>
      <c r="O328" s="15"/>
      <c r="P328" s="15"/>
      <c r="Q328" s="15"/>
      <c r="R328" s="15"/>
    </row>
    <row r="329" spans="2:18" ht="12" hidden="1" x14ac:dyDescent="0.2">
      <c r="B329" s="69" t="s">
        <v>2269</v>
      </c>
      <c r="C329" s="69" t="s">
        <v>605</v>
      </c>
      <c r="D329" s="206">
        <v>0</v>
      </c>
      <c r="E329" s="206">
        <v>0</v>
      </c>
      <c r="F329" s="206">
        <v>0</v>
      </c>
      <c r="G329" s="206">
        <v>0</v>
      </c>
      <c r="H329" s="206">
        <v>0</v>
      </c>
      <c r="I329" s="206">
        <v>0</v>
      </c>
      <c r="J329" s="206">
        <v>0</v>
      </c>
      <c r="K329" s="15"/>
      <c r="L329" s="15"/>
      <c r="M329" s="15"/>
      <c r="N329" s="15"/>
      <c r="O329" s="15"/>
      <c r="P329" s="15"/>
      <c r="Q329" s="15"/>
      <c r="R329" s="15"/>
    </row>
    <row r="330" spans="2:18" s="11" customFormat="1" ht="12" hidden="1" x14ac:dyDescent="0.2">
      <c r="B330" s="69" t="s">
        <v>2270</v>
      </c>
      <c r="C330" s="69" t="s">
        <v>606</v>
      </c>
      <c r="D330" s="206">
        <v>0</v>
      </c>
      <c r="E330" s="206">
        <v>0</v>
      </c>
      <c r="F330" s="206">
        <v>0</v>
      </c>
      <c r="G330" s="206">
        <v>0</v>
      </c>
      <c r="H330" s="206">
        <v>0</v>
      </c>
      <c r="I330" s="206">
        <v>0</v>
      </c>
      <c r="J330" s="206">
        <v>0</v>
      </c>
      <c r="K330" s="15"/>
      <c r="L330" s="15"/>
      <c r="M330" s="15"/>
      <c r="N330" s="15"/>
      <c r="O330" s="15"/>
      <c r="P330" s="15"/>
      <c r="Q330" s="15"/>
      <c r="R330" s="15"/>
    </row>
    <row r="331" spans="2:18" s="11" customFormat="1" ht="22.5" hidden="1" x14ac:dyDescent="0.2">
      <c r="B331" s="75" t="s">
        <v>2271</v>
      </c>
      <c r="C331" s="75" t="s">
        <v>184</v>
      </c>
      <c r="D331" s="187">
        <v>0</v>
      </c>
      <c r="E331" s="187">
        <v>0</v>
      </c>
      <c r="F331" s="187">
        <v>0</v>
      </c>
      <c r="G331" s="187">
        <v>0</v>
      </c>
      <c r="H331" s="187">
        <v>0</v>
      </c>
      <c r="I331" s="187">
        <v>0</v>
      </c>
      <c r="J331" s="187">
        <v>0</v>
      </c>
      <c r="K331" s="15"/>
      <c r="L331" s="15"/>
      <c r="M331" s="15"/>
      <c r="N331" s="15"/>
      <c r="O331" s="15"/>
      <c r="P331" s="15"/>
      <c r="Q331" s="15"/>
      <c r="R331" s="15"/>
    </row>
    <row r="332" spans="2:18" s="11" customFormat="1" ht="12" hidden="1" x14ac:dyDescent="0.2">
      <c r="B332" s="69" t="s">
        <v>1206</v>
      </c>
      <c r="C332" s="69" t="s">
        <v>195</v>
      </c>
      <c r="D332" s="237">
        <v>0</v>
      </c>
      <c r="E332" s="237">
        <v>0</v>
      </c>
      <c r="F332" s="237">
        <v>0</v>
      </c>
      <c r="G332" s="237">
        <v>0</v>
      </c>
      <c r="H332" s="237">
        <v>0</v>
      </c>
      <c r="I332" s="237">
        <v>0</v>
      </c>
      <c r="J332" s="237">
        <v>0</v>
      </c>
      <c r="K332" s="15"/>
      <c r="L332" s="15"/>
      <c r="M332" s="15"/>
      <c r="N332" s="15"/>
      <c r="O332" s="15"/>
      <c r="P332" s="15"/>
      <c r="Q332" s="15"/>
      <c r="R332" s="15"/>
    </row>
    <row r="333" spans="2:18" s="11" customFormat="1" ht="22.5" hidden="1" x14ac:dyDescent="0.2">
      <c r="B333" s="69" t="s">
        <v>1287</v>
      </c>
      <c r="C333" s="69" t="s">
        <v>629</v>
      </c>
      <c r="D333" s="188">
        <v>0</v>
      </c>
      <c r="E333" s="188">
        <v>0</v>
      </c>
      <c r="F333" s="188">
        <v>0</v>
      </c>
      <c r="G333" s="188">
        <v>0</v>
      </c>
      <c r="H333" s="188">
        <v>0</v>
      </c>
      <c r="I333" s="188">
        <v>0</v>
      </c>
      <c r="J333" s="188">
        <v>0</v>
      </c>
      <c r="K333" s="15"/>
      <c r="L333" s="15"/>
      <c r="M333" s="15"/>
      <c r="N333" s="15"/>
      <c r="O333" s="15"/>
      <c r="P333" s="15"/>
      <c r="Q333" s="15"/>
      <c r="R333" s="15"/>
    </row>
    <row r="334" spans="2:18" s="11" customFormat="1" ht="12" hidden="1" x14ac:dyDescent="0.2">
      <c r="B334" s="69" t="s">
        <v>1342</v>
      </c>
      <c r="C334" s="69" t="s">
        <v>186</v>
      </c>
      <c r="D334" s="237">
        <v>0</v>
      </c>
      <c r="E334" s="237">
        <v>0</v>
      </c>
      <c r="F334" s="237">
        <v>0</v>
      </c>
      <c r="G334" s="237">
        <v>0</v>
      </c>
      <c r="H334" s="237">
        <v>0</v>
      </c>
      <c r="I334" s="237">
        <v>0</v>
      </c>
      <c r="J334" s="237">
        <v>0</v>
      </c>
      <c r="K334" s="15"/>
      <c r="L334" s="15"/>
      <c r="M334" s="15"/>
      <c r="N334" s="15"/>
      <c r="O334" s="15"/>
      <c r="P334" s="15"/>
      <c r="Q334" s="15"/>
      <c r="R334" s="15"/>
    </row>
    <row r="335" spans="2:18" ht="12" hidden="1" x14ac:dyDescent="0.2">
      <c r="B335" s="69" t="s">
        <v>1355</v>
      </c>
      <c r="C335" s="69" t="s">
        <v>187</v>
      </c>
      <c r="D335" s="237">
        <v>0</v>
      </c>
      <c r="E335" s="237">
        <v>0</v>
      </c>
      <c r="F335" s="237">
        <v>0</v>
      </c>
      <c r="G335" s="237">
        <v>0</v>
      </c>
      <c r="H335" s="237">
        <v>0</v>
      </c>
      <c r="I335" s="237">
        <v>0</v>
      </c>
      <c r="J335" s="237">
        <v>0</v>
      </c>
      <c r="K335" s="15"/>
      <c r="L335" s="15"/>
      <c r="M335" s="15"/>
      <c r="N335" s="15"/>
      <c r="O335" s="15"/>
      <c r="P335" s="15"/>
      <c r="Q335" s="15"/>
      <c r="R335" s="15"/>
    </row>
    <row r="336" spans="2:18" s="11" customFormat="1" ht="12" hidden="1" x14ac:dyDescent="0.2">
      <c r="B336" s="69" t="s">
        <v>1358</v>
      </c>
      <c r="C336" s="69" t="s">
        <v>188</v>
      </c>
      <c r="D336" s="237">
        <v>0</v>
      </c>
      <c r="E336" s="237">
        <v>0</v>
      </c>
      <c r="F336" s="237">
        <v>0</v>
      </c>
      <c r="G336" s="237">
        <v>0</v>
      </c>
      <c r="H336" s="237">
        <v>0</v>
      </c>
      <c r="I336" s="237">
        <v>0</v>
      </c>
      <c r="J336" s="237">
        <v>0</v>
      </c>
      <c r="K336" s="15"/>
      <c r="L336" s="15"/>
      <c r="M336" s="15"/>
      <c r="N336" s="15"/>
      <c r="O336" s="15"/>
      <c r="P336" s="15"/>
      <c r="Q336" s="15"/>
      <c r="R336" s="15"/>
    </row>
    <row r="337" spans="2:18" s="11" customFormat="1" ht="22.5" hidden="1" x14ac:dyDescent="0.2">
      <c r="B337" s="69" t="s">
        <v>1380</v>
      </c>
      <c r="C337" s="69" t="s">
        <v>398</v>
      </c>
      <c r="D337" s="237">
        <v>0</v>
      </c>
      <c r="E337" s="237">
        <v>0</v>
      </c>
      <c r="F337" s="237">
        <v>0</v>
      </c>
      <c r="G337" s="237">
        <v>0</v>
      </c>
      <c r="H337" s="237">
        <v>0</v>
      </c>
      <c r="I337" s="237">
        <v>0</v>
      </c>
      <c r="J337" s="237">
        <v>0</v>
      </c>
      <c r="K337" s="15"/>
      <c r="L337" s="15"/>
      <c r="M337" s="15"/>
      <c r="N337" s="15"/>
      <c r="O337" s="15"/>
      <c r="P337" s="15"/>
      <c r="Q337" s="15"/>
      <c r="R337" s="15"/>
    </row>
    <row r="338" spans="2:18" s="11" customFormat="1" ht="12" hidden="1" x14ac:dyDescent="0.2">
      <c r="B338" s="103" t="s">
        <v>1381</v>
      </c>
      <c r="C338" s="103" t="s">
        <v>603</v>
      </c>
      <c r="D338" s="206">
        <v>0</v>
      </c>
      <c r="E338" s="206">
        <v>0</v>
      </c>
      <c r="F338" s="206">
        <v>0</v>
      </c>
      <c r="G338" s="206">
        <v>0</v>
      </c>
      <c r="H338" s="206">
        <v>0</v>
      </c>
      <c r="I338" s="206">
        <v>0</v>
      </c>
      <c r="J338" s="206">
        <v>0</v>
      </c>
      <c r="K338" s="15"/>
      <c r="L338" s="15"/>
      <c r="M338" s="15"/>
      <c r="N338" s="15"/>
      <c r="O338" s="15"/>
      <c r="P338" s="15"/>
      <c r="Q338" s="15"/>
      <c r="R338" s="15"/>
    </row>
    <row r="339" spans="2:18" s="11" customFormat="1" ht="12" hidden="1" x14ac:dyDescent="0.2">
      <c r="B339" s="103" t="s">
        <v>1384</v>
      </c>
      <c r="C339" s="103" t="s">
        <v>604</v>
      </c>
      <c r="D339" s="206">
        <v>0</v>
      </c>
      <c r="E339" s="206">
        <v>0</v>
      </c>
      <c r="F339" s="206">
        <v>0</v>
      </c>
      <c r="G339" s="206">
        <v>0</v>
      </c>
      <c r="H339" s="206">
        <v>0</v>
      </c>
      <c r="I339" s="206">
        <v>0</v>
      </c>
      <c r="J339" s="206">
        <v>0</v>
      </c>
      <c r="K339" s="15"/>
      <c r="L339" s="15"/>
      <c r="M339" s="15"/>
      <c r="N339" s="15"/>
      <c r="O339" s="15"/>
      <c r="P339" s="15"/>
      <c r="Q339" s="15"/>
      <c r="R339" s="15"/>
    </row>
    <row r="340" spans="2:18" s="11" customFormat="1" ht="12" hidden="1" x14ac:dyDescent="0.2">
      <c r="B340" s="69" t="s">
        <v>2272</v>
      </c>
      <c r="C340" s="69" t="s">
        <v>190</v>
      </c>
      <c r="D340" s="188">
        <v>0</v>
      </c>
      <c r="E340" s="188">
        <v>0</v>
      </c>
      <c r="F340" s="188">
        <v>0</v>
      </c>
      <c r="G340" s="188">
        <v>0</v>
      </c>
      <c r="H340" s="188">
        <v>0</v>
      </c>
      <c r="I340" s="188">
        <v>0</v>
      </c>
      <c r="J340" s="188">
        <v>0</v>
      </c>
      <c r="K340" s="15"/>
      <c r="L340" s="15"/>
      <c r="M340" s="15"/>
      <c r="N340" s="15"/>
      <c r="O340" s="15"/>
      <c r="P340" s="15"/>
      <c r="Q340" s="15"/>
      <c r="R340" s="15"/>
    </row>
    <row r="341" spans="2:18" s="11" customFormat="1" ht="12" hidden="1" x14ac:dyDescent="0.2">
      <c r="B341" s="69" t="s">
        <v>2273</v>
      </c>
      <c r="C341" s="69" t="s">
        <v>191</v>
      </c>
      <c r="D341" s="188">
        <v>0</v>
      </c>
      <c r="E341" s="188">
        <v>0</v>
      </c>
      <c r="F341" s="188">
        <v>0</v>
      </c>
      <c r="G341" s="188">
        <v>0</v>
      </c>
      <c r="H341" s="188">
        <v>0</v>
      </c>
      <c r="I341" s="188">
        <v>0</v>
      </c>
      <c r="J341" s="188">
        <v>0</v>
      </c>
      <c r="K341" s="15"/>
      <c r="L341" s="15"/>
      <c r="M341" s="15"/>
      <c r="N341" s="15"/>
      <c r="O341" s="15"/>
      <c r="P341" s="15"/>
      <c r="Q341" s="15"/>
      <c r="R341" s="15"/>
    </row>
    <row r="342" spans="2:18" s="11" customFormat="1" ht="12" hidden="1" x14ac:dyDescent="0.2">
      <c r="B342" s="69" t="s">
        <v>2274</v>
      </c>
      <c r="C342" s="69" t="s">
        <v>192</v>
      </c>
      <c r="D342" s="188">
        <v>0</v>
      </c>
      <c r="E342" s="188">
        <v>0</v>
      </c>
      <c r="F342" s="188">
        <v>0</v>
      </c>
      <c r="G342" s="188">
        <v>0</v>
      </c>
      <c r="H342" s="188">
        <v>0</v>
      </c>
      <c r="I342" s="188">
        <v>0</v>
      </c>
      <c r="J342" s="188">
        <v>0</v>
      </c>
      <c r="K342" s="15"/>
      <c r="L342" s="15"/>
      <c r="M342" s="15"/>
      <c r="N342" s="15"/>
      <c r="O342" s="15"/>
      <c r="P342" s="15"/>
      <c r="Q342" s="15"/>
      <c r="R342" s="15"/>
    </row>
    <row r="343" spans="2:18" s="11" customFormat="1" ht="12" hidden="1" x14ac:dyDescent="0.2">
      <c r="B343" s="69" t="s">
        <v>2275</v>
      </c>
      <c r="C343" s="69" t="s">
        <v>193</v>
      </c>
      <c r="D343" s="188">
        <v>0</v>
      </c>
      <c r="E343" s="188">
        <v>0</v>
      </c>
      <c r="F343" s="188">
        <v>0</v>
      </c>
      <c r="G343" s="188">
        <v>0</v>
      </c>
      <c r="H343" s="188">
        <v>0</v>
      </c>
      <c r="I343" s="188">
        <v>0</v>
      </c>
      <c r="J343" s="188">
        <v>0</v>
      </c>
      <c r="K343" s="15"/>
      <c r="L343" s="15"/>
      <c r="M343" s="15"/>
      <c r="N343" s="15"/>
      <c r="O343" s="15"/>
      <c r="P343" s="15"/>
      <c r="Q343" s="15"/>
      <c r="R343" s="15"/>
    </row>
    <row r="344" spans="2:18" s="11" customFormat="1" ht="12" x14ac:dyDescent="0.2">
      <c r="B344" s="75" t="s">
        <v>2276</v>
      </c>
      <c r="C344" s="75" t="s">
        <v>196</v>
      </c>
      <c r="D344" s="187">
        <v>8665.6125855800001</v>
      </c>
      <c r="E344" s="187">
        <v>56.732652180000514</v>
      </c>
      <c r="F344" s="187">
        <v>31.141638140000001</v>
      </c>
      <c r="G344" s="187">
        <v>0</v>
      </c>
      <c r="H344" s="187">
        <v>25.655632430000512</v>
      </c>
      <c r="I344" s="187">
        <v>-6.4618389999999998E-2</v>
      </c>
      <c r="J344" s="187">
        <v>8722.3452377600006</v>
      </c>
      <c r="K344" s="15"/>
      <c r="L344" s="15"/>
      <c r="M344" s="15"/>
      <c r="N344" s="15"/>
      <c r="O344" s="15"/>
      <c r="P344" s="15"/>
      <c r="Q344" s="15"/>
      <c r="R344" s="15"/>
    </row>
    <row r="345" spans="2:18" s="11" customFormat="1" ht="12" x14ac:dyDescent="0.2">
      <c r="B345" s="75" t="s">
        <v>2277</v>
      </c>
      <c r="C345" s="75" t="s">
        <v>197</v>
      </c>
      <c r="D345" s="187">
        <v>0</v>
      </c>
      <c r="E345" s="187">
        <v>0</v>
      </c>
      <c r="F345" s="187">
        <v>0</v>
      </c>
      <c r="G345" s="187">
        <v>0</v>
      </c>
      <c r="H345" s="187">
        <v>0</v>
      </c>
      <c r="I345" s="187">
        <v>0</v>
      </c>
      <c r="J345" s="187">
        <v>0</v>
      </c>
      <c r="K345" s="15"/>
      <c r="L345" s="15"/>
      <c r="M345" s="15"/>
      <c r="N345" s="15"/>
      <c r="O345" s="15"/>
      <c r="P345" s="15"/>
      <c r="Q345" s="15"/>
      <c r="R345" s="15"/>
    </row>
    <row r="346" spans="2:18" ht="12" x14ac:dyDescent="0.2">
      <c r="B346" s="75" t="s">
        <v>2278</v>
      </c>
      <c r="C346" s="75" t="s">
        <v>198</v>
      </c>
      <c r="D346" s="187">
        <v>211.88603079999999</v>
      </c>
      <c r="E346" s="187">
        <v>30.643116600000013</v>
      </c>
      <c r="F346" s="187">
        <v>29.31937795</v>
      </c>
      <c r="G346" s="187">
        <v>0</v>
      </c>
      <c r="H346" s="187">
        <v>1.3237386500000135</v>
      </c>
      <c r="I346" s="187">
        <v>0</v>
      </c>
      <c r="J346" s="187">
        <v>242.5291474</v>
      </c>
      <c r="K346" s="15"/>
      <c r="L346" s="15"/>
      <c r="M346" s="15"/>
      <c r="N346" s="15"/>
      <c r="O346" s="15"/>
      <c r="P346" s="15"/>
      <c r="Q346" s="15"/>
      <c r="R346" s="15"/>
    </row>
    <row r="347" spans="2:18" ht="12" hidden="1" x14ac:dyDescent="0.2">
      <c r="B347" s="69" t="s">
        <v>2279</v>
      </c>
      <c r="C347" s="69" t="s">
        <v>178</v>
      </c>
      <c r="D347" s="188">
        <v>0</v>
      </c>
      <c r="E347" s="188">
        <v>0</v>
      </c>
      <c r="F347" s="188">
        <v>0</v>
      </c>
      <c r="G347" s="188">
        <v>0</v>
      </c>
      <c r="H347" s="188">
        <v>0</v>
      </c>
      <c r="I347" s="188">
        <v>0</v>
      </c>
      <c r="J347" s="188">
        <v>0</v>
      </c>
      <c r="K347" s="15"/>
      <c r="L347" s="15"/>
      <c r="M347" s="15"/>
      <c r="N347" s="15"/>
      <c r="O347" s="15"/>
      <c r="P347" s="15"/>
      <c r="Q347" s="15"/>
      <c r="R347" s="15"/>
    </row>
    <row r="348" spans="2:18" ht="12" hidden="1" x14ac:dyDescent="0.2">
      <c r="B348" s="69" t="s">
        <v>2280</v>
      </c>
      <c r="C348" s="69" t="s">
        <v>179</v>
      </c>
      <c r="D348" s="237">
        <v>0</v>
      </c>
      <c r="E348" s="237">
        <v>0</v>
      </c>
      <c r="F348" s="237">
        <v>0</v>
      </c>
      <c r="G348" s="237">
        <v>0</v>
      </c>
      <c r="H348" s="237">
        <v>0</v>
      </c>
      <c r="I348" s="237">
        <v>0</v>
      </c>
      <c r="J348" s="237">
        <v>0</v>
      </c>
      <c r="K348" s="15"/>
      <c r="L348" s="15"/>
      <c r="M348" s="15"/>
      <c r="N348" s="15"/>
      <c r="O348" s="15"/>
      <c r="P348" s="15"/>
      <c r="Q348" s="15"/>
      <c r="R348" s="15"/>
    </row>
    <row r="349" spans="2:18" ht="12" hidden="1" x14ac:dyDescent="0.2">
      <c r="B349" s="69" t="s">
        <v>2281</v>
      </c>
      <c r="C349" s="69" t="s">
        <v>180</v>
      </c>
      <c r="D349" s="237">
        <v>0</v>
      </c>
      <c r="E349" s="237">
        <v>0</v>
      </c>
      <c r="F349" s="237">
        <v>0</v>
      </c>
      <c r="G349" s="237">
        <v>0</v>
      </c>
      <c r="H349" s="237">
        <v>0</v>
      </c>
      <c r="I349" s="237">
        <v>0</v>
      </c>
      <c r="J349" s="237">
        <v>0</v>
      </c>
      <c r="K349" s="15"/>
      <c r="L349" s="15"/>
      <c r="M349" s="15"/>
      <c r="N349" s="15"/>
      <c r="O349" s="15"/>
      <c r="P349" s="15"/>
      <c r="Q349" s="15"/>
      <c r="R349" s="15"/>
    </row>
    <row r="350" spans="2:18" ht="22.5" x14ac:dyDescent="0.2">
      <c r="B350" s="69" t="s">
        <v>2282</v>
      </c>
      <c r="C350" s="69" t="s">
        <v>627</v>
      </c>
      <c r="D350" s="188">
        <v>210.77695592000001</v>
      </c>
      <c r="E350" s="188">
        <v>29.901813009999984</v>
      </c>
      <c r="F350" s="188">
        <v>28.586052720000001</v>
      </c>
      <c r="G350" s="188">
        <v>0</v>
      </c>
      <c r="H350" s="188">
        <v>1.3157602899999823</v>
      </c>
      <c r="I350" s="188">
        <v>0</v>
      </c>
      <c r="J350" s="188">
        <v>240.67876892999999</v>
      </c>
      <c r="K350" s="15"/>
      <c r="L350" s="15"/>
      <c r="M350" s="15"/>
      <c r="N350" s="15"/>
      <c r="O350" s="15"/>
      <c r="P350" s="15"/>
      <c r="Q350" s="15"/>
      <c r="R350" s="15"/>
    </row>
    <row r="351" spans="2:18" ht="12" x14ac:dyDescent="0.2">
      <c r="B351" s="69" t="s">
        <v>2283</v>
      </c>
      <c r="C351" s="69" t="s">
        <v>200</v>
      </c>
      <c r="D351" s="237">
        <v>210.77695592000001</v>
      </c>
      <c r="E351" s="237">
        <v>29.901813009999984</v>
      </c>
      <c r="F351" s="237">
        <v>28.586052720000001</v>
      </c>
      <c r="G351" s="237">
        <v>0</v>
      </c>
      <c r="H351" s="237">
        <v>1.3157602899999823</v>
      </c>
      <c r="I351" s="237">
        <v>0</v>
      </c>
      <c r="J351" s="237">
        <v>240.67876892999999</v>
      </c>
      <c r="K351" s="15"/>
      <c r="L351" s="15"/>
      <c r="M351" s="15"/>
      <c r="N351" s="15"/>
      <c r="O351" s="15"/>
      <c r="P351" s="15"/>
      <c r="Q351" s="15"/>
      <c r="R351" s="15"/>
    </row>
    <row r="352" spans="2:18" ht="12" hidden="1" x14ac:dyDescent="0.2">
      <c r="B352" s="69" t="s">
        <v>2284</v>
      </c>
      <c r="C352" s="69" t="s">
        <v>179</v>
      </c>
      <c r="D352" s="237">
        <v>0</v>
      </c>
      <c r="E352" s="237">
        <v>0</v>
      </c>
      <c r="F352" s="237">
        <v>0</v>
      </c>
      <c r="G352" s="237">
        <v>0</v>
      </c>
      <c r="H352" s="237">
        <v>0</v>
      </c>
      <c r="I352" s="237">
        <v>0</v>
      </c>
      <c r="J352" s="237">
        <v>0</v>
      </c>
      <c r="K352" s="15"/>
      <c r="L352" s="15"/>
      <c r="M352" s="15"/>
      <c r="N352" s="15"/>
      <c r="O352" s="15"/>
      <c r="P352" s="15"/>
      <c r="Q352" s="15"/>
      <c r="R352" s="15"/>
    </row>
    <row r="353" spans="2:18" ht="12" hidden="1" x14ac:dyDescent="0.2">
      <c r="B353" s="69" t="s">
        <v>2285</v>
      </c>
      <c r="C353" s="69" t="s">
        <v>180</v>
      </c>
      <c r="D353" s="188">
        <v>0</v>
      </c>
      <c r="E353" s="188">
        <v>0</v>
      </c>
      <c r="F353" s="188">
        <v>0</v>
      </c>
      <c r="G353" s="188">
        <v>0</v>
      </c>
      <c r="H353" s="188">
        <v>0</v>
      </c>
      <c r="I353" s="188">
        <v>0</v>
      </c>
      <c r="J353" s="188">
        <v>0</v>
      </c>
      <c r="K353" s="15"/>
      <c r="L353" s="15"/>
      <c r="M353" s="15"/>
      <c r="N353" s="15"/>
      <c r="O353" s="15"/>
      <c r="P353" s="15"/>
      <c r="Q353" s="15"/>
      <c r="R353" s="15"/>
    </row>
    <row r="354" spans="2:18" ht="12" hidden="1" x14ac:dyDescent="0.2">
      <c r="B354" s="69" t="s">
        <v>2286</v>
      </c>
      <c r="C354" s="69" t="s">
        <v>110</v>
      </c>
      <c r="D354" s="188">
        <v>0</v>
      </c>
      <c r="E354" s="188">
        <v>0</v>
      </c>
      <c r="F354" s="188">
        <v>0</v>
      </c>
      <c r="G354" s="188">
        <v>0</v>
      </c>
      <c r="H354" s="188">
        <v>0</v>
      </c>
      <c r="I354" s="188">
        <v>0</v>
      </c>
      <c r="J354" s="188">
        <v>0</v>
      </c>
      <c r="K354" s="15"/>
      <c r="L354" s="15"/>
      <c r="M354" s="15"/>
      <c r="N354" s="15"/>
      <c r="O354" s="15"/>
      <c r="P354" s="15"/>
      <c r="Q354" s="15"/>
      <c r="R354" s="15"/>
    </row>
    <row r="355" spans="2:18" ht="12" hidden="1" x14ac:dyDescent="0.2">
      <c r="B355" s="69" t="s">
        <v>2287</v>
      </c>
      <c r="C355" s="69" t="s">
        <v>179</v>
      </c>
      <c r="D355" s="237">
        <v>0</v>
      </c>
      <c r="E355" s="237">
        <v>0</v>
      </c>
      <c r="F355" s="237">
        <v>0</v>
      </c>
      <c r="G355" s="237">
        <v>0</v>
      </c>
      <c r="H355" s="237">
        <v>0</v>
      </c>
      <c r="I355" s="237">
        <v>0</v>
      </c>
      <c r="J355" s="237">
        <v>0</v>
      </c>
      <c r="K355" s="15"/>
      <c r="L355" s="15"/>
      <c r="M355" s="15"/>
      <c r="N355" s="15"/>
      <c r="O355" s="15"/>
      <c r="P355" s="15"/>
      <c r="Q355" s="15"/>
      <c r="R355" s="15"/>
    </row>
    <row r="356" spans="2:18" ht="12" hidden="1" x14ac:dyDescent="0.2">
      <c r="B356" s="69" t="s">
        <v>2288</v>
      </c>
      <c r="C356" s="69" t="s">
        <v>180</v>
      </c>
      <c r="D356" s="237">
        <v>0</v>
      </c>
      <c r="E356" s="237">
        <v>0</v>
      </c>
      <c r="F356" s="237">
        <v>0</v>
      </c>
      <c r="G356" s="237">
        <v>0</v>
      </c>
      <c r="H356" s="237">
        <v>0</v>
      </c>
      <c r="I356" s="237">
        <v>0</v>
      </c>
      <c r="J356" s="237">
        <v>0</v>
      </c>
      <c r="K356" s="15"/>
      <c r="L356" s="15"/>
      <c r="M356" s="15"/>
      <c r="N356" s="15"/>
      <c r="O356" s="15"/>
      <c r="P356" s="15"/>
      <c r="Q356" s="15"/>
      <c r="R356" s="15"/>
    </row>
    <row r="357" spans="2:18" ht="12" x14ac:dyDescent="0.2">
      <c r="B357" s="69" t="s">
        <v>2289</v>
      </c>
      <c r="C357" s="69" t="s">
        <v>168</v>
      </c>
      <c r="D357" s="188">
        <v>1.1090748800000001</v>
      </c>
      <c r="E357" s="188">
        <v>0.74130359999999995</v>
      </c>
      <c r="F357" s="188">
        <v>0.73332522</v>
      </c>
      <c r="G357" s="188">
        <v>0</v>
      </c>
      <c r="H357" s="188">
        <v>7.9783799999999516E-3</v>
      </c>
      <c r="I357" s="188">
        <v>0</v>
      </c>
      <c r="J357" s="188">
        <v>1.85037848</v>
      </c>
      <c r="K357" s="15"/>
      <c r="L357" s="15"/>
      <c r="M357" s="15"/>
      <c r="N357" s="15"/>
      <c r="O357" s="15"/>
      <c r="P357" s="15"/>
      <c r="Q357" s="15"/>
      <c r="R357" s="15"/>
    </row>
    <row r="358" spans="2:18" ht="12" x14ac:dyDescent="0.2">
      <c r="B358" s="69" t="s">
        <v>2290</v>
      </c>
      <c r="C358" s="69" t="s">
        <v>179</v>
      </c>
      <c r="D358" s="237">
        <v>1.1090748800000001</v>
      </c>
      <c r="E358" s="237">
        <v>0.74130359999999995</v>
      </c>
      <c r="F358" s="237">
        <v>0.73332522</v>
      </c>
      <c r="G358" s="237">
        <v>0</v>
      </c>
      <c r="H358" s="237">
        <v>7.9783799999999516E-3</v>
      </c>
      <c r="I358" s="237">
        <v>0</v>
      </c>
      <c r="J358" s="237">
        <v>1.85037848</v>
      </c>
      <c r="K358" s="15"/>
      <c r="L358" s="15"/>
      <c r="M358" s="15"/>
      <c r="N358" s="15"/>
      <c r="O358" s="15"/>
      <c r="P358" s="15"/>
      <c r="Q358" s="15"/>
      <c r="R358" s="15"/>
    </row>
    <row r="359" spans="2:18" s="11" customFormat="1" ht="12" hidden="1" x14ac:dyDescent="0.2">
      <c r="B359" s="69" t="s">
        <v>2291</v>
      </c>
      <c r="C359" s="69" t="s">
        <v>180</v>
      </c>
      <c r="D359" s="237">
        <v>0</v>
      </c>
      <c r="E359" s="237">
        <v>0</v>
      </c>
      <c r="F359" s="237">
        <v>0</v>
      </c>
      <c r="G359" s="237">
        <v>0</v>
      </c>
      <c r="H359" s="237">
        <v>0</v>
      </c>
      <c r="I359" s="237">
        <v>0</v>
      </c>
      <c r="J359" s="237">
        <v>0</v>
      </c>
      <c r="K359" s="15"/>
      <c r="L359" s="15"/>
      <c r="M359" s="15"/>
      <c r="N359" s="15"/>
      <c r="O359" s="15"/>
      <c r="P359" s="15"/>
      <c r="Q359" s="15"/>
      <c r="R359" s="15"/>
    </row>
    <row r="360" spans="2:18" ht="12" x14ac:dyDescent="0.2">
      <c r="B360" s="69" t="s">
        <v>2292</v>
      </c>
      <c r="C360" s="69" t="s">
        <v>169</v>
      </c>
      <c r="D360" s="188">
        <v>1.1090748800000001</v>
      </c>
      <c r="E360" s="188">
        <v>0.74130359999999995</v>
      </c>
      <c r="F360" s="188">
        <v>0.73332522</v>
      </c>
      <c r="G360" s="188">
        <v>0</v>
      </c>
      <c r="H360" s="188">
        <v>7.9783799999999516E-3</v>
      </c>
      <c r="I360" s="188">
        <v>0</v>
      </c>
      <c r="J360" s="188">
        <v>1.85037848</v>
      </c>
      <c r="K360" s="15"/>
      <c r="L360" s="15"/>
      <c r="M360" s="15"/>
      <c r="N360" s="15"/>
      <c r="O360" s="15"/>
      <c r="P360" s="15"/>
      <c r="Q360" s="15"/>
      <c r="R360" s="15"/>
    </row>
    <row r="361" spans="2:18" ht="12" x14ac:dyDescent="0.2">
      <c r="B361" s="69" t="s">
        <v>2293</v>
      </c>
      <c r="C361" s="69" t="s">
        <v>181</v>
      </c>
      <c r="D361" s="237">
        <v>1.1090748800000001</v>
      </c>
      <c r="E361" s="237">
        <v>0.74130359999999995</v>
      </c>
      <c r="F361" s="237">
        <v>0.73332522</v>
      </c>
      <c r="G361" s="237">
        <v>0</v>
      </c>
      <c r="H361" s="237">
        <v>7.9783799999999516E-3</v>
      </c>
      <c r="I361" s="237">
        <v>0</v>
      </c>
      <c r="J361" s="237">
        <v>1.85037848</v>
      </c>
      <c r="K361" s="15"/>
      <c r="L361" s="15"/>
      <c r="M361" s="15"/>
      <c r="N361" s="15"/>
      <c r="O361" s="15"/>
      <c r="P361" s="15"/>
      <c r="Q361" s="15"/>
      <c r="R361" s="15"/>
    </row>
    <row r="362" spans="2:18" ht="12" hidden="1" x14ac:dyDescent="0.2">
      <c r="B362" s="69" t="s">
        <v>2294</v>
      </c>
      <c r="C362" s="69" t="s">
        <v>182</v>
      </c>
      <c r="D362" s="237">
        <v>0</v>
      </c>
      <c r="E362" s="237">
        <v>0</v>
      </c>
      <c r="F362" s="237">
        <v>0</v>
      </c>
      <c r="G362" s="237">
        <v>0</v>
      </c>
      <c r="H362" s="237">
        <v>0</v>
      </c>
      <c r="I362" s="237">
        <v>0</v>
      </c>
      <c r="J362" s="237">
        <v>0</v>
      </c>
      <c r="K362" s="15"/>
      <c r="L362" s="15"/>
      <c r="M362" s="15"/>
      <c r="N362" s="15"/>
      <c r="O362" s="15"/>
      <c r="P362" s="15"/>
      <c r="Q362" s="15"/>
      <c r="R362" s="15"/>
    </row>
    <row r="363" spans="2:18" ht="22.5" hidden="1" x14ac:dyDescent="0.2">
      <c r="B363" s="69" t="s">
        <v>2295</v>
      </c>
      <c r="C363" s="69" t="s">
        <v>397</v>
      </c>
      <c r="D363" s="188">
        <v>0</v>
      </c>
      <c r="E363" s="188">
        <v>0</v>
      </c>
      <c r="F363" s="188">
        <v>0</v>
      </c>
      <c r="G363" s="188">
        <v>0</v>
      </c>
      <c r="H363" s="188">
        <v>0</v>
      </c>
      <c r="I363" s="188">
        <v>0</v>
      </c>
      <c r="J363" s="188">
        <v>0</v>
      </c>
      <c r="K363" s="15"/>
      <c r="L363" s="15"/>
      <c r="M363" s="15"/>
      <c r="N363" s="15"/>
      <c r="O363" s="15"/>
      <c r="P363" s="15"/>
      <c r="Q363" s="15"/>
      <c r="R363" s="15"/>
    </row>
    <row r="364" spans="2:18" ht="12" hidden="1" x14ac:dyDescent="0.2">
      <c r="B364" s="69" t="s">
        <v>2296</v>
      </c>
      <c r="C364" s="69" t="s">
        <v>181</v>
      </c>
      <c r="D364" s="237">
        <v>0</v>
      </c>
      <c r="E364" s="237">
        <v>0</v>
      </c>
      <c r="F364" s="237">
        <v>0</v>
      </c>
      <c r="G364" s="237">
        <v>0</v>
      </c>
      <c r="H364" s="237">
        <v>0</v>
      </c>
      <c r="I364" s="237">
        <v>0</v>
      </c>
      <c r="J364" s="237">
        <v>0</v>
      </c>
      <c r="K364" s="15"/>
      <c r="L364" s="15"/>
      <c r="M364" s="15"/>
      <c r="N364" s="15"/>
      <c r="O364" s="15"/>
      <c r="P364" s="15"/>
      <c r="Q364" s="15"/>
      <c r="R364" s="15"/>
    </row>
    <row r="365" spans="2:18" ht="12" hidden="1" x14ac:dyDescent="0.2">
      <c r="B365" s="69" t="s">
        <v>2297</v>
      </c>
      <c r="C365" s="69" t="s">
        <v>182</v>
      </c>
      <c r="D365" s="237">
        <v>0</v>
      </c>
      <c r="E365" s="237">
        <v>0</v>
      </c>
      <c r="F365" s="237">
        <v>0</v>
      </c>
      <c r="G365" s="237">
        <v>0</v>
      </c>
      <c r="H365" s="237">
        <v>0</v>
      </c>
      <c r="I365" s="237">
        <v>0</v>
      </c>
      <c r="J365" s="237">
        <v>0</v>
      </c>
      <c r="K365" s="15"/>
      <c r="L365" s="15"/>
      <c r="M365" s="15"/>
      <c r="N365" s="15"/>
      <c r="O365" s="15"/>
      <c r="P365" s="15"/>
      <c r="Q365" s="15"/>
      <c r="R365" s="15"/>
    </row>
    <row r="366" spans="2:18" ht="12" hidden="1" x14ac:dyDescent="0.2">
      <c r="B366" s="103" t="s">
        <v>2298</v>
      </c>
      <c r="C366" s="103" t="s">
        <v>603</v>
      </c>
      <c r="D366" s="206">
        <v>0</v>
      </c>
      <c r="E366" s="206">
        <v>0</v>
      </c>
      <c r="F366" s="206">
        <v>0</v>
      </c>
      <c r="G366" s="206">
        <v>0</v>
      </c>
      <c r="H366" s="206">
        <v>0</v>
      </c>
      <c r="I366" s="206">
        <v>0</v>
      </c>
      <c r="J366" s="206">
        <v>0</v>
      </c>
      <c r="K366" s="15"/>
      <c r="L366" s="15"/>
      <c r="M366" s="15"/>
      <c r="N366" s="15"/>
      <c r="O366" s="15"/>
      <c r="P366" s="15"/>
      <c r="Q366" s="15"/>
      <c r="R366" s="15"/>
    </row>
    <row r="367" spans="2:18" ht="12" hidden="1" x14ac:dyDescent="0.2">
      <c r="B367" s="69" t="s">
        <v>2299</v>
      </c>
      <c r="C367" s="69" t="s">
        <v>605</v>
      </c>
      <c r="D367" s="206">
        <v>0</v>
      </c>
      <c r="E367" s="206">
        <v>0</v>
      </c>
      <c r="F367" s="206">
        <v>0</v>
      </c>
      <c r="G367" s="206">
        <v>0</v>
      </c>
      <c r="H367" s="206">
        <v>0</v>
      </c>
      <c r="I367" s="206">
        <v>0</v>
      </c>
      <c r="J367" s="206">
        <v>0</v>
      </c>
      <c r="K367" s="15"/>
      <c r="L367" s="15"/>
      <c r="M367" s="15"/>
      <c r="N367" s="15"/>
      <c r="O367" s="15"/>
      <c r="P367" s="15"/>
      <c r="Q367" s="15"/>
      <c r="R367" s="15"/>
    </row>
    <row r="368" spans="2:18" ht="12" hidden="1" x14ac:dyDescent="0.2">
      <c r="B368" s="69" t="s">
        <v>2300</v>
      </c>
      <c r="C368" s="69" t="s">
        <v>606</v>
      </c>
      <c r="D368" s="206">
        <v>0</v>
      </c>
      <c r="E368" s="206">
        <v>0</v>
      </c>
      <c r="F368" s="206">
        <v>0</v>
      </c>
      <c r="G368" s="206">
        <v>0</v>
      </c>
      <c r="H368" s="206">
        <v>0</v>
      </c>
      <c r="I368" s="206">
        <v>0</v>
      </c>
      <c r="J368" s="206">
        <v>0</v>
      </c>
      <c r="K368" s="15"/>
      <c r="L368" s="15"/>
      <c r="M368" s="15"/>
      <c r="N368" s="15"/>
      <c r="O368" s="15"/>
      <c r="P368" s="15"/>
      <c r="Q368" s="15"/>
      <c r="R368" s="15"/>
    </row>
    <row r="369" spans="2:18" s="11" customFormat="1" ht="12" hidden="1" x14ac:dyDescent="0.2">
      <c r="B369" s="103" t="s">
        <v>2301</v>
      </c>
      <c r="C369" s="103" t="s">
        <v>604</v>
      </c>
      <c r="D369" s="206">
        <v>0</v>
      </c>
      <c r="E369" s="206">
        <v>0</v>
      </c>
      <c r="F369" s="206">
        <v>0</v>
      </c>
      <c r="G369" s="206">
        <v>0</v>
      </c>
      <c r="H369" s="206">
        <v>0</v>
      </c>
      <c r="I369" s="206">
        <v>0</v>
      </c>
      <c r="J369" s="206">
        <v>0</v>
      </c>
      <c r="K369" s="15"/>
      <c r="L369" s="15"/>
      <c r="M369" s="15"/>
      <c r="N369" s="15"/>
      <c r="O369" s="15"/>
      <c r="P369" s="15"/>
      <c r="Q369" s="15"/>
      <c r="R369" s="15"/>
    </row>
    <row r="370" spans="2:18" s="11" customFormat="1" ht="12" hidden="1" x14ac:dyDescent="0.2">
      <c r="B370" s="69" t="s">
        <v>2302</v>
      </c>
      <c r="C370" s="69" t="s">
        <v>605</v>
      </c>
      <c r="D370" s="206">
        <v>0</v>
      </c>
      <c r="E370" s="206">
        <v>0</v>
      </c>
      <c r="F370" s="206">
        <v>0</v>
      </c>
      <c r="G370" s="206">
        <v>0</v>
      </c>
      <c r="H370" s="206">
        <v>0</v>
      </c>
      <c r="I370" s="206">
        <v>0</v>
      </c>
      <c r="J370" s="206">
        <v>0</v>
      </c>
      <c r="K370" s="15"/>
      <c r="L370" s="15"/>
      <c r="M370" s="15"/>
      <c r="N370" s="15"/>
      <c r="O370" s="15"/>
      <c r="P370" s="15"/>
      <c r="Q370" s="15"/>
      <c r="R370" s="15"/>
    </row>
    <row r="371" spans="2:18" s="11" customFormat="1" ht="12" hidden="1" x14ac:dyDescent="0.2">
      <c r="B371" s="69" t="s">
        <v>2303</v>
      </c>
      <c r="C371" s="69" t="s">
        <v>606</v>
      </c>
      <c r="D371" s="206">
        <v>0</v>
      </c>
      <c r="E371" s="206">
        <v>0</v>
      </c>
      <c r="F371" s="206">
        <v>0</v>
      </c>
      <c r="G371" s="206">
        <v>0</v>
      </c>
      <c r="H371" s="206">
        <v>0</v>
      </c>
      <c r="I371" s="206">
        <v>0</v>
      </c>
      <c r="J371" s="206">
        <v>0</v>
      </c>
      <c r="K371" s="15"/>
      <c r="L371" s="15"/>
      <c r="M371" s="15"/>
      <c r="N371" s="15"/>
      <c r="O371" s="15"/>
      <c r="P371" s="15"/>
      <c r="Q371" s="15"/>
      <c r="R371" s="15"/>
    </row>
    <row r="372" spans="2:18" s="11" customFormat="1" ht="12" x14ac:dyDescent="0.2">
      <c r="B372" s="75" t="s">
        <v>2304</v>
      </c>
      <c r="C372" s="75" t="s">
        <v>201</v>
      </c>
      <c r="D372" s="187">
        <v>6199.76732292</v>
      </c>
      <c r="E372" s="187">
        <v>-92.242422940000324</v>
      </c>
      <c r="F372" s="187">
        <v>-106.8233886</v>
      </c>
      <c r="G372" s="187">
        <v>0</v>
      </c>
      <c r="H372" s="187">
        <v>14.645584049999677</v>
      </c>
      <c r="I372" s="187">
        <v>-6.4618389999999998E-2</v>
      </c>
      <c r="J372" s="187">
        <v>6107.5248999799996</v>
      </c>
      <c r="K372" s="15"/>
      <c r="L372" s="15"/>
      <c r="M372" s="15"/>
      <c r="N372" s="15"/>
      <c r="O372" s="15"/>
      <c r="P372" s="15"/>
      <c r="Q372" s="15"/>
      <c r="R372" s="15"/>
    </row>
    <row r="373" spans="2:18" s="11" customFormat="1" ht="12" x14ac:dyDescent="0.2">
      <c r="B373" s="69" t="s">
        <v>2305</v>
      </c>
      <c r="C373" s="69" t="s">
        <v>167</v>
      </c>
      <c r="D373" s="188">
        <v>27.90835671</v>
      </c>
      <c r="E373" s="188">
        <v>-3.3249920499999988</v>
      </c>
      <c r="F373" s="188">
        <v>-3.4545633599999999</v>
      </c>
      <c r="G373" s="188">
        <v>0</v>
      </c>
      <c r="H373" s="188">
        <v>0.12957131000000111</v>
      </c>
      <c r="I373" s="188">
        <v>0</v>
      </c>
      <c r="J373" s="188">
        <v>24.583364660000001</v>
      </c>
      <c r="K373" s="15"/>
      <c r="L373" s="15"/>
      <c r="M373" s="15"/>
      <c r="N373" s="15"/>
      <c r="O373" s="15"/>
      <c r="P373" s="15"/>
      <c r="Q373" s="15"/>
      <c r="R373" s="15"/>
    </row>
    <row r="374" spans="2:18" ht="22.5" x14ac:dyDescent="0.2">
      <c r="B374" s="69" t="s">
        <v>2306</v>
      </c>
      <c r="C374" s="69" t="s">
        <v>202</v>
      </c>
      <c r="D374" s="188">
        <v>27.90835671</v>
      </c>
      <c r="E374" s="188">
        <v>-3.3249920499999988</v>
      </c>
      <c r="F374" s="188">
        <v>-3.4545633599999999</v>
      </c>
      <c r="G374" s="188">
        <v>0</v>
      </c>
      <c r="H374" s="188">
        <v>0.12957131000000111</v>
      </c>
      <c r="I374" s="188">
        <v>0</v>
      </c>
      <c r="J374" s="188">
        <v>24.583364660000001</v>
      </c>
      <c r="K374" s="15"/>
      <c r="L374" s="15"/>
      <c r="M374" s="15"/>
      <c r="N374" s="15"/>
      <c r="O374" s="15"/>
      <c r="P374" s="15"/>
      <c r="Q374" s="15"/>
      <c r="R374" s="15"/>
    </row>
    <row r="375" spans="2:18" s="11" customFormat="1" ht="12" hidden="1" x14ac:dyDescent="0.2">
      <c r="B375" s="69" t="s">
        <v>2307</v>
      </c>
      <c r="C375" s="69" t="s">
        <v>203</v>
      </c>
      <c r="D375" s="188">
        <v>0</v>
      </c>
      <c r="E375" s="188">
        <v>0</v>
      </c>
      <c r="F375" s="188">
        <v>0</v>
      </c>
      <c r="G375" s="188">
        <v>0</v>
      </c>
      <c r="H375" s="188">
        <v>0</v>
      </c>
      <c r="I375" s="188">
        <v>0</v>
      </c>
      <c r="J375" s="188">
        <v>0</v>
      </c>
      <c r="K375" s="15"/>
      <c r="L375" s="15"/>
      <c r="M375" s="15"/>
      <c r="N375" s="15"/>
      <c r="O375" s="15"/>
      <c r="P375" s="15"/>
      <c r="Q375" s="15"/>
      <c r="R375" s="15"/>
    </row>
    <row r="376" spans="2:18" s="11" customFormat="1" ht="12" hidden="1" x14ac:dyDescent="0.2">
      <c r="B376" s="69" t="s">
        <v>2308</v>
      </c>
      <c r="C376" s="69" t="s">
        <v>204</v>
      </c>
      <c r="D376" s="188">
        <v>0</v>
      </c>
      <c r="E376" s="188">
        <v>0</v>
      </c>
      <c r="F376" s="188">
        <v>0</v>
      </c>
      <c r="G376" s="188">
        <v>0</v>
      </c>
      <c r="H376" s="188">
        <v>0</v>
      </c>
      <c r="I376" s="188">
        <v>0</v>
      </c>
      <c r="J376" s="188">
        <v>0</v>
      </c>
      <c r="K376" s="15"/>
      <c r="L376" s="15"/>
      <c r="M376" s="15"/>
      <c r="N376" s="15"/>
      <c r="O376" s="15"/>
      <c r="P376" s="15"/>
      <c r="Q376" s="15"/>
      <c r="R376" s="15"/>
    </row>
    <row r="377" spans="2:18" s="11" customFormat="1" ht="22.5" x14ac:dyDescent="0.2">
      <c r="B377" s="69" t="s">
        <v>2309</v>
      </c>
      <c r="C377" s="69" t="s">
        <v>627</v>
      </c>
      <c r="D377" s="188">
        <v>236.55346589999999</v>
      </c>
      <c r="E377" s="188">
        <v>19.72565744000002</v>
      </c>
      <c r="F377" s="188">
        <v>19.435839789999999</v>
      </c>
      <c r="G377" s="188">
        <v>0</v>
      </c>
      <c r="H377" s="188">
        <v>0.28981765000002113</v>
      </c>
      <c r="I377" s="188">
        <v>0</v>
      </c>
      <c r="J377" s="188">
        <v>256.27912334000001</v>
      </c>
      <c r="K377" s="15"/>
      <c r="L377" s="15"/>
      <c r="M377" s="15"/>
      <c r="N377" s="15"/>
      <c r="O377" s="15"/>
      <c r="P377" s="15"/>
      <c r="Q377" s="15"/>
      <c r="R377" s="15"/>
    </row>
    <row r="378" spans="2:18" s="11" customFormat="1" ht="12" hidden="1" x14ac:dyDescent="0.2">
      <c r="B378" s="69" t="s">
        <v>2310</v>
      </c>
      <c r="C378" s="69" t="s">
        <v>179</v>
      </c>
      <c r="D378" s="237">
        <v>0</v>
      </c>
      <c r="E378" s="237">
        <v>0</v>
      </c>
      <c r="F378" s="237">
        <v>0</v>
      </c>
      <c r="G378" s="237">
        <v>0</v>
      </c>
      <c r="H378" s="237">
        <v>0</v>
      </c>
      <c r="I378" s="237">
        <v>0</v>
      </c>
      <c r="J378" s="237">
        <v>0</v>
      </c>
      <c r="K378" s="15"/>
      <c r="L378" s="15"/>
      <c r="M378" s="15"/>
      <c r="N378" s="15"/>
      <c r="O378" s="15"/>
      <c r="P378" s="15"/>
      <c r="Q378" s="15"/>
      <c r="R378" s="15"/>
    </row>
    <row r="379" spans="2:18" ht="12" x14ac:dyDescent="0.2">
      <c r="B379" s="69" t="s">
        <v>2311</v>
      </c>
      <c r="C379" s="69" t="s">
        <v>180</v>
      </c>
      <c r="D379" s="237">
        <v>236.55346589999999</v>
      </c>
      <c r="E379" s="237">
        <v>19.72565744000002</v>
      </c>
      <c r="F379" s="237">
        <v>19.435839789999999</v>
      </c>
      <c r="G379" s="237">
        <v>0</v>
      </c>
      <c r="H379" s="237">
        <v>0.28981765000002113</v>
      </c>
      <c r="I379" s="237">
        <v>0</v>
      </c>
      <c r="J379" s="237">
        <v>256.27912334000001</v>
      </c>
      <c r="K379" s="15"/>
      <c r="L379" s="15"/>
      <c r="M379" s="15"/>
      <c r="N379" s="15"/>
      <c r="O379" s="15"/>
      <c r="P379" s="15"/>
      <c r="Q379" s="15"/>
      <c r="R379" s="15"/>
    </row>
    <row r="380" spans="2:18" ht="12" x14ac:dyDescent="0.2">
      <c r="B380" s="69" t="s">
        <v>2312</v>
      </c>
      <c r="C380" s="69" t="s">
        <v>110</v>
      </c>
      <c r="D380" s="188">
        <v>3999.03999359</v>
      </c>
      <c r="E380" s="188">
        <v>-26.230063229999814</v>
      </c>
      <c r="F380" s="188">
        <v>-32.779572729999998</v>
      </c>
      <c r="G380" s="188">
        <v>0</v>
      </c>
      <c r="H380" s="188">
        <v>6.5495095000001839</v>
      </c>
      <c r="I380" s="188">
        <v>0</v>
      </c>
      <c r="J380" s="188">
        <v>3972.8099303600002</v>
      </c>
      <c r="K380" s="15"/>
      <c r="L380" s="15"/>
      <c r="M380" s="15"/>
      <c r="N380" s="15"/>
      <c r="O380" s="15"/>
      <c r="P380" s="15"/>
      <c r="Q380" s="15"/>
      <c r="R380" s="15"/>
    </row>
    <row r="381" spans="2:18" ht="22.5" x14ac:dyDescent="0.2">
      <c r="B381" s="69" t="s">
        <v>2313</v>
      </c>
      <c r="C381" s="69" t="s">
        <v>202</v>
      </c>
      <c r="D381" s="188">
        <v>816.03087455000002</v>
      </c>
      <c r="E381" s="188">
        <v>-9.5433724800000164</v>
      </c>
      <c r="F381" s="188">
        <v>-14.484192670000001</v>
      </c>
      <c r="G381" s="188">
        <v>0</v>
      </c>
      <c r="H381" s="188">
        <v>4.9408201899999842</v>
      </c>
      <c r="I381" s="188">
        <v>0</v>
      </c>
      <c r="J381" s="188">
        <v>806.48750207000001</v>
      </c>
      <c r="K381" s="15"/>
      <c r="L381" s="15"/>
      <c r="M381" s="15"/>
      <c r="N381" s="15"/>
      <c r="O381" s="15"/>
      <c r="P381" s="15"/>
      <c r="Q381" s="15"/>
      <c r="R381" s="15"/>
    </row>
    <row r="382" spans="2:18" ht="12" hidden="1" x14ac:dyDescent="0.2">
      <c r="B382" s="69" t="s">
        <v>2314</v>
      </c>
      <c r="C382" s="69" t="s">
        <v>203</v>
      </c>
      <c r="D382" s="188">
        <v>0</v>
      </c>
      <c r="E382" s="188">
        <v>0</v>
      </c>
      <c r="F382" s="188">
        <v>0</v>
      </c>
      <c r="G382" s="188">
        <v>0</v>
      </c>
      <c r="H382" s="188">
        <v>0</v>
      </c>
      <c r="I382" s="188">
        <v>0</v>
      </c>
      <c r="J382" s="188">
        <v>0</v>
      </c>
      <c r="K382" s="15"/>
      <c r="L382" s="15"/>
      <c r="M382" s="15"/>
      <c r="N382" s="15"/>
      <c r="O382" s="15"/>
      <c r="P382" s="15"/>
      <c r="Q382" s="15"/>
      <c r="R382" s="15"/>
    </row>
    <row r="383" spans="2:18" ht="12" x14ac:dyDescent="0.2">
      <c r="B383" s="69" t="s">
        <v>2315</v>
      </c>
      <c r="C383" s="69" t="s">
        <v>204</v>
      </c>
      <c r="D383" s="188">
        <v>3183.00911903</v>
      </c>
      <c r="E383" s="188">
        <v>-16.686690739999904</v>
      </c>
      <c r="F383" s="188">
        <v>-18.295380049999999</v>
      </c>
      <c r="G383" s="188">
        <v>0</v>
      </c>
      <c r="H383" s="188">
        <v>1.608689310000095</v>
      </c>
      <c r="I383" s="188">
        <v>0</v>
      </c>
      <c r="J383" s="188">
        <v>3166.3224282900001</v>
      </c>
      <c r="K383" s="15"/>
      <c r="L383" s="15"/>
      <c r="M383" s="15"/>
      <c r="N383" s="15"/>
      <c r="O383" s="15"/>
      <c r="P383" s="15"/>
      <c r="Q383" s="15"/>
      <c r="R383" s="15"/>
    </row>
    <row r="384" spans="2:18" ht="12" x14ac:dyDescent="0.2">
      <c r="B384" s="69" t="s">
        <v>2316</v>
      </c>
      <c r="C384" s="69" t="s">
        <v>168</v>
      </c>
      <c r="D384" s="188">
        <v>1936.2655067200001</v>
      </c>
      <c r="E384" s="188">
        <v>-82.413025110000035</v>
      </c>
      <c r="F384" s="188">
        <v>-90.025092299999997</v>
      </c>
      <c r="G384" s="188">
        <v>0</v>
      </c>
      <c r="H384" s="188">
        <v>7.6766855799999618</v>
      </c>
      <c r="I384" s="188">
        <v>-6.4618389999999998E-2</v>
      </c>
      <c r="J384" s="188">
        <v>1853.85248161</v>
      </c>
      <c r="K384" s="15"/>
      <c r="L384" s="15"/>
      <c r="M384" s="15"/>
      <c r="N384" s="15"/>
      <c r="O384" s="15"/>
      <c r="P384" s="15"/>
      <c r="Q384" s="15"/>
      <c r="R384" s="15"/>
    </row>
    <row r="385" spans="2:18" s="11" customFormat="1" ht="12" x14ac:dyDescent="0.2">
      <c r="B385" s="69" t="s">
        <v>2317</v>
      </c>
      <c r="C385" s="69" t="s">
        <v>179</v>
      </c>
      <c r="D385" s="237">
        <v>85.76076243</v>
      </c>
      <c r="E385" s="237">
        <v>-0.24238277000000608</v>
      </c>
      <c r="F385" s="237">
        <v>-0.59980993999999999</v>
      </c>
      <c r="G385" s="237">
        <v>0</v>
      </c>
      <c r="H385" s="237">
        <v>0.35742716999999391</v>
      </c>
      <c r="I385" s="237">
        <v>0</v>
      </c>
      <c r="J385" s="237">
        <v>85.518379659999994</v>
      </c>
      <c r="K385" s="15"/>
      <c r="L385" s="15"/>
      <c r="M385" s="15"/>
      <c r="N385" s="15"/>
      <c r="O385" s="15"/>
      <c r="P385" s="15"/>
      <c r="Q385" s="15"/>
      <c r="R385" s="15"/>
    </row>
    <row r="386" spans="2:18" s="11" customFormat="1" ht="12" x14ac:dyDescent="0.2">
      <c r="B386" s="69" t="s">
        <v>2318</v>
      </c>
      <c r="C386" s="69" t="s">
        <v>180</v>
      </c>
      <c r="D386" s="237">
        <v>1850.50474429</v>
      </c>
      <c r="E386" s="237">
        <v>-82.170642339999858</v>
      </c>
      <c r="F386" s="237">
        <v>-89.425282370000005</v>
      </c>
      <c r="G386" s="237">
        <v>0</v>
      </c>
      <c r="H386" s="237">
        <v>7.3192584200001463</v>
      </c>
      <c r="I386" s="237">
        <v>-6.4618389999999998E-2</v>
      </c>
      <c r="J386" s="237">
        <v>1768.3341019500001</v>
      </c>
      <c r="K386" s="15"/>
      <c r="L386" s="15"/>
      <c r="M386" s="15"/>
      <c r="N386" s="15"/>
      <c r="O386" s="15"/>
      <c r="P386" s="15"/>
      <c r="Q386" s="15"/>
      <c r="R386" s="15"/>
    </row>
    <row r="387" spans="2:18" ht="12" x14ac:dyDescent="0.2">
      <c r="B387" s="69" t="s">
        <v>2319</v>
      </c>
      <c r="C387" s="69" t="s">
        <v>169</v>
      </c>
      <c r="D387" s="188">
        <v>400.04033724999999</v>
      </c>
      <c r="E387" s="188">
        <v>64.047215820000019</v>
      </c>
      <c r="F387" s="188">
        <v>62.625495559999997</v>
      </c>
      <c r="G387" s="188">
        <v>0</v>
      </c>
      <c r="H387" s="188">
        <v>1.4217202600000221</v>
      </c>
      <c r="I387" s="188">
        <v>0</v>
      </c>
      <c r="J387" s="188">
        <v>464.08755307000001</v>
      </c>
      <c r="K387" s="15"/>
      <c r="L387" s="15"/>
      <c r="M387" s="15"/>
      <c r="N387" s="15"/>
      <c r="O387" s="15"/>
      <c r="P387" s="15"/>
      <c r="Q387" s="15"/>
      <c r="R387" s="15"/>
    </row>
    <row r="388" spans="2:18" s="11" customFormat="1" ht="12" x14ac:dyDescent="0.2">
      <c r="B388" s="69" t="s">
        <v>2320</v>
      </c>
      <c r="C388" s="69" t="s">
        <v>181</v>
      </c>
      <c r="D388" s="237">
        <v>11.922439990000001</v>
      </c>
      <c r="E388" s="237">
        <v>0.13252427999999838</v>
      </c>
      <c r="F388" s="237">
        <v>4.7392820000000002E-2</v>
      </c>
      <c r="G388" s="237">
        <v>0</v>
      </c>
      <c r="H388" s="237">
        <v>8.5131459999998382E-2</v>
      </c>
      <c r="I388" s="237">
        <v>0</v>
      </c>
      <c r="J388" s="237">
        <v>12.054964269999999</v>
      </c>
      <c r="K388" s="15"/>
      <c r="L388" s="15"/>
      <c r="M388" s="15"/>
      <c r="N388" s="15"/>
      <c r="O388" s="15"/>
      <c r="P388" s="15"/>
      <c r="Q388" s="15"/>
      <c r="R388" s="15"/>
    </row>
    <row r="389" spans="2:18" s="11" customFormat="1" ht="12" x14ac:dyDescent="0.2">
      <c r="B389" s="69" t="s">
        <v>2321</v>
      </c>
      <c r="C389" s="69" t="s">
        <v>182</v>
      </c>
      <c r="D389" s="237">
        <v>388.11789726000001</v>
      </c>
      <c r="E389" s="237">
        <v>63.91469152999997</v>
      </c>
      <c r="F389" s="237">
        <v>62.578102739999999</v>
      </c>
      <c r="G389" s="237">
        <v>0</v>
      </c>
      <c r="H389" s="237">
        <v>1.336588789999972</v>
      </c>
      <c r="I389" s="237">
        <v>0</v>
      </c>
      <c r="J389" s="237">
        <v>452.03258878999998</v>
      </c>
      <c r="K389" s="15"/>
      <c r="L389" s="15"/>
      <c r="M389" s="15"/>
      <c r="N389" s="15"/>
      <c r="O389" s="15"/>
      <c r="P389" s="15"/>
      <c r="Q389" s="15"/>
      <c r="R389" s="15"/>
    </row>
    <row r="390" spans="2:18" ht="22.5" x14ac:dyDescent="0.2">
      <c r="B390" s="69" t="s">
        <v>2322</v>
      </c>
      <c r="C390" s="69" t="s">
        <v>397</v>
      </c>
      <c r="D390" s="188">
        <v>1536.2251694700001</v>
      </c>
      <c r="E390" s="188">
        <v>-146.46024093000005</v>
      </c>
      <c r="F390" s="188">
        <v>-152.65058787000001</v>
      </c>
      <c r="G390" s="188">
        <v>0</v>
      </c>
      <c r="H390" s="188">
        <v>6.2549653299999548</v>
      </c>
      <c r="I390" s="188">
        <v>-6.4618389999999998E-2</v>
      </c>
      <c r="J390" s="188">
        <v>1389.76492854</v>
      </c>
      <c r="K390" s="15"/>
      <c r="L390" s="15"/>
      <c r="M390" s="15"/>
      <c r="N390" s="15"/>
      <c r="O390" s="15"/>
      <c r="P390" s="15"/>
      <c r="Q390" s="15"/>
      <c r="R390" s="15"/>
    </row>
    <row r="391" spans="2:18" ht="12" x14ac:dyDescent="0.2">
      <c r="B391" s="69" t="s">
        <v>2323</v>
      </c>
      <c r="C391" s="69" t="s">
        <v>181</v>
      </c>
      <c r="D391" s="237">
        <v>73.838322439999999</v>
      </c>
      <c r="E391" s="237">
        <v>-0.37490705999999818</v>
      </c>
      <c r="F391" s="237">
        <v>-0.64720275999999999</v>
      </c>
      <c r="G391" s="237">
        <v>0</v>
      </c>
      <c r="H391" s="237">
        <v>0.27229570000000181</v>
      </c>
      <c r="I391" s="237">
        <v>0</v>
      </c>
      <c r="J391" s="237">
        <v>73.463415380000001</v>
      </c>
      <c r="K391" s="15"/>
      <c r="L391" s="15"/>
      <c r="M391" s="15"/>
      <c r="N391" s="15"/>
      <c r="O391" s="15"/>
      <c r="P391" s="15"/>
      <c r="Q391" s="15"/>
      <c r="R391" s="15"/>
    </row>
    <row r="392" spans="2:18" ht="12" x14ac:dyDescent="0.2">
      <c r="B392" s="69" t="s">
        <v>2324</v>
      </c>
      <c r="C392" s="69" t="s">
        <v>182</v>
      </c>
      <c r="D392" s="237">
        <v>1462.3868470299999</v>
      </c>
      <c r="E392" s="237">
        <v>-146.08533386999989</v>
      </c>
      <c r="F392" s="237">
        <v>-152.00338511000001</v>
      </c>
      <c r="G392" s="237">
        <v>0</v>
      </c>
      <c r="H392" s="237">
        <v>5.9826696300001245</v>
      </c>
      <c r="I392" s="237">
        <v>-6.4618389999999998E-2</v>
      </c>
      <c r="J392" s="237">
        <v>1316.30151316</v>
      </c>
      <c r="K392" s="15"/>
      <c r="L392" s="15"/>
      <c r="M392" s="15"/>
      <c r="N392" s="15"/>
      <c r="O392" s="15"/>
      <c r="P392" s="15"/>
      <c r="Q392" s="15"/>
      <c r="R392" s="15"/>
    </row>
    <row r="393" spans="2:18" ht="12" x14ac:dyDescent="0.2">
      <c r="B393" s="103" t="s">
        <v>2325</v>
      </c>
      <c r="C393" s="103" t="s">
        <v>603</v>
      </c>
      <c r="D393" s="206">
        <v>1465.34489854</v>
      </c>
      <c r="E393" s="206">
        <v>-150.54546995999999</v>
      </c>
      <c r="F393" s="206">
        <v>-156.23541234999999</v>
      </c>
      <c r="G393" s="206">
        <v>0</v>
      </c>
      <c r="H393" s="206">
        <v>5.7545607799999985</v>
      </c>
      <c r="I393" s="206">
        <v>-6.4618389999999998E-2</v>
      </c>
      <c r="J393" s="206">
        <v>1314.79942858</v>
      </c>
      <c r="K393" s="15"/>
      <c r="L393" s="15"/>
      <c r="M393" s="15"/>
      <c r="N393" s="15"/>
      <c r="O393" s="15"/>
      <c r="P393" s="15"/>
      <c r="Q393" s="15"/>
      <c r="R393" s="15"/>
    </row>
    <row r="394" spans="2:18" s="11" customFormat="1" ht="12" x14ac:dyDescent="0.2">
      <c r="B394" s="69" t="s">
        <v>2326</v>
      </c>
      <c r="C394" s="69" t="s">
        <v>605</v>
      </c>
      <c r="D394" s="206">
        <v>70.939284450000002</v>
      </c>
      <c r="E394" s="206">
        <v>-0.44691995000000873</v>
      </c>
      <c r="F394" s="206">
        <v>-0.69666331000000004</v>
      </c>
      <c r="G394" s="206">
        <v>0</v>
      </c>
      <c r="H394" s="206">
        <v>0.24974335999999131</v>
      </c>
      <c r="I394" s="206">
        <v>0</v>
      </c>
      <c r="J394" s="206">
        <v>70.492364499999994</v>
      </c>
      <c r="K394" s="15"/>
      <c r="L394" s="15"/>
      <c r="M394" s="15"/>
      <c r="N394" s="15"/>
      <c r="O394" s="15"/>
      <c r="P394" s="15"/>
      <c r="Q394" s="15"/>
      <c r="R394" s="15"/>
    </row>
    <row r="395" spans="2:18" s="11" customFormat="1" ht="12" x14ac:dyDescent="0.2">
      <c r="B395" s="69" t="s">
        <v>2327</v>
      </c>
      <c r="C395" s="69" t="s">
        <v>606</v>
      </c>
      <c r="D395" s="206">
        <v>1394.40561409</v>
      </c>
      <c r="E395" s="206">
        <v>-150.09855001000005</v>
      </c>
      <c r="F395" s="206">
        <v>-155.53874904</v>
      </c>
      <c r="G395" s="206">
        <v>0</v>
      </c>
      <c r="H395" s="206">
        <v>5.5048174199999451</v>
      </c>
      <c r="I395" s="206">
        <v>-6.4618389999999998E-2</v>
      </c>
      <c r="J395" s="206">
        <v>1244.3070640799999</v>
      </c>
      <c r="K395" s="15"/>
      <c r="L395" s="15"/>
      <c r="M395" s="15"/>
      <c r="N395" s="15"/>
      <c r="O395" s="15"/>
      <c r="P395" s="15"/>
      <c r="Q395" s="15"/>
      <c r="R395" s="15"/>
    </row>
    <row r="396" spans="2:18" ht="12" x14ac:dyDescent="0.2">
      <c r="B396" s="103" t="s">
        <v>2328</v>
      </c>
      <c r="C396" s="103" t="s">
        <v>604</v>
      </c>
      <c r="D396" s="206">
        <v>70.880270929999995</v>
      </c>
      <c r="E396" s="206">
        <v>4.0852290300000078</v>
      </c>
      <c r="F396" s="206">
        <v>3.58482448</v>
      </c>
      <c r="G396" s="206">
        <v>0</v>
      </c>
      <c r="H396" s="206">
        <v>0.50040455000000783</v>
      </c>
      <c r="I396" s="206">
        <v>0</v>
      </c>
      <c r="J396" s="206">
        <v>74.965499960000002</v>
      </c>
      <c r="K396" s="15"/>
      <c r="L396" s="15"/>
      <c r="M396" s="15"/>
      <c r="N396" s="15"/>
      <c r="O396" s="15"/>
      <c r="P396" s="15"/>
      <c r="Q396" s="15"/>
      <c r="R396" s="15"/>
    </row>
    <row r="397" spans="2:18" s="11" customFormat="1" ht="12" x14ac:dyDescent="0.2">
      <c r="B397" s="69" t="s">
        <v>2329</v>
      </c>
      <c r="C397" s="69" t="s">
        <v>605</v>
      </c>
      <c r="D397" s="206">
        <v>2.8990379900000001</v>
      </c>
      <c r="E397" s="206">
        <v>7.2012889999999885E-2</v>
      </c>
      <c r="F397" s="206">
        <v>4.9460549999999999E-2</v>
      </c>
      <c r="G397" s="206">
        <v>0</v>
      </c>
      <c r="H397" s="206">
        <v>2.2552339999999886E-2</v>
      </c>
      <c r="I397" s="206">
        <v>0</v>
      </c>
      <c r="J397" s="206">
        <v>2.9710508799999999</v>
      </c>
      <c r="K397" s="15"/>
      <c r="L397" s="15"/>
      <c r="M397" s="15"/>
      <c r="N397" s="15"/>
      <c r="O397" s="15"/>
      <c r="P397" s="15"/>
      <c r="Q397" s="15"/>
      <c r="R397" s="15"/>
    </row>
    <row r="398" spans="2:18" ht="12" x14ac:dyDescent="0.2">
      <c r="B398" s="69" t="s">
        <v>2330</v>
      </c>
      <c r="C398" s="69" t="s">
        <v>606</v>
      </c>
      <c r="D398" s="206">
        <v>67.981232939999998</v>
      </c>
      <c r="E398" s="206">
        <v>4.0132161399999973</v>
      </c>
      <c r="F398" s="206">
        <v>3.5353639299999999</v>
      </c>
      <c r="G398" s="206">
        <v>0</v>
      </c>
      <c r="H398" s="206">
        <v>0.47785220999999733</v>
      </c>
      <c r="I398" s="206">
        <v>0</v>
      </c>
      <c r="J398" s="206">
        <v>71.994449079999995</v>
      </c>
      <c r="K398" s="15"/>
      <c r="L398" s="15"/>
      <c r="M398" s="15"/>
      <c r="N398" s="15"/>
      <c r="O398" s="15"/>
      <c r="P398" s="15"/>
      <c r="Q398" s="15"/>
      <c r="R398" s="15"/>
    </row>
    <row r="399" spans="2:18" ht="22.5" x14ac:dyDescent="0.2">
      <c r="B399" s="75" t="s">
        <v>2331</v>
      </c>
      <c r="C399" s="75" t="s">
        <v>362</v>
      </c>
      <c r="D399" s="187">
        <v>5.2512989599999997</v>
      </c>
      <c r="E399" s="187">
        <v>0.22235381000000043</v>
      </c>
      <c r="F399" s="187">
        <v>0.17977317000000001</v>
      </c>
      <c r="G399" s="187">
        <v>0</v>
      </c>
      <c r="H399" s="187">
        <v>4.2580640000000419E-2</v>
      </c>
      <c r="I399" s="187">
        <v>0</v>
      </c>
      <c r="J399" s="187">
        <v>5.4736527700000002</v>
      </c>
      <c r="K399" s="15"/>
      <c r="L399" s="15"/>
      <c r="M399" s="15"/>
      <c r="N399" s="15"/>
      <c r="O399" s="15"/>
      <c r="P399" s="15"/>
      <c r="Q399" s="15"/>
      <c r="R399" s="15"/>
    </row>
    <row r="400" spans="2:18" ht="12" hidden="1" x14ac:dyDescent="0.2">
      <c r="B400" s="69" t="s">
        <v>2332</v>
      </c>
      <c r="C400" s="69" t="s">
        <v>217</v>
      </c>
      <c r="D400" s="237">
        <v>0</v>
      </c>
      <c r="E400" s="237">
        <v>0</v>
      </c>
      <c r="F400" s="237">
        <v>0</v>
      </c>
      <c r="G400" s="237">
        <v>0</v>
      </c>
      <c r="H400" s="237">
        <v>0</v>
      </c>
      <c r="I400" s="237">
        <v>0</v>
      </c>
      <c r="J400" s="237">
        <v>0</v>
      </c>
      <c r="K400" s="15"/>
      <c r="L400" s="15"/>
      <c r="M400" s="15"/>
      <c r="N400" s="15"/>
      <c r="O400" s="15"/>
      <c r="P400" s="15"/>
      <c r="Q400" s="15"/>
      <c r="R400" s="15"/>
    </row>
    <row r="401" spans="2:18" ht="22.5" hidden="1" x14ac:dyDescent="0.2">
      <c r="B401" s="69" t="s">
        <v>2333</v>
      </c>
      <c r="C401" s="69" t="s">
        <v>628</v>
      </c>
      <c r="D401" s="237">
        <v>0</v>
      </c>
      <c r="E401" s="237">
        <v>0</v>
      </c>
      <c r="F401" s="237">
        <v>0</v>
      </c>
      <c r="G401" s="237">
        <v>0</v>
      </c>
      <c r="H401" s="237">
        <v>0</v>
      </c>
      <c r="I401" s="237">
        <v>0</v>
      </c>
      <c r="J401" s="237">
        <v>0</v>
      </c>
      <c r="K401" s="15"/>
      <c r="L401" s="15"/>
      <c r="M401" s="15"/>
      <c r="N401" s="15"/>
      <c r="O401" s="15"/>
      <c r="P401" s="15"/>
      <c r="Q401" s="15"/>
      <c r="R401" s="15"/>
    </row>
    <row r="402" spans="2:18" ht="12" hidden="1" x14ac:dyDescent="0.2">
      <c r="B402" s="69" t="s">
        <v>2334</v>
      </c>
      <c r="C402" s="69" t="s">
        <v>207</v>
      </c>
      <c r="D402" s="237">
        <v>0</v>
      </c>
      <c r="E402" s="237">
        <v>0</v>
      </c>
      <c r="F402" s="237">
        <v>0</v>
      </c>
      <c r="G402" s="237">
        <v>0</v>
      </c>
      <c r="H402" s="237">
        <v>0</v>
      </c>
      <c r="I402" s="237">
        <v>0</v>
      </c>
      <c r="J402" s="237">
        <v>0</v>
      </c>
      <c r="K402" s="15"/>
      <c r="L402" s="15"/>
      <c r="M402" s="15"/>
      <c r="N402" s="15"/>
      <c r="O402" s="15"/>
      <c r="P402" s="15"/>
      <c r="Q402" s="15"/>
      <c r="R402" s="15"/>
    </row>
    <row r="403" spans="2:18" ht="12" x14ac:dyDescent="0.2">
      <c r="B403" s="69" t="s">
        <v>2335</v>
      </c>
      <c r="C403" s="69" t="s">
        <v>208</v>
      </c>
      <c r="D403" s="188">
        <v>5.2512989599999997</v>
      </c>
      <c r="E403" s="188">
        <v>0.22235381000000043</v>
      </c>
      <c r="F403" s="188">
        <v>0.17977317000000001</v>
      </c>
      <c r="G403" s="188">
        <v>0</v>
      </c>
      <c r="H403" s="188">
        <v>4.2580640000000419E-2</v>
      </c>
      <c r="I403" s="188">
        <v>0</v>
      </c>
      <c r="J403" s="188">
        <v>5.4736527700000002</v>
      </c>
      <c r="K403" s="15"/>
      <c r="L403" s="15"/>
      <c r="M403" s="15"/>
      <c r="N403" s="15"/>
      <c r="O403" s="15"/>
      <c r="P403" s="15"/>
      <c r="Q403" s="15"/>
      <c r="R403" s="15"/>
    </row>
    <row r="404" spans="2:18" ht="12" x14ac:dyDescent="0.2">
      <c r="B404" s="69" t="s">
        <v>2336</v>
      </c>
      <c r="C404" s="69" t="s">
        <v>209</v>
      </c>
      <c r="D404" s="237">
        <v>5.2512989599999997</v>
      </c>
      <c r="E404" s="237">
        <v>0.22235381000000043</v>
      </c>
      <c r="F404" s="237">
        <v>0.17977317000000001</v>
      </c>
      <c r="G404" s="237">
        <v>0</v>
      </c>
      <c r="H404" s="237">
        <v>4.2580640000000419E-2</v>
      </c>
      <c r="I404" s="237">
        <v>0</v>
      </c>
      <c r="J404" s="237">
        <v>5.4736527700000002</v>
      </c>
      <c r="K404" s="15"/>
      <c r="L404" s="15"/>
      <c r="M404" s="15"/>
      <c r="N404" s="15"/>
      <c r="O404" s="15"/>
      <c r="P404" s="15"/>
      <c r="Q404" s="15"/>
      <c r="R404" s="15"/>
    </row>
    <row r="405" spans="2:18" ht="22.5" hidden="1" x14ac:dyDescent="0.2">
      <c r="B405" s="69" t="s">
        <v>2337</v>
      </c>
      <c r="C405" s="69" t="s">
        <v>399</v>
      </c>
      <c r="D405" s="237">
        <v>0</v>
      </c>
      <c r="E405" s="237">
        <v>0</v>
      </c>
      <c r="F405" s="237">
        <v>0</v>
      </c>
      <c r="G405" s="237">
        <v>0</v>
      </c>
      <c r="H405" s="237">
        <v>0</v>
      </c>
      <c r="I405" s="237">
        <v>0</v>
      </c>
      <c r="J405" s="237">
        <v>0</v>
      </c>
      <c r="K405" s="15"/>
      <c r="L405" s="15"/>
      <c r="M405" s="15"/>
      <c r="N405" s="15"/>
      <c r="O405" s="15"/>
      <c r="P405" s="15"/>
      <c r="Q405" s="15"/>
      <c r="R405" s="15"/>
    </row>
    <row r="406" spans="2:18" ht="12" hidden="1" x14ac:dyDescent="0.2">
      <c r="B406" s="103" t="s">
        <v>2338</v>
      </c>
      <c r="C406" s="103" t="s">
        <v>603</v>
      </c>
      <c r="D406" s="206">
        <v>0</v>
      </c>
      <c r="E406" s="206">
        <v>0</v>
      </c>
      <c r="F406" s="206">
        <v>0</v>
      </c>
      <c r="G406" s="206">
        <v>0</v>
      </c>
      <c r="H406" s="206">
        <v>0</v>
      </c>
      <c r="I406" s="206">
        <v>0</v>
      </c>
      <c r="J406" s="206">
        <v>0</v>
      </c>
      <c r="K406" s="15"/>
      <c r="L406" s="15"/>
      <c r="M406" s="15"/>
      <c r="N406" s="15"/>
      <c r="O406" s="15"/>
      <c r="P406" s="15"/>
      <c r="Q406" s="15"/>
      <c r="R406" s="15"/>
    </row>
    <row r="407" spans="2:18" ht="12" hidden="1" x14ac:dyDescent="0.2">
      <c r="B407" s="103" t="s">
        <v>2339</v>
      </c>
      <c r="C407" s="103" t="s">
        <v>604</v>
      </c>
      <c r="D407" s="206">
        <v>0</v>
      </c>
      <c r="E407" s="206">
        <v>0</v>
      </c>
      <c r="F407" s="206">
        <v>0</v>
      </c>
      <c r="G407" s="206">
        <v>0</v>
      </c>
      <c r="H407" s="206">
        <v>0</v>
      </c>
      <c r="I407" s="206">
        <v>0</v>
      </c>
      <c r="J407" s="206">
        <v>0</v>
      </c>
      <c r="K407" s="15"/>
      <c r="L407" s="15"/>
      <c r="M407" s="15"/>
      <c r="N407" s="15"/>
      <c r="O407" s="15"/>
      <c r="P407" s="15"/>
      <c r="Q407" s="15"/>
      <c r="R407" s="15"/>
    </row>
    <row r="408" spans="2:18" ht="22.5" x14ac:dyDescent="0.2">
      <c r="B408" s="69" t="s">
        <v>2340</v>
      </c>
      <c r="C408" s="69" t="s">
        <v>211</v>
      </c>
      <c r="D408" s="188">
        <v>5.2512989599999997</v>
      </c>
      <c r="E408" s="188">
        <v>0.22235381000000043</v>
      </c>
      <c r="F408" s="188">
        <v>0.17977317000000001</v>
      </c>
      <c r="G408" s="188">
        <v>0</v>
      </c>
      <c r="H408" s="188">
        <v>4.2580640000000419E-2</v>
      </c>
      <c r="I408" s="188">
        <v>0</v>
      </c>
      <c r="J408" s="188">
        <v>5.4736527700000002</v>
      </c>
      <c r="K408" s="15"/>
      <c r="L408" s="15"/>
      <c r="M408" s="15"/>
      <c r="N408" s="15"/>
      <c r="O408" s="15"/>
      <c r="P408" s="15"/>
      <c r="Q408" s="15"/>
      <c r="R408" s="15"/>
    </row>
    <row r="409" spans="2:18" ht="22.5" hidden="1" x14ac:dyDescent="0.2">
      <c r="B409" s="69" t="s">
        <v>2341</v>
      </c>
      <c r="C409" s="69" t="s">
        <v>363</v>
      </c>
      <c r="D409" s="188">
        <v>0</v>
      </c>
      <c r="E409" s="188">
        <v>0</v>
      </c>
      <c r="F409" s="188">
        <v>0</v>
      </c>
      <c r="G409" s="188">
        <v>0</v>
      </c>
      <c r="H409" s="188">
        <v>0</v>
      </c>
      <c r="I409" s="188">
        <v>0</v>
      </c>
      <c r="J409" s="188">
        <v>0</v>
      </c>
      <c r="K409" s="15"/>
      <c r="L409" s="15"/>
      <c r="M409" s="15"/>
      <c r="N409" s="15"/>
      <c r="O409" s="15"/>
      <c r="P409" s="15"/>
      <c r="Q409" s="15"/>
      <c r="R409" s="15"/>
    </row>
    <row r="410" spans="2:18" ht="12" hidden="1" x14ac:dyDescent="0.2">
      <c r="B410" s="69" t="s">
        <v>2342</v>
      </c>
      <c r="C410" s="69" t="s">
        <v>213</v>
      </c>
      <c r="D410" s="188">
        <v>0</v>
      </c>
      <c r="E410" s="188">
        <v>0</v>
      </c>
      <c r="F410" s="188">
        <v>0</v>
      </c>
      <c r="G410" s="188">
        <v>0</v>
      </c>
      <c r="H410" s="188">
        <v>0</v>
      </c>
      <c r="I410" s="188">
        <v>0</v>
      </c>
      <c r="J410" s="188">
        <v>0</v>
      </c>
      <c r="K410" s="15"/>
      <c r="L410" s="15"/>
      <c r="M410" s="15"/>
      <c r="N410" s="15"/>
      <c r="O410" s="15"/>
      <c r="P410" s="15"/>
      <c r="Q410" s="15"/>
      <c r="R410" s="15"/>
    </row>
    <row r="411" spans="2:18" ht="22.5" hidden="1" x14ac:dyDescent="0.2">
      <c r="B411" s="69" t="s">
        <v>2343</v>
      </c>
      <c r="C411" s="69" t="s">
        <v>214</v>
      </c>
      <c r="D411" s="188">
        <v>0</v>
      </c>
      <c r="E411" s="188">
        <v>0</v>
      </c>
      <c r="F411" s="188">
        <v>0</v>
      </c>
      <c r="G411" s="188">
        <v>0</v>
      </c>
      <c r="H411" s="188">
        <v>0</v>
      </c>
      <c r="I411" s="188">
        <v>0</v>
      </c>
      <c r="J411" s="188">
        <v>0</v>
      </c>
      <c r="K411" s="15"/>
      <c r="L411" s="15"/>
      <c r="M411" s="15"/>
      <c r="N411" s="15"/>
      <c r="O411" s="15"/>
      <c r="P411" s="15"/>
      <c r="Q411" s="15"/>
      <c r="R411" s="15"/>
    </row>
    <row r="412" spans="2:18" ht="12" hidden="1" x14ac:dyDescent="0.2">
      <c r="B412" s="69" t="s">
        <v>2344</v>
      </c>
      <c r="C412" s="69" t="s">
        <v>215</v>
      </c>
      <c r="D412" s="188">
        <v>0</v>
      </c>
      <c r="E412" s="188">
        <v>0</v>
      </c>
      <c r="F412" s="188">
        <v>0</v>
      </c>
      <c r="G412" s="188">
        <v>0</v>
      </c>
      <c r="H412" s="188">
        <v>0</v>
      </c>
      <c r="I412" s="188">
        <v>0</v>
      </c>
      <c r="J412" s="188">
        <v>0</v>
      </c>
      <c r="K412" s="15"/>
      <c r="L412" s="15"/>
      <c r="M412" s="15"/>
      <c r="N412" s="15"/>
      <c r="O412" s="15"/>
      <c r="P412" s="15"/>
      <c r="Q412" s="15"/>
      <c r="R412" s="15"/>
    </row>
    <row r="413" spans="2:18" ht="22.5" hidden="1" x14ac:dyDescent="0.2">
      <c r="B413" s="69" t="s">
        <v>2345</v>
      </c>
      <c r="C413" s="69" t="s">
        <v>365</v>
      </c>
      <c r="D413" s="188">
        <v>0</v>
      </c>
      <c r="E413" s="188">
        <v>0</v>
      </c>
      <c r="F413" s="188">
        <v>0</v>
      </c>
      <c r="G413" s="188">
        <v>0</v>
      </c>
      <c r="H413" s="188">
        <v>0</v>
      </c>
      <c r="I413" s="188">
        <v>0</v>
      </c>
      <c r="J413" s="188">
        <v>0</v>
      </c>
      <c r="K413" s="15"/>
      <c r="L413" s="15"/>
      <c r="M413" s="15"/>
      <c r="N413" s="15"/>
      <c r="O413" s="15"/>
      <c r="P413" s="15"/>
      <c r="Q413" s="15"/>
      <c r="R413" s="15"/>
    </row>
    <row r="414" spans="2:18" ht="12" x14ac:dyDescent="0.2">
      <c r="B414" s="75" t="s">
        <v>2346</v>
      </c>
      <c r="C414" s="75" t="s">
        <v>218</v>
      </c>
      <c r="D414" s="187">
        <v>1873.10246373</v>
      </c>
      <c r="E414" s="187">
        <v>116.31209776000014</v>
      </c>
      <c r="F414" s="187">
        <v>109.06167483</v>
      </c>
      <c r="G414" s="187">
        <v>0</v>
      </c>
      <c r="H414" s="187">
        <v>7.2504229300001413</v>
      </c>
      <c r="I414" s="187">
        <v>0</v>
      </c>
      <c r="J414" s="187">
        <v>1989.4145614900001</v>
      </c>
      <c r="K414" s="15"/>
      <c r="L414" s="15"/>
      <c r="M414" s="15"/>
      <c r="N414" s="15"/>
      <c r="O414" s="15"/>
      <c r="P414" s="15"/>
      <c r="Q414" s="15"/>
      <c r="R414" s="15"/>
    </row>
    <row r="415" spans="2:18" ht="12" hidden="1" x14ac:dyDescent="0.2">
      <c r="B415" s="69" t="s">
        <v>2347</v>
      </c>
      <c r="C415" s="69" t="s">
        <v>167</v>
      </c>
      <c r="D415" s="188">
        <v>0</v>
      </c>
      <c r="E415" s="188">
        <v>0</v>
      </c>
      <c r="F415" s="188">
        <v>0</v>
      </c>
      <c r="G415" s="188">
        <v>0</v>
      </c>
      <c r="H415" s="188">
        <v>0</v>
      </c>
      <c r="I415" s="188">
        <v>0</v>
      </c>
      <c r="J415" s="188">
        <v>0</v>
      </c>
      <c r="K415" s="15"/>
      <c r="L415" s="15"/>
      <c r="M415" s="15"/>
      <c r="N415" s="15"/>
      <c r="O415" s="15"/>
      <c r="P415" s="15"/>
      <c r="Q415" s="15"/>
      <c r="R415" s="15"/>
    </row>
    <row r="416" spans="2:18" ht="12" hidden="1" x14ac:dyDescent="0.2">
      <c r="B416" s="69" t="s">
        <v>2348</v>
      </c>
      <c r="C416" s="69" t="s">
        <v>179</v>
      </c>
      <c r="D416" s="237">
        <v>0</v>
      </c>
      <c r="E416" s="237">
        <v>0</v>
      </c>
      <c r="F416" s="237">
        <v>0</v>
      </c>
      <c r="G416" s="237">
        <v>0</v>
      </c>
      <c r="H416" s="237">
        <v>0</v>
      </c>
      <c r="I416" s="237">
        <v>0</v>
      </c>
      <c r="J416" s="237">
        <v>0</v>
      </c>
      <c r="K416" s="15"/>
      <c r="L416" s="15"/>
      <c r="M416" s="15"/>
      <c r="N416" s="15"/>
      <c r="O416" s="15"/>
      <c r="P416" s="15"/>
      <c r="Q416" s="15"/>
      <c r="R416" s="15"/>
    </row>
    <row r="417" spans="2:18" ht="12" hidden="1" x14ac:dyDescent="0.2">
      <c r="B417" s="69" t="s">
        <v>2349</v>
      </c>
      <c r="C417" s="69" t="s">
        <v>180</v>
      </c>
      <c r="D417" s="237">
        <v>0</v>
      </c>
      <c r="E417" s="237">
        <v>0</v>
      </c>
      <c r="F417" s="237">
        <v>0</v>
      </c>
      <c r="G417" s="237">
        <v>0</v>
      </c>
      <c r="H417" s="237">
        <v>0</v>
      </c>
      <c r="I417" s="237">
        <v>0</v>
      </c>
      <c r="J417" s="237">
        <v>0</v>
      </c>
      <c r="K417" s="15"/>
      <c r="L417" s="15"/>
      <c r="M417" s="15"/>
      <c r="N417" s="15"/>
      <c r="O417" s="15"/>
      <c r="P417" s="15"/>
      <c r="Q417" s="15"/>
      <c r="R417" s="15"/>
    </row>
    <row r="418" spans="2:18" ht="22.5" hidden="1" x14ac:dyDescent="0.2">
      <c r="B418" s="69" t="s">
        <v>2350</v>
      </c>
      <c r="C418" s="69" t="s">
        <v>627</v>
      </c>
      <c r="D418" s="188">
        <v>0</v>
      </c>
      <c r="E418" s="188">
        <v>0</v>
      </c>
      <c r="F418" s="188">
        <v>0</v>
      </c>
      <c r="G418" s="188">
        <v>0</v>
      </c>
      <c r="H418" s="188">
        <v>0</v>
      </c>
      <c r="I418" s="188">
        <v>0</v>
      </c>
      <c r="J418" s="188">
        <v>0</v>
      </c>
      <c r="K418" s="15"/>
      <c r="L418" s="15"/>
      <c r="M418" s="15"/>
      <c r="N418" s="15"/>
      <c r="O418" s="15"/>
      <c r="P418" s="15"/>
      <c r="Q418" s="15"/>
      <c r="R418" s="15"/>
    </row>
    <row r="419" spans="2:18" ht="12" hidden="1" x14ac:dyDescent="0.2">
      <c r="B419" s="69" t="s">
        <v>2351</v>
      </c>
      <c r="C419" s="69" t="s">
        <v>179</v>
      </c>
      <c r="D419" s="237">
        <v>0</v>
      </c>
      <c r="E419" s="237">
        <v>0</v>
      </c>
      <c r="F419" s="237">
        <v>0</v>
      </c>
      <c r="G419" s="237">
        <v>0</v>
      </c>
      <c r="H419" s="237">
        <v>0</v>
      </c>
      <c r="I419" s="237">
        <v>0</v>
      </c>
      <c r="J419" s="237">
        <v>0</v>
      </c>
      <c r="K419" s="15"/>
      <c r="L419" s="15"/>
      <c r="M419" s="15"/>
      <c r="N419" s="15"/>
      <c r="O419" s="15"/>
      <c r="P419" s="15"/>
      <c r="Q419" s="15"/>
      <c r="R419" s="15"/>
    </row>
    <row r="420" spans="2:18" ht="12" hidden="1" x14ac:dyDescent="0.2">
      <c r="B420" s="69" t="s">
        <v>2352</v>
      </c>
      <c r="C420" s="69" t="s">
        <v>180</v>
      </c>
      <c r="D420" s="237">
        <v>0</v>
      </c>
      <c r="E420" s="237">
        <v>0</v>
      </c>
      <c r="F420" s="237">
        <v>0</v>
      </c>
      <c r="G420" s="237">
        <v>0</v>
      </c>
      <c r="H420" s="237">
        <v>0</v>
      </c>
      <c r="I420" s="237">
        <v>0</v>
      </c>
      <c r="J420" s="237">
        <v>0</v>
      </c>
      <c r="K420" s="15"/>
      <c r="L420" s="15"/>
      <c r="M420" s="15"/>
      <c r="N420" s="15"/>
      <c r="O420" s="15"/>
      <c r="P420" s="15"/>
      <c r="Q420" s="15"/>
      <c r="R420" s="15"/>
    </row>
    <row r="421" spans="2:18" ht="12" hidden="1" x14ac:dyDescent="0.2">
      <c r="B421" s="69" t="s">
        <v>2353</v>
      </c>
      <c r="C421" s="69" t="s">
        <v>110</v>
      </c>
      <c r="D421" s="188">
        <v>0</v>
      </c>
      <c r="E421" s="188">
        <v>0</v>
      </c>
      <c r="F421" s="188">
        <v>0</v>
      </c>
      <c r="G421" s="188">
        <v>0</v>
      </c>
      <c r="H421" s="188">
        <v>0</v>
      </c>
      <c r="I421" s="188">
        <v>0</v>
      </c>
      <c r="J421" s="188">
        <v>0</v>
      </c>
      <c r="K421" s="15"/>
      <c r="L421" s="15"/>
      <c r="M421" s="15"/>
      <c r="N421" s="15"/>
      <c r="O421" s="15"/>
      <c r="P421" s="15"/>
      <c r="Q421" s="15"/>
      <c r="R421" s="15"/>
    </row>
    <row r="422" spans="2:18" ht="12" hidden="1" x14ac:dyDescent="0.2">
      <c r="B422" s="69" t="s">
        <v>2354</v>
      </c>
      <c r="C422" s="69" t="s">
        <v>179</v>
      </c>
      <c r="D422" s="237">
        <v>0</v>
      </c>
      <c r="E422" s="237">
        <v>0</v>
      </c>
      <c r="F422" s="237">
        <v>0</v>
      </c>
      <c r="G422" s="237">
        <v>0</v>
      </c>
      <c r="H422" s="237">
        <v>0</v>
      </c>
      <c r="I422" s="237">
        <v>0</v>
      </c>
      <c r="J422" s="237">
        <v>0</v>
      </c>
      <c r="K422" s="15"/>
      <c r="L422" s="15"/>
      <c r="M422" s="15"/>
      <c r="N422" s="15"/>
      <c r="O422" s="15"/>
      <c r="P422" s="15"/>
      <c r="Q422" s="15"/>
      <c r="R422" s="15"/>
    </row>
    <row r="423" spans="2:18" ht="12" hidden="1" x14ac:dyDescent="0.2">
      <c r="B423" s="69" t="s">
        <v>2355</v>
      </c>
      <c r="C423" s="69" t="s">
        <v>180</v>
      </c>
      <c r="D423" s="237">
        <v>0</v>
      </c>
      <c r="E423" s="237">
        <v>0</v>
      </c>
      <c r="F423" s="237">
        <v>0</v>
      </c>
      <c r="G423" s="237">
        <v>0</v>
      </c>
      <c r="H423" s="237">
        <v>0</v>
      </c>
      <c r="I423" s="237">
        <v>0</v>
      </c>
      <c r="J423" s="237">
        <v>0</v>
      </c>
      <c r="K423" s="15"/>
      <c r="L423" s="15"/>
      <c r="M423" s="15"/>
      <c r="N423" s="15"/>
      <c r="O423" s="15"/>
      <c r="P423" s="15"/>
      <c r="Q423" s="15"/>
      <c r="R423" s="15"/>
    </row>
    <row r="424" spans="2:18" ht="12" x14ac:dyDescent="0.2">
      <c r="B424" s="69" t="s">
        <v>2356</v>
      </c>
      <c r="C424" s="69" t="s">
        <v>168</v>
      </c>
      <c r="D424" s="188">
        <v>1873.10246373</v>
      </c>
      <c r="E424" s="188">
        <v>116.31209776000014</v>
      </c>
      <c r="F424" s="188">
        <v>109.06167483</v>
      </c>
      <c r="G424" s="188">
        <v>0</v>
      </c>
      <c r="H424" s="188">
        <v>7.2504229300001413</v>
      </c>
      <c r="I424" s="188">
        <v>0</v>
      </c>
      <c r="J424" s="188">
        <v>1989.4145614900001</v>
      </c>
      <c r="K424" s="15"/>
      <c r="L424" s="15"/>
      <c r="M424" s="15"/>
      <c r="N424" s="15"/>
      <c r="O424" s="15"/>
      <c r="P424" s="15"/>
      <c r="Q424" s="15"/>
      <c r="R424" s="15"/>
    </row>
    <row r="425" spans="2:18" ht="12" x14ac:dyDescent="0.2">
      <c r="B425" s="69" t="s">
        <v>2357</v>
      </c>
      <c r="C425" s="69" t="s">
        <v>179</v>
      </c>
      <c r="D425" s="237">
        <v>1790.9846141200001</v>
      </c>
      <c r="E425" s="237">
        <v>112.64536945999998</v>
      </c>
      <c r="F425" s="237">
        <v>105.78982458999999</v>
      </c>
      <c r="G425" s="237">
        <v>0</v>
      </c>
      <c r="H425" s="237">
        <v>6.8555448699999886</v>
      </c>
      <c r="I425" s="237">
        <v>0</v>
      </c>
      <c r="J425" s="237">
        <v>1903.62998358</v>
      </c>
      <c r="K425" s="15"/>
      <c r="L425" s="15"/>
      <c r="M425" s="15"/>
      <c r="N425" s="15"/>
      <c r="O425" s="15"/>
      <c r="P425" s="15"/>
      <c r="Q425" s="15"/>
      <c r="R425" s="15"/>
    </row>
    <row r="426" spans="2:18" ht="12" x14ac:dyDescent="0.2">
      <c r="B426" s="69" t="s">
        <v>2358</v>
      </c>
      <c r="C426" s="69" t="s">
        <v>180</v>
      </c>
      <c r="D426" s="237">
        <v>82.117849609999993</v>
      </c>
      <c r="E426" s="237">
        <v>3.6667283000000026</v>
      </c>
      <c r="F426" s="237">
        <v>3.27185025</v>
      </c>
      <c r="G426" s="237">
        <v>0</v>
      </c>
      <c r="H426" s="237">
        <v>0.39487805000000264</v>
      </c>
      <c r="I426" s="237">
        <v>0</v>
      </c>
      <c r="J426" s="237">
        <v>85.784577909999996</v>
      </c>
      <c r="K426" s="15"/>
      <c r="L426" s="15"/>
      <c r="M426" s="15"/>
      <c r="N426" s="15"/>
      <c r="O426" s="15"/>
      <c r="P426" s="15"/>
      <c r="Q426" s="15"/>
      <c r="R426" s="15"/>
    </row>
    <row r="427" spans="2:18" ht="12" x14ac:dyDescent="0.2">
      <c r="B427" s="69" t="s">
        <v>2359</v>
      </c>
      <c r="C427" s="69" t="s">
        <v>169</v>
      </c>
      <c r="D427" s="188">
        <v>14.354492670000001</v>
      </c>
      <c r="E427" s="188">
        <v>0.37917268999999898</v>
      </c>
      <c r="F427" s="188">
        <v>0.26708019</v>
      </c>
      <c r="G427" s="188">
        <v>0</v>
      </c>
      <c r="H427" s="188">
        <v>0.11209249999999898</v>
      </c>
      <c r="I427" s="188">
        <v>0</v>
      </c>
      <c r="J427" s="188">
        <v>14.73366536</v>
      </c>
      <c r="K427" s="15"/>
      <c r="L427" s="15"/>
      <c r="M427" s="15"/>
      <c r="N427" s="15"/>
      <c r="O427" s="15"/>
      <c r="P427" s="15"/>
      <c r="Q427" s="15"/>
      <c r="R427" s="15"/>
    </row>
    <row r="428" spans="2:18" ht="12" x14ac:dyDescent="0.2">
      <c r="B428" s="69" t="s">
        <v>2360</v>
      </c>
      <c r="C428" s="69" t="s">
        <v>181</v>
      </c>
      <c r="D428" s="237">
        <v>14.354492670000001</v>
      </c>
      <c r="E428" s="237">
        <v>0.37917268999999898</v>
      </c>
      <c r="F428" s="237">
        <v>0.26708019</v>
      </c>
      <c r="G428" s="237">
        <v>0</v>
      </c>
      <c r="H428" s="237">
        <v>0.11209249999999898</v>
      </c>
      <c r="I428" s="237">
        <v>0</v>
      </c>
      <c r="J428" s="237">
        <v>14.73366536</v>
      </c>
      <c r="K428" s="15"/>
      <c r="L428" s="15"/>
      <c r="M428" s="15"/>
      <c r="N428" s="15"/>
      <c r="O428" s="15"/>
      <c r="P428" s="15"/>
      <c r="Q428" s="15"/>
      <c r="R428" s="15"/>
    </row>
    <row r="429" spans="2:18" ht="12" hidden="1" x14ac:dyDescent="0.2">
      <c r="B429" s="69" t="s">
        <v>2361</v>
      </c>
      <c r="C429" s="69" t="s">
        <v>182</v>
      </c>
      <c r="D429" s="237">
        <v>0</v>
      </c>
      <c r="E429" s="237">
        <v>0</v>
      </c>
      <c r="F429" s="237">
        <v>0</v>
      </c>
      <c r="G429" s="237">
        <v>0</v>
      </c>
      <c r="H429" s="237">
        <v>0</v>
      </c>
      <c r="I429" s="237">
        <v>0</v>
      </c>
      <c r="J429" s="237">
        <v>0</v>
      </c>
      <c r="K429" s="15"/>
      <c r="L429" s="15"/>
      <c r="M429" s="15"/>
      <c r="N429" s="15"/>
      <c r="O429" s="15"/>
      <c r="P429" s="15"/>
      <c r="Q429" s="15"/>
      <c r="R429" s="15"/>
    </row>
    <row r="430" spans="2:18" ht="22.5" x14ac:dyDescent="0.2">
      <c r="B430" s="69" t="s">
        <v>2362</v>
      </c>
      <c r="C430" s="69" t="s">
        <v>397</v>
      </c>
      <c r="D430" s="188">
        <v>1858.7479710600001</v>
      </c>
      <c r="E430" s="188">
        <v>115.93292507000001</v>
      </c>
      <c r="F430" s="188">
        <v>108.79459464</v>
      </c>
      <c r="G430" s="188">
        <v>0</v>
      </c>
      <c r="H430" s="188">
        <v>7.1383304300000106</v>
      </c>
      <c r="I430" s="188">
        <v>0</v>
      </c>
      <c r="J430" s="188">
        <v>1974.6808961300001</v>
      </c>
      <c r="K430" s="15"/>
      <c r="L430" s="15"/>
      <c r="M430" s="15"/>
      <c r="N430" s="15"/>
      <c r="O430" s="15"/>
      <c r="P430" s="15"/>
      <c r="Q430" s="15"/>
      <c r="R430" s="15"/>
    </row>
    <row r="431" spans="2:18" ht="12" x14ac:dyDescent="0.2">
      <c r="B431" s="69" t="s">
        <v>2363</v>
      </c>
      <c r="C431" s="69" t="s">
        <v>181</v>
      </c>
      <c r="D431" s="237">
        <v>1776.63012144</v>
      </c>
      <c r="E431" s="237">
        <v>112.26619677999997</v>
      </c>
      <c r="F431" s="237">
        <v>105.52274439</v>
      </c>
      <c r="G431" s="237">
        <v>0</v>
      </c>
      <c r="H431" s="237">
        <v>6.7434523899999732</v>
      </c>
      <c r="I431" s="237">
        <v>0</v>
      </c>
      <c r="J431" s="237">
        <v>1888.89631822</v>
      </c>
      <c r="K431" s="15"/>
      <c r="L431" s="15"/>
      <c r="M431" s="15"/>
      <c r="N431" s="15"/>
      <c r="O431" s="15"/>
      <c r="P431" s="15"/>
      <c r="Q431" s="15"/>
      <c r="R431" s="15"/>
    </row>
    <row r="432" spans="2:18" ht="12" x14ac:dyDescent="0.2">
      <c r="B432" s="69" t="s">
        <v>2364</v>
      </c>
      <c r="C432" s="69" t="s">
        <v>182</v>
      </c>
      <c r="D432" s="237">
        <v>82.117849609999993</v>
      </c>
      <c r="E432" s="237">
        <v>3.6667283000000026</v>
      </c>
      <c r="F432" s="237">
        <v>3.27185025</v>
      </c>
      <c r="G432" s="237">
        <v>0</v>
      </c>
      <c r="H432" s="237">
        <v>0.39487805000000264</v>
      </c>
      <c r="I432" s="237">
        <v>0</v>
      </c>
      <c r="J432" s="237">
        <v>85.784577909999996</v>
      </c>
      <c r="K432" s="15"/>
      <c r="L432" s="15"/>
      <c r="M432" s="15"/>
      <c r="N432" s="15"/>
      <c r="O432" s="15"/>
      <c r="P432" s="15"/>
      <c r="Q432" s="15"/>
      <c r="R432" s="15"/>
    </row>
    <row r="433" spans="2:18" ht="12" x14ac:dyDescent="0.2">
      <c r="B433" s="103" t="s">
        <v>2365</v>
      </c>
      <c r="C433" s="103" t="s">
        <v>603</v>
      </c>
      <c r="D433" s="206">
        <v>1858.7479710600001</v>
      </c>
      <c r="E433" s="206">
        <v>115.93292507000001</v>
      </c>
      <c r="F433" s="206">
        <v>108.79459464</v>
      </c>
      <c r="G433" s="206">
        <v>0</v>
      </c>
      <c r="H433" s="206">
        <v>7.1383304300000106</v>
      </c>
      <c r="I433" s="206">
        <v>0</v>
      </c>
      <c r="J433" s="206">
        <v>1974.6808961300001</v>
      </c>
      <c r="K433" s="15"/>
      <c r="L433" s="15"/>
      <c r="M433" s="15"/>
      <c r="N433" s="15"/>
      <c r="O433" s="15"/>
      <c r="P433" s="15"/>
      <c r="Q433" s="15"/>
      <c r="R433" s="15"/>
    </row>
    <row r="434" spans="2:18" ht="12" x14ac:dyDescent="0.2">
      <c r="B434" s="69" t="s">
        <v>2366</v>
      </c>
      <c r="C434" s="69" t="s">
        <v>605</v>
      </c>
      <c r="D434" s="206">
        <v>1776.63012144</v>
      </c>
      <c r="E434" s="206">
        <v>112.26619677999997</v>
      </c>
      <c r="F434" s="206">
        <v>105.52274439</v>
      </c>
      <c r="G434" s="206">
        <v>0</v>
      </c>
      <c r="H434" s="206">
        <v>6.7434523899999732</v>
      </c>
      <c r="I434" s="206">
        <v>0</v>
      </c>
      <c r="J434" s="206">
        <v>1888.89631822</v>
      </c>
      <c r="K434" s="15"/>
      <c r="L434" s="15"/>
      <c r="M434" s="15"/>
      <c r="N434" s="15"/>
      <c r="O434" s="15"/>
      <c r="P434" s="15"/>
      <c r="Q434" s="15"/>
      <c r="R434" s="15"/>
    </row>
    <row r="435" spans="2:18" ht="12" x14ac:dyDescent="0.2">
      <c r="B435" s="69" t="s">
        <v>2367</v>
      </c>
      <c r="C435" s="69" t="s">
        <v>606</v>
      </c>
      <c r="D435" s="206">
        <v>82.117849609999993</v>
      </c>
      <c r="E435" s="206">
        <v>3.6667283000000026</v>
      </c>
      <c r="F435" s="206">
        <v>3.27185025</v>
      </c>
      <c r="G435" s="206">
        <v>0</v>
      </c>
      <c r="H435" s="206">
        <v>0.39487805000000264</v>
      </c>
      <c r="I435" s="206">
        <v>0</v>
      </c>
      <c r="J435" s="206">
        <v>85.784577909999996</v>
      </c>
      <c r="K435" s="15"/>
      <c r="L435" s="15"/>
      <c r="M435" s="15"/>
      <c r="N435" s="15"/>
      <c r="O435" s="15"/>
      <c r="P435" s="15"/>
      <c r="Q435" s="15"/>
      <c r="R435" s="15"/>
    </row>
    <row r="436" spans="2:18" ht="12" hidden="1" x14ac:dyDescent="0.2">
      <c r="B436" s="103" t="s">
        <v>2368</v>
      </c>
      <c r="C436" s="103" t="s">
        <v>604</v>
      </c>
      <c r="D436" s="206">
        <v>0</v>
      </c>
      <c r="E436" s="206">
        <v>0</v>
      </c>
      <c r="F436" s="206">
        <v>0</v>
      </c>
      <c r="G436" s="206">
        <v>0</v>
      </c>
      <c r="H436" s="206">
        <v>0</v>
      </c>
      <c r="I436" s="206">
        <v>0</v>
      </c>
      <c r="J436" s="206">
        <v>0</v>
      </c>
      <c r="K436" s="15"/>
      <c r="L436" s="15"/>
      <c r="M436" s="15"/>
      <c r="N436" s="15"/>
      <c r="O436" s="15"/>
      <c r="P436" s="15"/>
      <c r="Q436" s="15"/>
      <c r="R436" s="15"/>
    </row>
    <row r="437" spans="2:18" ht="12" hidden="1" x14ac:dyDescent="0.2">
      <c r="B437" s="69" t="s">
        <v>2369</v>
      </c>
      <c r="C437" s="69" t="s">
        <v>605</v>
      </c>
      <c r="D437" s="206">
        <v>0</v>
      </c>
      <c r="E437" s="206">
        <v>0</v>
      </c>
      <c r="F437" s="206">
        <v>0</v>
      </c>
      <c r="G437" s="206">
        <v>0</v>
      </c>
      <c r="H437" s="206">
        <v>0</v>
      </c>
      <c r="I437" s="206">
        <v>0</v>
      </c>
      <c r="J437" s="206">
        <v>0</v>
      </c>
      <c r="K437" s="15"/>
      <c r="L437" s="15"/>
      <c r="M437" s="15"/>
      <c r="N437" s="15"/>
      <c r="O437" s="15"/>
      <c r="P437" s="15"/>
      <c r="Q437" s="15"/>
      <c r="R437" s="15"/>
    </row>
    <row r="438" spans="2:18" ht="12" hidden="1" x14ac:dyDescent="0.2">
      <c r="B438" s="69" t="s">
        <v>2370</v>
      </c>
      <c r="C438" s="69" t="s">
        <v>606</v>
      </c>
      <c r="D438" s="206">
        <v>0</v>
      </c>
      <c r="E438" s="206">
        <v>0</v>
      </c>
      <c r="F438" s="206">
        <v>0</v>
      </c>
      <c r="G438" s="206">
        <v>0</v>
      </c>
      <c r="H438" s="206">
        <v>0</v>
      </c>
      <c r="I438" s="206">
        <v>0</v>
      </c>
      <c r="J438" s="206">
        <v>0</v>
      </c>
      <c r="K438" s="15"/>
      <c r="L438" s="15"/>
      <c r="M438" s="15"/>
      <c r="N438" s="15"/>
      <c r="O438" s="15"/>
      <c r="P438" s="15"/>
      <c r="Q438" s="15"/>
      <c r="R438" s="15"/>
    </row>
    <row r="439" spans="2:18" ht="12" x14ac:dyDescent="0.2">
      <c r="B439" s="75" t="s">
        <v>2371</v>
      </c>
      <c r="C439" s="75" t="s">
        <v>406</v>
      </c>
      <c r="D439" s="187">
        <v>39.689051720000002</v>
      </c>
      <c r="E439" s="187">
        <v>-0.38362594000000172</v>
      </c>
      <c r="F439" s="187">
        <v>-0.66660677999999995</v>
      </c>
      <c r="G439" s="187">
        <v>0</v>
      </c>
      <c r="H439" s="187">
        <v>0.28298083999999823</v>
      </c>
      <c r="I439" s="187">
        <v>0</v>
      </c>
      <c r="J439" s="187">
        <v>39.30542578</v>
      </c>
      <c r="K439" s="15"/>
      <c r="L439" s="15"/>
      <c r="M439" s="15"/>
      <c r="N439" s="15"/>
      <c r="O439" s="15"/>
      <c r="P439" s="15"/>
      <c r="Q439" s="15"/>
      <c r="R439" s="15"/>
    </row>
    <row r="440" spans="2:18" ht="12" hidden="1" x14ac:dyDescent="0.2">
      <c r="B440" s="69" t="s">
        <v>2372</v>
      </c>
      <c r="C440" s="69" t="s">
        <v>167</v>
      </c>
      <c r="D440" s="188">
        <v>0</v>
      </c>
      <c r="E440" s="188">
        <v>0</v>
      </c>
      <c r="F440" s="188">
        <v>0</v>
      </c>
      <c r="G440" s="188">
        <v>0</v>
      </c>
      <c r="H440" s="188">
        <v>0</v>
      </c>
      <c r="I440" s="188">
        <v>0</v>
      </c>
      <c r="J440" s="188">
        <v>0</v>
      </c>
      <c r="K440" s="15"/>
      <c r="L440" s="15"/>
      <c r="M440" s="15"/>
      <c r="N440" s="15"/>
      <c r="O440" s="15"/>
      <c r="P440" s="15"/>
      <c r="Q440" s="15"/>
      <c r="R440" s="15"/>
    </row>
    <row r="441" spans="2:18" ht="12" hidden="1" x14ac:dyDescent="0.2">
      <c r="B441" s="69" t="s">
        <v>2373</v>
      </c>
      <c r="C441" s="69" t="s">
        <v>179</v>
      </c>
      <c r="D441" s="237">
        <v>0</v>
      </c>
      <c r="E441" s="237">
        <v>0</v>
      </c>
      <c r="F441" s="237">
        <v>0</v>
      </c>
      <c r="G441" s="237">
        <v>0</v>
      </c>
      <c r="H441" s="237">
        <v>0</v>
      </c>
      <c r="I441" s="237">
        <v>0</v>
      </c>
      <c r="J441" s="237">
        <v>0</v>
      </c>
      <c r="K441" s="15"/>
      <c r="L441" s="15"/>
      <c r="M441" s="15"/>
      <c r="N441" s="15"/>
      <c r="O441" s="15"/>
      <c r="P441" s="15"/>
      <c r="Q441" s="15"/>
      <c r="R441" s="15"/>
    </row>
    <row r="442" spans="2:18" ht="12" hidden="1" x14ac:dyDescent="0.2">
      <c r="B442" s="69" t="s">
        <v>2374</v>
      </c>
      <c r="C442" s="69" t="s">
        <v>180</v>
      </c>
      <c r="D442" s="237">
        <v>0</v>
      </c>
      <c r="E442" s="237">
        <v>0</v>
      </c>
      <c r="F442" s="237">
        <v>0</v>
      </c>
      <c r="G442" s="237">
        <v>0</v>
      </c>
      <c r="H442" s="237">
        <v>0</v>
      </c>
      <c r="I442" s="237">
        <v>0</v>
      </c>
      <c r="J442" s="237">
        <v>0</v>
      </c>
      <c r="K442" s="15"/>
      <c r="L442" s="15"/>
      <c r="M442" s="15"/>
      <c r="N442" s="15"/>
      <c r="O442" s="15"/>
      <c r="P442" s="15"/>
      <c r="Q442" s="15"/>
      <c r="R442" s="15"/>
    </row>
    <row r="443" spans="2:18" ht="22.5" hidden="1" x14ac:dyDescent="0.2">
      <c r="B443" s="69" t="s">
        <v>2375</v>
      </c>
      <c r="C443" s="69" t="s">
        <v>627</v>
      </c>
      <c r="D443" s="188">
        <v>0</v>
      </c>
      <c r="E443" s="188">
        <v>0</v>
      </c>
      <c r="F443" s="188">
        <v>0</v>
      </c>
      <c r="G443" s="188">
        <v>0</v>
      </c>
      <c r="H443" s="188">
        <v>0</v>
      </c>
      <c r="I443" s="188">
        <v>0</v>
      </c>
      <c r="J443" s="188">
        <v>0</v>
      </c>
      <c r="K443" s="15"/>
      <c r="L443" s="15"/>
      <c r="M443" s="15"/>
      <c r="N443" s="15"/>
      <c r="O443" s="15"/>
      <c r="P443" s="15"/>
      <c r="Q443" s="15"/>
      <c r="R443" s="15"/>
    </row>
    <row r="444" spans="2:18" ht="12" hidden="1" x14ac:dyDescent="0.2">
      <c r="B444" s="69" t="s">
        <v>2376</v>
      </c>
      <c r="C444" s="69" t="s">
        <v>179</v>
      </c>
      <c r="D444" s="237">
        <v>0</v>
      </c>
      <c r="E444" s="237">
        <v>0</v>
      </c>
      <c r="F444" s="237">
        <v>0</v>
      </c>
      <c r="G444" s="237">
        <v>0</v>
      </c>
      <c r="H444" s="237">
        <v>0</v>
      </c>
      <c r="I444" s="237">
        <v>0</v>
      </c>
      <c r="J444" s="237">
        <v>0</v>
      </c>
      <c r="K444" s="15"/>
      <c r="L444" s="15"/>
      <c r="M444" s="15"/>
      <c r="N444" s="15"/>
      <c r="O444" s="15"/>
      <c r="P444" s="15"/>
      <c r="Q444" s="15"/>
      <c r="R444" s="15"/>
    </row>
    <row r="445" spans="2:18" ht="12" hidden="1" x14ac:dyDescent="0.2">
      <c r="B445" s="69" t="s">
        <v>2377</v>
      </c>
      <c r="C445" s="69" t="s">
        <v>180</v>
      </c>
      <c r="D445" s="237">
        <v>0</v>
      </c>
      <c r="E445" s="237">
        <v>0</v>
      </c>
      <c r="F445" s="237">
        <v>0</v>
      </c>
      <c r="G445" s="237">
        <v>0</v>
      </c>
      <c r="H445" s="237">
        <v>0</v>
      </c>
      <c r="I445" s="237">
        <v>0</v>
      </c>
      <c r="J445" s="237">
        <v>0</v>
      </c>
      <c r="K445" s="15"/>
      <c r="L445" s="15"/>
      <c r="M445" s="15"/>
      <c r="N445" s="15"/>
      <c r="O445" s="15"/>
      <c r="P445" s="15"/>
      <c r="Q445" s="15"/>
      <c r="R445" s="15"/>
    </row>
    <row r="446" spans="2:18" ht="12" x14ac:dyDescent="0.2">
      <c r="B446" s="69" t="s">
        <v>2378</v>
      </c>
      <c r="C446" s="69" t="s">
        <v>110</v>
      </c>
      <c r="D446" s="188">
        <v>2.4914594600000002</v>
      </c>
      <c r="E446" s="188">
        <v>0.21598397999999985</v>
      </c>
      <c r="F446" s="188">
        <v>0.19370269000000001</v>
      </c>
      <c r="G446" s="188">
        <v>0</v>
      </c>
      <c r="H446" s="188">
        <v>2.2281289999999843E-2</v>
      </c>
      <c r="I446" s="188">
        <v>0</v>
      </c>
      <c r="J446" s="188">
        <v>2.70744344</v>
      </c>
      <c r="K446" s="15"/>
      <c r="L446" s="15"/>
      <c r="M446" s="15"/>
      <c r="N446" s="15"/>
      <c r="O446" s="15"/>
      <c r="P446" s="15"/>
      <c r="Q446" s="15"/>
      <c r="R446" s="15"/>
    </row>
    <row r="447" spans="2:18" ht="12" x14ac:dyDescent="0.2">
      <c r="B447" s="69" t="s">
        <v>2379</v>
      </c>
      <c r="C447" s="69" t="s">
        <v>179</v>
      </c>
      <c r="D447" s="237">
        <v>2.4914594600000002</v>
      </c>
      <c r="E447" s="237">
        <v>0.21598397999999985</v>
      </c>
      <c r="F447" s="237">
        <v>0.19370269000000001</v>
      </c>
      <c r="G447" s="237">
        <v>0</v>
      </c>
      <c r="H447" s="237">
        <v>2.2281289999999843E-2</v>
      </c>
      <c r="I447" s="237">
        <v>0</v>
      </c>
      <c r="J447" s="237">
        <v>2.70744344</v>
      </c>
      <c r="K447" s="15"/>
      <c r="L447" s="15"/>
      <c r="M447" s="15"/>
      <c r="N447" s="15"/>
      <c r="O447" s="15"/>
      <c r="P447" s="15"/>
      <c r="Q447" s="15"/>
      <c r="R447" s="15"/>
    </row>
    <row r="448" spans="2:18" ht="12" hidden="1" x14ac:dyDescent="0.2">
      <c r="B448" s="69" t="s">
        <v>2380</v>
      </c>
      <c r="C448" s="69" t="s">
        <v>180</v>
      </c>
      <c r="D448" s="206">
        <v>0</v>
      </c>
      <c r="E448" s="206">
        <v>0</v>
      </c>
      <c r="F448" s="206">
        <v>0</v>
      </c>
      <c r="G448" s="206">
        <v>0</v>
      </c>
      <c r="H448" s="206">
        <v>0</v>
      </c>
      <c r="I448" s="206">
        <v>0</v>
      </c>
      <c r="J448" s="206">
        <v>0</v>
      </c>
      <c r="K448" s="15"/>
      <c r="L448" s="15"/>
      <c r="M448" s="15"/>
      <c r="N448" s="15"/>
      <c r="O448" s="15"/>
      <c r="P448" s="15"/>
      <c r="Q448" s="15"/>
      <c r="R448" s="15"/>
    </row>
    <row r="449" spans="2:18" ht="12" x14ac:dyDescent="0.2">
      <c r="B449" s="69" t="s">
        <v>2381</v>
      </c>
      <c r="C449" s="69" t="s">
        <v>168</v>
      </c>
      <c r="D449" s="188">
        <v>37.19759226</v>
      </c>
      <c r="E449" s="188">
        <v>-0.59960991999999891</v>
      </c>
      <c r="F449" s="188">
        <v>-0.86030945999999997</v>
      </c>
      <c r="G449" s="188">
        <v>0</v>
      </c>
      <c r="H449" s="188">
        <v>0.26069954000000106</v>
      </c>
      <c r="I449" s="188">
        <v>0</v>
      </c>
      <c r="J449" s="188">
        <v>36.597982340000001</v>
      </c>
      <c r="K449" s="15"/>
      <c r="L449" s="15"/>
      <c r="M449" s="15"/>
      <c r="N449" s="15"/>
      <c r="O449" s="15"/>
      <c r="P449" s="15"/>
      <c r="Q449" s="15"/>
      <c r="R449" s="15"/>
    </row>
    <row r="450" spans="2:18" ht="12" x14ac:dyDescent="0.2">
      <c r="B450" s="69" t="s">
        <v>2382</v>
      </c>
      <c r="C450" s="69" t="s">
        <v>179</v>
      </c>
      <c r="D450" s="237">
        <v>37.19759226</v>
      </c>
      <c r="E450" s="237">
        <v>-0.59960991999999891</v>
      </c>
      <c r="F450" s="237">
        <v>-0.86030945999999997</v>
      </c>
      <c r="G450" s="237">
        <v>0</v>
      </c>
      <c r="H450" s="237">
        <v>0.26069954000000106</v>
      </c>
      <c r="I450" s="237">
        <v>0</v>
      </c>
      <c r="J450" s="237">
        <v>36.597982340000001</v>
      </c>
      <c r="K450" s="15"/>
      <c r="L450" s="15"/>
      <c r="M450" s="15"/>
      <c r="N450" s="15"/>
      <c r="O450" s="15"/>
      <c r="P450" s="15"/>
      <c r="Q450" s="15"/>
      <c r="R450" s="15"/>
    </row>
    <row r="451" spans="2:18" ht="12" hidden="1" x14ac:dyDescent="0.2">
      <c r="B451" s="69" t="s">
        <v>2383</v>
      </c>
      <c r="C451" s="69" t="s">
        <v>180</v>
      </c>
      <c r="D451" s="237">
        <v>0</v>
      </c>
      <c r="E451" s="237">
        <v>0</v>
      </c>
      <c r="F451" s="237">
        <v>0</v>
      </c>
      <c r="G451" s="237">
        <v>0</v>
      </c>
      <c r="H451" s="237">
        <v>0</v>
      </c>
      <c r="I451" s="237">
        <v>0</v>
      </c>
      <c r="J451" s="237">
        <v>0</v>
      </c>
      <c r="K451" s="15"/>
      <c r="L451" s="15"/>
      <c r="M451" s="15"/>
      <c r="N451" s="15"/>
      <c r="O451" s="15"/>
      <c r="P451" s="15"/>
      <c r="Q451" s="15"/>
      <c r="R451" s="15"/>
    </row>
    <row r="452" spans="2:18" ht="12" hidden="1" x14ac:dyDescent="0.2">
      <c r="B452" s="69" t="s">
        <v>2384</v>
      </c>
      <c r="C452" s="69" t="s">
        <v>169</v>
      </c>
      <c r="D452" s="188">
        <v>0</v>
      </c>
      <c r="E452" s="188">
        <v>0</v>
      </c>
      <c r="F452" s="188">
        <v>0</v>
      </c>
      <c r="G452" s="188">
        <v>0</v>
      </c>
      <c r="H452" s="188">
        <v>0</v>
      </c>
      <c r="I452" s="188">
        <v>0</v>
      </c>
      <c r="J452" s="188">
        <v>0</v>
      </c>
      <c r="K452" s="15"/>
      <c r="L452" s="15"/>
      <c r="M452" s="15"/>
      <c r="N452" s="15"/>
      <c r="O452" s="15"/>
      <c r="P452" s="15"/>
      <c r="Q452" s="15"/>
      <c r="R452" s="15"/>
    </row>
    <row r="453" spans="2:18" ht="12" hidden="1" x14ac:dyDescent="0.2">
      <c r="B453" s="69" t="s">
        <v>2385</v>
      </c>
      <c r="C453" s="69" t="s">
        <v>181</v>
      </c>
      <c r="D453" s="237">
        <v>0</v>
      </c>
      <c r="E453" s="237">
        <v>0</v>
      </c>
      <c r="F453" s="237">
        <v>0</v>
      </c>
      <c r="G453" s="237">
        <v>0</v>
      </c>
      <c r="H453" s="237">
        <v>0</v>
      </c>
      <c r="I453" s="237">
        <v>0</v>
      </c>
      <c r="J453" s="237">
        <v>0</v>
      </c>
      <c r="K453" s="15"/>
      <c r="L453" s="15"/>
      <c r="M453" s="15"/>
      <c r="N453" s="15"/>
      <c r="O453" s="15"/>
      <c r="P453" s="15"/>
      <c r="Q453" s="15"/>
      <c r="R453" s="15"/>
    </row>
    <row r="454" spans="2:18" ht="12" hidden="1" x14ac:dyDescent="0.2">
      <c r="B454" s="69" t="s">
        <v>2386</v>
      </c>
      <c r="C454" s="69" t="s">
        <v>182</v>
      </c>
      <c r="D454" s="237">
        <v>0</v>
      </c>
      <c r="E454" s="237">
        <v>0</v>
      </c>
      <c r="F454" s="237">
        <v>0</v>
      </c>
      <c r="G454" s="237">
        <v>0</v>
      </c>
      <c r="H454" s="237">
        <v>0</v>
      </c>
      <c r="I454" s="237">
        <v>0</v>
      </c>
      <c r="J454" s="237">
        <v>0</v>
      </c>
      <c r="K454" s="15"/>
      <c r="L454" s="15"/>
      <c r="M454" s="15"/>
      <c r="N454" s="15"/>
      <c r="O454" s="15"/>
      <c r="P454" s="15"/>
      <c r="Q454" s="15"/>
      <c r="R454" s="15"/>
    </row>
    <row r="455" spans="2:18" ht="22.5" x14ac:dyDescent="0.2">
      <c r="B455" s="69" t="s">
        <v>2387</v>
      </c>
      <c r="C455" s="69" t="s">
        <v>397</v>
      </c>
      <c r="D455" s="188">
        <v>37.19759226</v>
      </c>
      <c r="E455" s="188">
        <v>-0.59960991999999891</v>
      </c>
      <c r="F455" s="188">
        <v>-0.86030945999999997</v>
      </c>
      <c r="G455" s="188">
        <v>0</v>
      </c>
      <c r="H455" s="188">
        <v>0.26069954000000106</v>
      </c>
      <c r="I455" s="188">
        <v>0</v>
      </c>
      <c r="J455" s="188">
        <v>36.597982340000001</v>
      </c>
      <c r="K455" s="15"/>
      <c r="L455" s="15"/>
      <c r="M455" s="15"/>
      <c r="N455" s="15"/>
      <c r="O455" s="15"/>
      <c r="P455" s="15"/>
      <c r="Q455" s="15"/>
      <c r="R455" s="15"/>
    </row>
    <row r="456" spans="2:18" ht="12" x14ac:dyDescent="0.2">
      <c r="B456" s="69" t="s">
        <v>2388</v>
      </c>
      <c r="C456" s="69" t="s">
        <v>181</v>
      </c>
      <c r="D456" s="237">
        <v>37.19759226</v>
      </c>
      <c r="E456" s="237">
        <v>-0.59960991999999891</v>
      </c>
      <c r="F456" s="237">
        <v>-0.86030945999999997</v>
      </c>
      <c r="G456" s="237">
        <v>0</v>
      </c>
      <c r="H456" s="237">
        <v>0.26069954000000106</v>
      </c>
      <c r="I456" s="237">
        <v>0</v>
      </c>
      <c r="J456" s="237">
        <v>36.597982340000001</v>
      </c>
      <c r="K456" s="15"/>
      <c r="L456" s="15"/>
      <c r="M456" s="15"/>
      <c r="N456" s="15"/>
      <c r="O456" s="15"/>
      <c r="P456" s="15"/>
      <c r="Q456" s="15"/>
      <c r="R456" s="15"/>
    </row>
    <row r="457" spans="2:18" ht="12" hidden="1" x14ac:dyDescent="0.2">
      <c r="B457" s="69" t="s">
        <v>2389</v>
      </c>
      <c r="C457" s="69" t="s">
        <v>182</v>
      </c>
      <c r="D457" s="237">
        <v>0</v>
      </c>
      <c r="E457" s="237">
        <v>0</v>
      </c>
      <c r="F457" s="237">
        <v>0</v>
      </c>
      <c r="G457" s="237">
        <v>0</v>
      </c>
      <c r="H457" s="237">
        <v>0</v>
      </c>
      <c r="I457" s="237">
        <v>0</v>
      </c>
      <c r="J457" s="237">
        <v>0</v>
      </c>
      <c r="K457" s="15"/>
      <c r="L457" s="15"/>
      <c r="M457" s="15"/>
      <c r="N457" s="15"/>
      <c r="O457" s="15"/>
      <c r="P457" s="15"/>
      <c r="Q457" s="15"/>
      <c r="R457" s="15"/>
    </row>
    <row r="458" spans="2:18" ht="12" x14ac:dyDescent="0.2">
      <c r="B458" s="103" t="s">
        <v>2390</v>
      </c>
      <c r="C458" s="103" t="s">
        <v>603</v>
      </c>
      <c r="D458" s="206">
        <v>37.19759226</v>
      </c>
      <c r="E458" s="206">
        <v>-0.59960991999999891</v>
      </c>
      <c r="F458" s="206">
        <v>-0.86030945999999997</v>
      </c>
      <c r="G458" s="206">
        <v>0</v>
      </c>
      <c r="H458" s="206">
        <v>0.26069954000000106</v>
      </c>
      <c r="I458" s="206">
        <v>0</v>
      </c>
      <c r="J458" s="206">
        <v>36.597982340000001</v>
      </c>
      <c r="K458" s="15"/>
      <c r="L458" s="15"/>
      <c r="M458" s="15"/>
      <c r="N458" s="15"/>
      <c r="O458" s="15"/>
      <c r="P458" s="15"/>
      <c r="Q458" s="15"/>
      <c r="R458" s="15"/>
    </row>
    <row r="459" spans="2:18" ht="12" x14ac:dyDescent="0.2">
      <c r="B459" s="69" t="s">
        <v>2391</v>
      </c>
      <c r="C459" s="69" t="s">
        <v>605</v>
      </c>
      <c r="D459" s="206">
        <v>37.19759226</v>
      </c>
      <c r="E459" s="206">
        <v>-0.59960991999999891</v>
      </c>
      <c r="F459" s="206">
        <v>-0.86030945999999997</v>
      </c>
      <c r="G459" s="206">
        <v>0</v>
      </c>
      <c r="H459" s="206">
        <v>0.26069954000000106</v>
      </c>
      <c r="I459" s="206">
        <v>0</v>
      </c>
      <c r="J459" s="206">
        <v>36.597982340000001</v>
      </c>
      <c r="K459" s="15"/>
      <c r="L459" s="15"/>
      <c r="M459" s="15"/>
      <c r="N459" s="15"/>
      <c r="O459" s="15"/>
      <c r="P459" s="15"/>
      <c r="Q459" s="15"/>
      <c r="R459" s="15"/>
    </row>
    <row r="460" spans="2:18" ht="12" hidden="1" x14ac:dyDescent="0.2">
      <c r="B460" s="69" t="s">
        <v>2392</v>
      </c>
      <c r="C460" s="69" t="s">
        <v>606</v>
      </c>
      <c r="D460" s="206">
        <v>0</v>
      </c>
      <c r="E460" s="206">
        <v>0</v>
      </c>
      <c r="F460" s="206">
        <v>0</v>
      </c>
      <c r="G460" s="206">
        <v>0</v>
      </c>
      <c r="H460" s="206">
        <v>0</v>
      </c>
      <c r="I460" s="206">
        <v>0</v>
      </c>
      <c r="J460" s="206">
        <v>0</v>
      </c>
      <c r="K460" s="15"/>
      <c r="L460" s="15"/>
      <c r="M460" s="15"/>
      <c r="N460" s="15"/>
      <c r="O460" s="15"/>
      <c r="P460" s="15"/>
      <c r="Q460" s="15"/>
      <c r="R460" s="15"/>
    </row>
    <row r="461" spans="2:18" ht="12" hidden="1" x14ac:dyDescent="0.2">
      <c r="B461" s="103" t="s">
        <v>2393</v>
      </c>
      <c r="C461" s="103" t="s">
        <v>604</v>
      </c>
      <c r="D461" s="206">
        <v>0</v>
      </c>
      <c r="E461" s="206">
        <v>0</v>
      </c>
      <c r="F461" s="206">
        <v>0</v>
      </c>
      <c r="G461" s="206">
        <v>0</v>
      </c>
      <c r="H461" s="206">
        <v>0</v>
      </c>
      <c r="I461" s="206">
        <v>0</v>
      </c>
      <c r="J461" s="206">
        <v>0</v>
      </c>
      <c r="K461" s="15"/>
      <c r="L461" s="15"/>
      <c r="M461" s="15"/>
      <c r="N461" s="15"/>
      <c r="O461" s="15"/>
      <c r="P461" s="15"/>
      <c r="Q461" s="15"/>
      <c r="R461" s="15"/>
    </row>
    <row r="462" spans="2:18" ht="12" hidden="1" x14ac:dyDescent="0.2">
      <c r="B462" s="69" t="s">
        <v>2394</v>
      </c>
      <c r="C462" s="69" t="s">
        <v>605</v>
      </c>
      <c r="D462" s="206">
        <v>0</v>
      </c>
      <c r="E462" s="206">
        <v>0</v>
      </c>
      <c r="F462" s="206">
        <v>0</v>
      </c>
      <c r="G462" s="206">
        <v>0</v>
      </c>
      <c r="H462" s="206">
        <v>0</v>
      </c>
      <c r="I462" s="206">
        <v>0</v>
      </c>
      <c r="J462" s="206">
        <v>0</v>
      </c>
      <c r="K462" s="15"/>
      <c r="L462" s="15"/>
      <c r="M462" s="15"/>
      <c r="N462" s="15"/>
      <c r="O462" s="15"/>
      <c r="P462" s="15"/>
      <c r="Q462" s="15"/>
      <c r="R462" s="15"/>
    </row>
    <row r="463" spans="2:18" ht="12" hidden="1" x14ac:dyDescent="0.2">
      <c r="B463" s="69" t="s">
        <v>2395</v>
      </c>
      <c r="C463" s="69" t="s">
        <v>606</v>
      </c>
      <c r="D463" s="206">
        <v>0</v>
      </c>
      <c r="E463" s="206">
        <v>0</v>
      </c>
      <c r="F463" s="206">
        <v>0</v>
      </c>
      <c r="G463" s="206">
        <v>0</v>
      </c>
      <c r="H463" s="206">
        <v>0</v>
      </c>
      <c r="I463" s="206">
        <v>0</v>
      </c>
      <c r="J463" s="206">
        <v>0</v>
      </c>
      <c r="K463" s="15"/>
      <c r="L463" s="15"/>
      <c r="M463" s="15"/>
      <c r="N463" s="15"/>
      <c r="O463" s="15"/>
      <c r="P463" s="15"/>
      <c r="Q463" s="15"/>
      <c r="R463" s="15"/>
    </row>
    <row r="464" spans="2:18" ht="12" x14ac:dyDescent="0.2">
      <c r="B464" s="75" t="s">
        <v>2396</v>
      </c>
      <c r="C464" s="75" t="s">
        <v>221</v>
      </c>
      <c r="D464" s="187">
        <v>335.91641745999999</v>
      </c>
      <c r="E464" s="187">
        <v>2.1811328800000069</v>
      </c>
      <c r="F464" s="187">
        <v>7.0807560000000005E-2</v>
      </c>
      <c r="G464" s="187">
        <v>0</v>
      </c>
      <c r="H464" s="187">
        <v>2.1103253200000069</v>
      </c>
      <c r="I464" s="187">
        <v>0</v>
      </c>
      <c r="J464" s="187">
        <v>338.09755034</v>
      </c>
      <c r="K464" s="15"/>
      <c r="L464" s="15"/>
      <c r="M464" s="15"/>
      <c r="N464" s="15"/>
      <c r="O464" s="15"/>
      <c r="P464" s="15"/>
      <c r="Q464" s="15"/>
      <c r="R464" s="15"/>
    </row>
    <row r="465" spans="2:18" ht="12" x14ac:dyDescent="0.2">
      <c r="B465" s="84" t="s">
        <v>676</v>
      </c>
      <c r="C465" s="84" t="s">
        <v>676</v>
      </c>
      <c r="L465" s="15"/>
      <c r="M465" s="15"/>
      <c r="N465" s="15"/>
      <c r="O465" s="15"/>
      <c r="P465" s="15"/>
      <c r="Q465" s="15"/>
      <c r="R465" s="15"/>
    </row>
  </sheetData>
  <mergeCells count="5">
    <mergeCell ref="D4:D5"/>
    <mergeCell ref="E4:I4"/>
    <mergeCell ref="J4:J5"/>
    <mergeCell ref="B2:J2"/>
    <mergeCell ref="C4:C5"/>
  </mergeCells>
  <hyperlinks>
    <hyperlink ref="B2:J2" location="Cuprins!B17" display="Anexa 13. Poziţia investiţională internaţională a Republicii Moldova la 30.06.2026, cu detalii suplimentare " xr:uid="{A5907FF9-AE91-4994-8E06-051BEF5B96C4}"/>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B1:U97"/>
  <sheetViews>
    <sheetView showGridLines="0" showRowColHeaders="0" showZeros="0" tabSelected="1" zoomScaleNormal="100" workbookViewId="0"/>
  </sheetViews>
  <sheetFormatPr defaultColWidth="9.140625" defaultRowHeight="11.25" x14ac:dyDescent="0.2"/>
  <cols>
    <col min="1" max="1" width="1.28515625" style="12" customWidth="1"/>
    <col min="2" max="2" width="8.42578125" style="12" hidden="1" customWidth="1"/>
    <col min="3" max="3" width="44.28515625" style="12" customWidth="1"/>
    <col min="4" max="12" width="10.28515625" style="12" customWidth="1"/>
    <col min="13" max="16384" width="9.140625" style="12"/>
  </cols>
  <sheetData>
    <row r="1" spans="2:21" ht="5.0999999999999996" customHeight="1" x14ac:dyDescent="0.2"/>
    <row r="2" spans="2:21" ht="30" customHeight="1" x14ac:dyDescent="0.2">
      <c r="B2" s="293" t="s">
        <v>696</v>
      </c>
      <c r="C2" s="293"/>
      <c r="D2" s="293"/>
      <c r="E2" s="293"/>
      <c r="F2" s="293"/>
      <c r="G2" s="293"/>
      <c r="H2" s="293"/>
      <c r="I2" s="293"/>
      <c r="J2" s="293"/>
      <c r="K2" s="293"/>
      <c r="L2" s="293"/>
    </row>
    <row r="3" spans="2:21" ht="12" customHeight="1" x14ac:dyDescent="0.2">
      <c r="L3" s="29" t="s">
        <v>464</v>
      </c>
    </row>
    <row r="4" spans="2:21" s="23" customFormat="1" x14ac:dyDescent="0.25">
      <c r="B4" s="258"/>
      <c r="C4" s="347"/>
      <c r="D4" s="342" t="s">
        <v>709</v>
      </c>
      <c r="E4" s="343"/>
      <c r="F4" s="344"/>
      <c r="G4" s="342" t="s">
        <v>710</v>
      </c>
      <c r="H4" s="343"/>
      <c r="I4" s="344"/>
      <c r="J4" s="342" t="s">
        <v>711</v>
      </c>
      <c r="K4" s="343"/>
      <c r="L4" s="344"/>
    </row>
    <row r="5" spans="2:21" s="14" customFormat="1" x14ac:dyDescent="0.25">
      <c r="B5" s="258"/>
      <c r="C5" s="348"/>
      <c r="D5" s="66" t="s">
        <v>414</v>
      </c>
      <c r="E5" s="66" t="s">
        <v>415</v>
      </c>
      <c r="F5" s="66" t="s">
        <v>6</v>
      </c>
      <c r="G5" s="66" t="s">
        <v>414</v>
      </c>
      <c r="H5" s="66" t="s">
        <v>415</v>
      </c>
      <c r="I5" s="66" t="s">
        <v>6</v>
      </c>
      <c r="J5" s="66" t="s">
        <v>414</v>
      </c>
      <c r="K5" s="66" t="s">
        <v>415</v>
      </c>
      <c r="L5" s="66" t="s">
        <v>6</v>
      </c>
    </row>
    <row r="6" spans="2:21" s="26" customFormat="1" ht="12" x14ac:dyDescent="0.25">
      <c r="B6" s="105" t="s">
        <v>714</v>
      </c>
      <c r="C6" s="105" t="s">
        <v>416</v>
      </c>
      <c r="D6" s="205">
        <v>5050.8651628899997</v>
      </c>
      <c r="E6" s="205">
        <v>40.564144050000003</v>
      </c>
      <c r="F6" s="205">
        <v>5010.3010188500002</v>
      </c>
      <c r="G6" s="205">
        <v>5070.2357512099998</v>
      </c>
      <c r="H6" s="205">
        <v>35.197634149999999</v>
      </c>
      <c r="I6" s="205">
        <v>5035.0381170600003</v>
      </c>
      <c r="J6" s="205">
        <v>5163.6877926200004</v>
      </c>
      <c r="K6" s="205">
        <v>33.0693403</v>
      </c>
      <c r="L6" s="205">
        <v>5130.6184523100001</v>
      </c>
    </row>
    <row r="7" spans="2:21" s="27" customFormat="1" ht="12" hidden="1" x14ac:dyDescent="0.25">
      <c r="B7" s="106" t="s">
        <v>2397</v>
      </c>
      <c r="C7" s="106" t="s">
        <v>422</v>
      </c>
      <c r="D7" s="204">
        <v>0</v>
      </c>
      <c r="E7" s="204"/>
      <c r="F7" s="204">
        <v>0</v>
      </c>
      <c r="G7" s="204">
        <v>0</v>
      </c>
      <c r="H7" s="204">
        <v>0</v>
      </c>
      <c r="I7" s="204">
        <v>0</v>
      </c>
      <c r="J7" s="204">
        <v>0</v>
      </c>
      <c r="K7" s="204">
        <v>0</v>
      </c>
      <c r="L7" s="204">
        <v>0</v>
      </c>
      <c r="M7" s="26"/>
      <c r="N7" s="26"/>
      <c r="O7" s="26"/>
      <c r="P7" s="26"/>
      <c r="Q7" s="26"/>
      <c r="R7" s="26"/>
      <c r="S7" s="26"/>
      <c r="T7" s="26"/>
      <c r="U7" s="26"/>
    </row>
    <row r="8" spans="2:21" s="27" customFormat="1" ht="12" hidden="1" x14ac:dyDescent="0.25">
      <c r="B8" s="106" t="s">
        <v>2398</v>
      </c>
      <c r="C8" s="106" t="s">
        <v>420</v>
      </c>
      <c r="D8" s="204">
        <v>0</v>
      </c>
      <c r="E8" s="204">
        <v>0</v>
      </c>
      <c r="F8" s="204">
        <v>0</v>
      </c>
      <c r="G8" s="204">
        <v>0</v>
      </c>
      <c r="H8" s="204">
        <v>0</v>
      </c>
      <c r="I8" s="204">
        <v>0</v>
      </c>
      <c r="J8" s="204">
        <v>0</v>
      </c>
      <c r="K8" s="204">
        <v>0</v>
      </c>
      <c r="L8" s="204">
        <v>0</v>
      </c>
      <c r="M8" s="26"/>
      <c r="N8" s="26"/>
      <c r="O8" s="26"/>
      <c r="P8" s="26"/>
      <c r="Q8" s="26"/>
      <c r="R8" s="26"/>
      <c r="S8" s="26"/>
      <c r="T8" s="26"/>
      <c r="U8" s="26"/>
    </row>
    <row r="9" spans="2:21" s="27" customFormat="1" ht="12" hidden="1" x14ac:dyDescent="0.25">
      <c r="B9" s="106" t="s">
        <v>2399</v>
      </c>
      <c r="C9" s="106" t="s">
        <v>607</v>
      </c>
      <c r="D9" s="204">
        <v>0</v>
      </c>
      <c r="E9" s="204">
        <v>0</v>
      </c>
      <c r="F9" s="204">
        <v>0</v>
      </c>
      <c r="G9" s="204">
        <v>0</v>
      </c>
      <c r="H9" s="204">
        <v>0</v>
      </c>
      <c r="I9" s="204">
        <v>0</v>
      </c>
      <c r="J9" s="204">
        <v>0</v>
      </c>
      <c r="K9" s="204">
        <v>0</v>
      </c>
      <c r="L9" s="204">
        <v>0</v>
      </c>
      <c r="M9" s="26"/>
      <c r="N9" s="26"/>
      <c r="O9" s="26"/>
      <c r="P9" s="26"/>
      <c r="Q9" s="26"/>
      <c r="R9" s="26"/>
      <c r="S9" s="26"/>
      <c r="T9" s="26"/>
      <c r="U9" s="26"/>
    </row>
    <row r="10" spans="2:21" s="27" customFormat="1" ht="12" x14ac:dyDescent="0.25">
      <c r="B10" s="106" t="s">
        <v>2400</v>
      </c>
      <c r="C10" s="106" t="s">
        <v>417</v>
      </c>
      <c r="D10" s="204">
        <v>0</v>
      </c>
      <c r="E10" s="204">
        <v>40.564144050000003</v>
      </c>
      <c r="F10" s="204">
        <v>-40.564144050000003</v>
      </c>
      <c r="G10" s="204">
        <v>0</v>
      </c>
      <c r="H10" s="204">
        <v>35.197634149999999</v>
      </c>
      <c r="I10" s="204">
        <v>-35.197634149999999</v>
      </c>
      <c r="J10" s="204">
        <v>0</v>
      </c>
      <c r="K10" s="204">
        <v>33.0693403</v>
      </c>
      <c r="L10" s="204">
        <v>-33.0693403</v>
      </c>
      <c r="M10" s="26"/>
      <c r="N10" s="26"/>
      <c r="O10" s="26"/>
      <c r="P10" s="26"/>
      <c r="Q10" s="26"/>
      <c r="R10" s="26"/>
      <c r="S10" s="26"/>
      <c r="T10" s="26"/>
      <c r="U10" s="26"/>
    </row>
    <row r="11" spans="2:21" s="27" customFormat="1" ht="12" x14ac:dyDescent="0.25">
      <c r="B11" s="106" t="s">
        <v>2401</v>
      </c>
      <c r="C11" s="106" t="s">
        <v>418</v>
      </c>
      <c r="D11" s="204">
        <v>5050.8651628899997</v>
      </c>
      <c r="E11" s="204"/>
      <c r="F11" s="204">
        <v>5050.8651628899997</v>
      </c>
      <c r="G11" s="204">
        <v>5070.2357512099998</v>
      </c>
      <c r="H11" s="204"/>
      <c r="I11" s="204">
        <v>5070.2357512099998</v>
      </c>
      <c r="J11" s="204">
        <v>5163.6877926200004</v>
      </c>
      <c r="K11" s="204"/>
      <c r="L11" s="204">
        <v>5163.6877926200004</v>
      </c>
      <c r="M11" s="26"/>
      <c r="N11" s="26"/>
      <c r="O11" s="26"/>
      <c r="P11" s="26"/>
      <c r="Q11" s="26"/>
      <c r="R11" s="26"/>
      <c r="S11" s="26"/>
      <c r="T11" s="26"/>
      <c r="U11" s="26"/>
    </row>
    <row r="12" spans="2:21" s="26" customFormat="1" ht="12" x14ac:dyDescent="0.25">
      <c r="B12" s="105" t="s">
        <v>1120</v>
      </c>
      <c r="C12" s="105" t="s">
        <v>419</v>
      </c>
      <c r="D12" s="205">
        <v>7.6825336399999999</v>
      </c>
      <c r="E12" s="205">
        <v>3992.5563348000001</v>
      </c>
      <c r="F12" s="205">
        <v>-3984.8738011599999</v>
      </c>
      <c r="G12" s="205">
        <v>10.267475859999999</v>
      </c>
      <c r="H12" s="205">
        <v>4057.95457278</v>
      </c>
      <c r="I12" s="205">
        <v>-4047.6870969199999</v>
      </c>
      <c r="J12" s="205">
        <v>10.55953248</v>
      </c>
      <c r="K12" s="205">
        <v>4123.6383378600003</v>
      </c>
      <c r="L12" s="205">
        <v>-4113.0788053799997</v>
      </c>
    </row>
    <row r="13" spans="2:21" s="27" customFormat="1" ht="12" hidden="1" x14ac:dyDescent="0.25">
      <c r="B13" s="106" t="s">
        <v>1123</v>
      </c>
      <c r="C13" s="106" t="s">
        <v>422</v>
      </c>
      <c r="D13" s="204">
        <v>0</v>
      </c>
      <c r="E13" s="204">
        <v>0</v>
      </c>
      <c r="F13" s="204">
        <v>0</v>
      </c>
      <c r="G13" s="204">
        <v>0</v>
      </c>
      <c r="H13" s="204">
        <v>0</v>
      </c>
      <c r="I13" s="204">
        <v>0</v>
      </c>
      <c r="J13" s="204">
        <v>0</v>
      </c>
      <c r="K13" s="204">
        <v>0</v>
      </c>
      <c r="L13" s="204">
        <v>0</v>
      </c>
      <c r="M13" s="26"/>
      <c r="N13" s="26"/>
      <c r="O13" s="26"/>
      <c r="P13" s="26"/>
      <c r="Q13" s="26"/>
      <c r="R13" s="26"/>
      <c r="S13" s="26"/>
      <c r="T13" s="26"/>
      <c r="U13" s="26"/>
    </row>
    <row r="14" spans="2:21" s="27" customFormat="1" ht="12" x14ac:dyDescent="0.25">
      <c r="B14" s="106" t="s">
        <v>1126</v>
      </c>
      <c r="C14" s="106" t="s">
        <v>420</v>
      </c>
      <c r="D14" s="204">
        <v>0.36198256000000001</v>
      </c>
      <c r="E14" s="204">
        <v>0.35900854999999998</v>
      </c>
      <c r="F14" s="204">
        <v>2.9740000000000001E-3</v>
      </c>
      <c r="G14" s="204">
        <v>0.33299248999999997</v>
      </c>
      <c r="H14" s="204">
        <v>0.34733320000000001</v>
      </c>
      <c r="I14" s="204">
        <v>-1.434071E-2</v>
      </c>
      <c r="J14" s="204">
        <v>0.33277873000000002</v>
      </c>
      <c r="K14" s="204">
        <v>0.92575887000000001</v>
      </c>
      <c r="L14" s="204">
        <v>-0.59298013999999999</v>
      </c>
      <c r="M14" s="26"/>
      <c r="N14" s="26"/>
      <c r="O14" s="26"/>
      <c r="P14" s="26"/>
      <c r="Q14" s="26"/>
      <c r="R14" s="26"/>
      <c r="S14" s="26"/>
      <c r="T14" s="26"/>
      <c r="U14" s="26"/>
    </row>
    <row r="15" spans="2:21" s="27" customFormat="1" ht="12" hidden="1" x14ac:dyDescent="0.25">
      <c r="B15" s="106" t="s">
        <v>2402</v>
      </c>
      <c r="C15" s="106" t="s">
        <v>607</v>
      </c>
      <c r="D15" s="204">
        <v>0</v>
      </c>
      <c r="E15" s="204">
        <v>0</v>
      </c>
      <c r="F15" s="204">
        <v>0</v>
      </c>
      <c r="G15" s="204">
        <v>0</v>
      </c>
      <c r="H15" s="204">
        <v>0</v>
      </c>
      <c r="I15" s="204">
        <v>0</v>
      </c>
      <c r="J15" s="204">
        <v>0</v>
      </c>
      <c r="K15" s="204">
        <v>0</v>
      </c>
      <c r="L15" s="204">
        <v>0</v>
      </c>
      <c r="M15" s="26"/>
      <c r="N15" s="26"/>
      <c r="O15" s="26"/>
      <c r="P15" s="26"/>
      <c r="Q15" s="26"/>
      <c r="R15" s="26"/>
      <c r="S15" s="26"/>
      <c r="T15" s="26"/>
      <c r="U15" s="26"/>
    </row>
    <row r="16" spans="2:21" s="27" customFormat="1" ht="12" x14ac:dyDescent="0.25">
      <c r="B16" s="106" t="s">
        <v>2403</v>
      </c>
      <c r="C16" s="106" t="s">
        <v>417</v>
      </c>
      <c r="D16" s="204">
        <v>7.3205510800000004</v>
      </c>
      <c r="E16" s="204">
        <v>3992.1973262400002</v>
      </c>
      <c r="F16" s="204">
        <v>-3984.8767751599999</v>
      </c>
      <c r="G16" s="204">
        <v>9.9344833700000006</v>
      </c>
      <c r="H16" s="204">
        <v>4057.6072395800002</v>
      </c>
      <c r="I16" s="204">
        <v>-4047.67275621</v>
      </c>
      <c r="J16" s="204">
        <v>10.22675375</v>
      </c>
      <c r="K16" s="204">
        <v>4122.7125789900001</v>
      </c>
      <c r="L16" s="204">
        <v>-4112.4858252499998</v>
      </c>
      <c r="M16" s="26"/>
      <c r="N16" s="26"/>
      <c r="O16" s="26"/>
      <c r="P16" s="26"/>
      <c r="Q16" s="26"/>
      <c r="R16" s="26"/>
      <c r="S16" s="26"/>
      <c r="T16" s="26"/>
      <c r="U16" s="26"/>
    </row>
    <row r="17" spans="2:21" s="27" customFormat="1" ht="12" hidden="1" x14ac:dyDescent="0.25">
      <c r="B17" s="106" t="s">
        <v>2404</v>
      </c>
      <c r="C17" s="106" t="s">
        <v>418</v>
      </c>
      <c r="D17" s="204">
        <v>0</v>
      </c>
      <c r="E17" s="204"/>
      <c r="F17" s="204">
        <v>0</v>
      </c>
      <c r="G17" s="204">
        <v>0</v>
      </c>
      <c r="H17" s="204"/>
      <c r="I17" s="204">
        <v>0</v>
      </c>
      <c r="J17" s="204">
        <v>0</v>
      </c>
      <c r="K17" s="204"/>
      <c r="L17" s="204">
        <v>0</v>
      </c>
      <c r="M17" s="26"/>
      <c r="N17" s="26"/>
      <c r="O17" s="26"/>
      <c r="P17" s="26"/>
      <c r="Q17" s="26"/>
      <c r="R17" s="26"/>
      <c r="S17" s="26"/>
      <c r="T17" s="26"/>
      <c r="U17" s="26"/>
    </row>
    <row r="18" spans="2:21" s="27" customFormat="1" ht="12" customHeight="1" x14ac:dyDescent="0.25">
      <c r="B18" s="107" t="s">
        <v>1156</v>
      </c>
      <c r="C18" s="107" t="s">
        <v>639</v>
      </c>
      <c r="D18" s="238">
        <v>947.30731455</v>
      </c>
      <c r="E18" s="238">
        <v>1429.0224253700001</v>
      </c>
      <c r="F18" s="238">
        <v>-481.71511082000001</v>
      </c>
      <c r="G18" s="238">
        <v>893.79159333999996</v>
      </c>
      <c r="H18" s="238">
        <v>1390.8099128700001</v>
      </c>
      <c r="I18" s="238">
        <v>-497.01831952999999</v>
      </c>
      <c r="J18" s="238">
        <v>967.82405521999999</v>
      </c>
      <c r="K18" s="238">
        <v>1421.26853439</v>
      </c>
      <c r="L18" s="238">
        <v>-453.44447916000001</v>
      </c>
      <c r="M18" s="26"/>
      <c r="N18" s="26"/>
      <c r="O18" s="26"/>
      <c r="P18" s="26"/>
      <c r="Q18" s="26"/>
      <c r="R18" s="26"/>
      <c r="S18" s="26"/>
      <c r="T18" s="26"/>
      <c r="U18" s="26"/>
    </row>
    <row r="19" spans="2:21" s="27" customFormat="1" ht="12" x14ac:dyDescent="0.25">
      <c r="B19" s="106" t="s">
        <v>1158</v>
      </c>
      <c r="C19" s="106" t="s">
        <v>422</v>
      </c>
      <c r="D19" s="204">
        <v>0</v>
      </c>
      <c r="E19" s="204">
        <v>997.52401834</v>
      </c>
      <c r="F19" s="204">
        <v>-997.52401834</v>
      </c>
      <c r="G19" s="204">
        <v>0</v>
      </c>
      <c r="H19" s="204">
        <v>976.73544105999997</v>
      </c>
      <c r="I19" s="204">
        <v>-976.73544105999997</v>
      </c>
      <c r="J19" s="204">
        <v>0</v>
      </c>
      <c r="K19" s="204">
        <v>1002.54095533</v>
      </c>
      <c r="L19" s="204">
        <v>-1002.54095533</v>
      </c>
      <c r="M19" s="26"/>
      <c r="N19" s="26"/>
      <c r="O19" s="26"/>
      <c r="P19" s="26"/>
      <c r="Q19" s="26"/>
      <c r="R19" s="26"/>
      <c r="S19" s="26"/>
      <c r="T19" s="26"/>
      <c r="U19" s="26"/>
    </row>
    <row r="20" spans="2:21" s="27" customFormat="1" ht="12" x14ac:dyDescent="0.25">
      <c r="B20" s="106" t="s">
        <v>1253</v>
      </c>
      <c r="C20" s="106" t="s">
        <v>420</v>
      </c>
      <c r="D20" s="204">
        <v>102.2502145</v>
      </c>
      <c r="E20" s="204">
        <v>2.0604154499999998</v>
      </c>
      <c r="F20" s="204">
        <v>100.18979905</v>
      </c>
      <c r="G20" s="204">
        <v>92.293013720000005</v>
      </c>
      <c r="H20" s="204">
        <v>2.0419742400000001</v>
      </c>
      <c r="I20" s="204">
        <v>90.251039480000003</v>
      </c>
      <c r="J20" s="204">
        <v>106.27132611</v>
      </c>
      <c r="K20" s="204">
        <v>2.0677590100000001</v>
      </c>
      <c r="L20" s="204">
        <v>104.2035671</v>
      </c>
      <c r="M20" s="26"/>
      <c r="N20" s="26"/>
      <c r="O20" s="26"/>
      <c r="P20" s="26"/>
      <c r="Q20" s="26"/>
      <c r="R20" s="26"/>
      <c r="S20" s="26"/>
      <c r="T20" s="26"/>
      <c r="U20" s="26"/>
    </row>
    <row r="21" spans="2:21" s="27" customFormat="1" ht="12" hidden="1" x14ac:dyDescent="0.25">
      <c r="B21" s="106" t="s">
        <v>1320</v>
      </c>
      <c r="C21" s="106" t="s">
        <v>607</v>
      </c>
      <c r="D21" s="204">
        <v>0</v>
      </c>
      <c r="E21" s="204">
        <v>0</v>
      </c>
      <c r="F21" s="204">
        <v>0</v>
      </c>
      <c r="G21" s="204">
        <v>0</v>
      </c>
      <c r="H21" s="204">
        <v>0</v>
      </c>
      <c r="I21" s="204">
        <v>0</v>
      </c>
      <c r="J21" s="204">
        <v>0</v>
      </c>
      <c r="K21" s="204">
        <v>0</v>
      </c>
      <c r="L21" s="204">
        <v>0</v>
      </c>
      <c r="M21" s="26"/>
      <c r="N21" s="26"/>
      <c r="O21" s="26"/>
      <c r="P21" s="26"/>
      <c r="Q21" s="26"/>
      <c r="R21" s="26"/>
      <c r="S21" s="26"/>
      <c r="T21" s="26"/>
      <c r="U21" s="26"/>
    </row>
    <row r="22" spans="2:21" s="27" customFormat="1" ht="12" x14ac:dyDescent="0.25">
      <c r="B22" s="106" t="s">
        <v>1353</v>
      </c>
      <c r="C22" s="106" t="s">
        <v>417</v>
      </c>
      <c r="D22" s="204">
        <v>845.05710005000003</v>
      </c>
      <c r="E22" s="204">
        <v>429.43799158000002</v>
      </c>
      <c r="F22" s="204">
        <v>415.61910847000001</v>
      </c>
      <c r="G22" s="204">
        <v>801.49857961999999</v>
      </c>
      <c r="H22" s="204">
        <v>412.03249757999998</v>
      </c>
      <c r="I22" s="204">
        <v>389.46608204</v>
      </c>
      <c r="J22" s="204">
        <v>861.55272910999997</v>
      </c>
      <c r="K22" s="204">
        <v>416.65982005000001</v>
      </c>
      <c r="L22" s="204">
        <v>444.89290906000002</v>
      </c>
      <c r="M22" s="26"/>
      <c r="N22" s="26"/>
      <c r="O22" s="26"/>
      <c r="P22" s="26"/>
      <c r="Q22" s="26"/>
      <c r="R22" s="26"/>
      <c r="S22" s="26"/>
      <c r="T22" s="26"/>
      <c r="U22" s="26"/>
    </row>
    <row r="23" spans="2:21" s="26" customFormat="1" ht="12" x14ac:dyDescent="0.25">
      <c r="B23" s="105" t="s">
        <v>1564</v>
      </c>
      <c r="C23" s="105" t="s">
        <v>421</v>
      </c>
      <c r="D23" s="205">
        <v>1246.0107949799999</v>
      </c>
      <c r="E23" s="205">
        <v>8113.9940835099997</v>
      </c>
      <c r="F23" s="205">
        <v>-6867.9832885400001</v>
      </c>
      <c r="G23" s="205">
        <v>1096.9092458299999</v>
      </c>
      <c r="H23" s="205">
        <v>7996.99863499</v>
      </c>
      <c r="I23" s="205">
        <v>-6900.0893891599999</v>
      </c>
      <c r="J23" s="205">
        <v>1108.9759342299999</v>
      </c>
      <c r="K23" s="205">
        <v>8120.9164149099997</v>
      </c>
      <c r="L23" s="205">
        <v>-7011.9404806800003</v>
      </c>
    </row>
    <row r="24" spans="2:21" s="27" customFormat="1" ht="12" x14ac:dyDescent="0.25">
      <c r="B24" s="106" t="s">
        <v>2405</v>
      </c>
      <c r="C24" s="106" t="s">
        <v>422</v>
      </c>
      <c r="D24" s="204">
        <v>581.20109687000001</v>
      </c>
      <c r="E24" s="204">
        <v>4256.2776209800004</v>
      </c>
      <c r="F24" s="204">
        <v>-3675.0765241099998</v>
      </c>
      <c r="G24" s="204">
        <v>552.00913833000004</v>
      </c>
      <c r="H24" s="204">
        <v>4230.5826391500004</v>
      </c>
      <c r="I24" s="204">
        <v>-3678.5735008199999</v>
      </c>
      <c r="J24" s="204">
        <v>657.02568020000001</v>
      </c>
      <c r="K24" s="204">
        <v>4264.9007184299999</v>
      </c>
      <c r="L24" s="204">
        <v>-3607.87503823</v>
      </c>
      <c r="M24" s="26"/>
      <c r="N24" s="26"/>
      <c r="O24" s="26"/>
      <c r="P24" s="26"/>
      <c r="Q24" s="26"/>
      <c r="R24" s="26"/>
      <c r="S24" s="26"/>
      <c r="T24" s="26"/>
      <c r="U24" s="26"/>
    </row>
    <row r="25" spans="2:21" s="27" customFormat="1" ht="12" x14ac:dyDescent="0.25">
      <c r="B25" s="106" t="s">
        <v>2406</v>
      </c>
      <c r="C25" s="106" t="s">
        <v>420</v>
      </c>
      <c r="D25" s="204">
        <v>16.848539070000001</v>
      </c>
      <c r="E25" s="204">
        <v>18.294357359999999</v>
      </c>
      <c r="F25" s="204">
        <v>-1.4458182900000001</v>
      </c>
      <c r="G25" s="204">
        <v>16.348235840000001</v>
      </c>
      <c r="H25" s="204">
        <v>17.142791110000001</v>
      </c>
      <c r="I25" s="204">
        <v>-0.79455527000000004</v>
      </c>
      <c r="J25" s="204">
        <v>17.558506850000001</v>
      </c>
      <c r="K25" s="204">
        <v>17.12292519</v>
      </c>
      <c r="L25" s="204">
        <v>0.43558166999999998</v>
      </c>
      <c r="M25" s="26"/>
      <c r="N25" s="26"/>
      <c r="O25" s="26"/>
      <c r="P25" s="26"/>
      <c r="Q25" s="26"/>
      <c r="R25" s="26"/>
      <c r="S25" s="26"/>
      <c r="T25" s="26"/>
      <c r="U25" s="26"/>
    </row>
    <row r="26" spans="2:21" s="27" customFormat="1" ht="12" hidden="1" x14ac:dyDescent="0.25">
      <c r="B26" s="106" t="s">
        <v>2407</v>
      </c>
      <c r="C26" s="106" t="s">
        <v>607</v>
      </c>
      <c r="D26" s="204">
        <v>0</v>
      </c>
      <c r="E26" s="204">
        <v>0</v>
      </c>
      <c r="F26" s="204">
        <v>0</v>
      </c>
      <c r="G26" s="204">
        <v>0</v>
      </c>
      <c r="H26" s="204">
        <v>0</v>
      </c>
      <c r="I26" s="204">
        <v>0</v>
      </c>
      <c r="J26" s="204">
        <v>0</v>
      </c>
      <c r="K26" s="204">
        <v>0</v>
      </c>
      <c r="L26" s="204">
        <v>0</v>
      </c>
      <c r="M26" s="26"/>
      <c r="N26" s="26"/>
      <c r="O26" s="26"/>
      <c r="P26" s="26"/>
      <c r="Q26" s="26"/>
      <c r="R26" s="26"/>
      <c r="S26" s="26"/>
      <c r="T26" s="26"/>
      <c r="U26" s="26"/>
    </row>
    <row r="27" spans="2:21" s="27" customFormat="1" ht="12" x14ac:dyDescent="0.25">
      <c r="B27" s="106" t="s">
        <v>2408</v>
      </c>
      <c r="C27" s="106" t="s">
        <v>417</v>
      </c>
      <c r="D27" s="204">
        <v>647.96115902999998</v>
      </c>
      <c r="E27" s="204">
        <v>3839.4221051700001</v>
      </c>
      <c r="F27" s="204">
        <v>-3191.46094614</v>
      </c>
      <c r="G27" s="204">
        <v>528.55187165999996</v>
      </c>
      <c r="H27" s="204">
        <v>3749.2732047300001</v>
      </c>
      <c r="I27" s="204">
        <v>-3220.7213330700001</v>
      </c>
      <c r="J27" s="204">
        <v>434.39174716999997</v>
      </c>
      <c r="K27" s="204">
        <v>3838.8927712899999</v>
      </c>
      <c r="L27" s="204">
        <v>-3404.5010241199998</v>
      </c>
      <c r="M27" s="26"/>
      <c r="N27" s="26"/>
      <c r="O27" s="26"/>
      <c r="P27" s="26"/>
      <c r="Q27" s="26"/>
      <c r="R27" s="26"/>
      <c r="S27" s="26"/>
      <c r="T27" s="26"/>
      <c r="U27" s="26"/>
    </row>
    <row r="28" spans="2:21" s="27" customFormat="1" ht="12" x14ac:dyDescent="0.25">
      <c r="B28" s="107" t="s">
        <v>1845</v>
      </c>
      <c r="C28" s="107" t="s">
        <v>423</v>
      </c>
      <c r="D28" s="238">
        <v>9.1979151300000002</v>
      </c>
      <c r="E28" s="238">
        <v>311.61503943999998</v>
      </c>
      <c r="F28" s="238">
        <v>-302.41712431000002</v>
      </c>
      <c r="G28" s="238">
        <v>8.3382671899999998</v>
      </c>
      <c r="H28" s="238">
        <v>347.32306948000002</v>
      </c>
      <c r="I28" s="238">
        <v>-338.98480229</v>
      </c>
      <c r="J28" s="238">
        <v>8.66549133</v>
      </c>
      <c r="K28" s="238">
        <v>383.42230853000001</v>
      </c>
      <c r="L28" s="238">
        <v>-374.75681718999999</v>
      </c>
      <c r="M28" s="26"/>
      <c r="N28" s="26"/>
      <c r="O28" s="26"/>
      <c r="P28" s="26"/>
      <c r="Q28" s="26"/>
      <c r="R28" s="26"/>
      <c r="S28" s="26"/>
      <c r="T28" s="26"/>
      <c r="U28" s="26"/>
    </row>
    <row r="29" spans="2:21" s="27" customFormat="1" ht="12" x14ac:dyDescent="0.25">
      <c r="B29" s="106" t="s">
        <v>1846</v>
      </c>
      <c r="C29" s="106" t="s">
        <v>422</v>
      </c>
      <c r="D29" s="204">
        <v>3.434E-5</v>
      </c>
      <c r="E29" s="204">
        <v>9.1184328099999998</v>
      </c>
      <c r="F29" s="204">
        <v>-9.1183984700000007</v>
      </c>
      <c r="G29" s="204">
        <v>3.1590000000000001E-5</v>
      </c>
      <c r="H29" s="204">
        <v>8.8600790299999996</v>
      </c>
      <c r="I29" s="204">
        <v>-8.8600474400000007</v>
      </c>
      <c r="J29" s="204">
        <v>3.1569999999999998E-5</v>
      </c>
      <c r="K29" s="204">
        <v>10.162506459999999</v>
      </c>
      <c r="L29" s="204">
        <v>-10.16247489</v>
      </c>
      <c r="M29" s="26"/>
      <c r="N29" s="26"/>
      <c r="O29" s="26"/>
      <c r="P29" s="26"/>
      <c r="Q29" s="26"/>
      <c r="R29" s="26"/>
      <c r="S29" s="26"/>
      <c r="T29" s="26"/>
      <c r="U29" s="26"/>
    </row>
    <row r="30" spans="2:21" s="27" customFormat="1" ht="12" hidden="1" x14ac:dyDescent="0.25">
      <c r="B30" s="106" t="s">
        <v>1847</v>
      </c>
      <c r="C30" s="106" t="s">
        <v>420</v>
      </c>
      <c r="D30" s="204">
        <v>0</v>
      </c>
      <c r="E30" s="204">
        <v>0</v>
      </c>
      <c r="F30" s="204">
        <v>0</v>
      </c>
      <c r="G30" s="204">
        <v>0</v>
      </c>
      <c r="H30" s="204">
        <v>0</v>
      </c>
      <c r="I30" s="204">
        <v>0</v>
      </c>
      <c r="J30" s="204">
        <v>0</v>
      </c>
      <c r="K30" s="204">
        <v>0</v>
      </c>
      <c r="L30" s="204">
        <v>0</v>
      </c>
      <c r="M30" s="26"/>
      <c r="N30" s="26"/>
      <c r="O30" s="26"/>
      <c r="P30" s="26"/>
      <c r="Q30" s="26"/>
      <c r="R30" s="26"/>
      <c r="S30" s="26"/>
      <c r="T30" s="26"/>
      <c r="U30" s="26"/>
    </row>
    <row r="31" spans="2:21" s="27" customFormat="1" ht="12" hidden="1" x14ac:dyDescent="0.25">
      <c r="B31" s="106" t="s">
        <v>1850</v>
      </c>
      <c r="C31" s="106" t="s">
        <v>607</v>
      </c>
      <c r="D31" s="204">
        <v>0</v>
      </c>
      <c r="E31" s="204">
        <v>0</v>
      </c>
      <c r="F31" s="204">
        <v>0</v>
      </c>
      <c r="G31" s="204">
        <v>0</v>
      </c>
      <c r="H31" s="204">
        <v>0</v>
      </c>
      <c r="I31" s="204">
        <v>0</v>
      </c>
      <c r="J31" s="204">
        <v>0</v>
      </c>
      <c r="K31" s="204">
        <v>0</v>
      </c>
      <c r="L31" s="204">
        <v>0</v>
      </c>
      <c r="M31" s="26"/>
      <c r="N31" s="26"/>
      <c r="O31" s="26"/>
      <c r="P31" s="26"/>
      <c r="Q31" s="26"/>
      <c r="R31" s="26"/>
      <c r="S31" s="26"/>
      <c r="T31" s="26"/>
      <c r="U31" s="26"/>
    </row>
    <row r="32" spans="2:21" s="27" customFormat="1" ht="12" x14ac:dyDescent="0.25">
      <c r="B32" s="106" t="s">
        <v>2409</v>
      </c>
      <c r="C32" s="106" t="s">
        <v>417</v>
      </c>
      <c r="D32" s="204">
        <v>9.1978807899999993</v>
      </c>
      <c r="E32" s="204">
        <v>302.49660662999997</v>
      </c>
      <c r="F32" s="204">
        <v>-293.29872583999997</v>
      </c>
      <c r="G32" s="204">
        <v>8.3382356000000009</v>
      </c>
      <c r="H32" s="204">
        <v>338.46299045000001</v>
      </c>
      <c r="I32" s="204">
        <v>-330.12475484999999</v>
      </c>
      <c r="J32" s="204">
        <v>8.6654597599999992</v>
      </c>
      <c r="K32" s="204">
        <v>373.25980206999998</v>
      </c>
      <c r="L32" s="204">
        <v>-364.59434229999999</v>
      </c>
      <c r="M32" s="26"/>
      <c r="N32" s="26"/>
      <c r="O32" s="26"/>
      <c r="P32" s="26"/>
      <c r="Q32" s="26"/>
      <c r="R32" s="26"/>
      <c r="S32" s="26"/>
      <c r="T32" s="26"/>
      <c r="U32" s="26"/>
    </row>
    <row r="33" spans="2:21" s="27" customFormat="1" ht="12" x14ac:dyDescent="0.25">
      <c r="B33" s="107" t="s">
        <v>2410</v>
      </c>
      <c r="C33" s="107" t="s">
        <v>620</v>
      </c>
      <c r="D33" s="238">
        <v>1066.1161660499999</v>
      </c>
      <c r="E33" s="238">
        <v>7731.9766065699996</v>
      </c>
      <c r="F33" s="238">
        <v>-6665.8604405300002</v>
      </c>
      <c r="G33" s="238">
        <v>915.88383247000002</v>
      </c>
      <c r="H33" s="238">
        <v>7583.0673670100005</v>
      </c>
      <c r="I33" s="238">
        <v>-6667.1835345400004</v>
      </c>
      <c r="J33" s="238">
        <v>936.3020884</v>
      </c>
      <c r="K33" s="238">
        <v>7668.9751277100004</v>
      </c>
      <c r="L33" s="238">
        <v>-6732.6730393099997</v>
      </c>
      <c r="M33" s="26"/>
      <c r="N33" s="26"/>
      <c r="O33" s="26"/>
      <c r="P33" s="26"/>
      <c r="Q33" s="26"/>
      <c r="R33" s="26"/>
      <c r="S33" s="26"/>
      <c r="T33" s="26"/>
      <c r="U33" s="26"/>
    </row>
    <row r="34" spans="2:21" s="27" customFormat="1" ht="12" x14ac:dyDescent="0.25">
      <c r="B34" s="106" t="s">
        <v>2411</v>
      </c>
      <c r="C34" s="106" t="s">
        <v>422</v>
      </c>
      <c r="D34" s="204">
        <v>581.20106252999994</v>
      </c>
      <c r="E34" s="204">
        <v>4247.1591881699997</v>
      </c>
      <c r="F34" s="204">
        <v>-3665.9581256400002</v>
      </c>
      <c r="G34" s="204">
        <v>552.00910673999999</v>
      </c>
      <c r="H34" s="204">
        <v>4221.7225601199998</v>
      </c>
      <c r="I34" s="204">
        <v>-3669.7134533799999</v>
      </c>
      <c r="J34" s="204">
        <v>657.02564862999998</v>
      </c>
      <c r="K34" s="204">
        <v>4254.7382119699996</v>
      </c>
      <c r="L34" s="204">
        <v>-3597.7125633400001</v>
      </c>
      <c r="M34" s="26"/>
      <c r="N34" s="26"/>
      <c r="O34" s="26"/>
      <c r="P34" s="26"/>
      <c r="Q34" s="26"/>
      <c r="R34" s="26"/>
      <c r="S34" s="26"/>
      <c r="T34" s="26"/>
      <c r="U34" s="26"/>
    </row>
    <row r="35" spans="2:21" s="27" customFormat="1" ht="12" x14ac:dyDescent="0.25">
      <c r="B35" s="106" t="s">
        <v>2412</v>
      </c>
      <c r="C35" s="106" t="s">
        <v>420</v>
      </c>
      <c r="D35" s="204">
        <v>16.848539070000001</v>
      </c>
      <c r="E35" s="204">
        <v>18.294357359999999</v>
      </c>
      <c r="F35" s="204">
        <v>-1.4458182900000001</v>
      </c>
      <c r="G35" s="204">
        <v>16.348235840000001</v>
      </c>
      <c r="H35" s="204">
        <v>17.142791110000001</v>
      </c>
      <c r="I35" s="204">
        <v>-0.79455527000000004</v>
      </c>
      <c r="J35" s="204">
        <v>17.558506850000001</v>
      </c>
      <c r="K35" s="204">
        <v>17.12292519</v>
      </c>
      <c r="L35" s="204">
        <v>0.43558166999999998</v>
      </c>
      <c r="M35" s="26"/>
      <c r="N35" s="26"/>
      <c r="O35" s="26"/>
      <c r="P35" s="26"/>
      <c r="Q35" s="26"/>
      <c r="R35" s="26"/>
      <c r="S35" s="26"/>
      <c r="T35" s="26"/>
      <c r="U35" s="26"/>
    </row>
    <row r="36" spans="2:21" s="27" customFormat="1" ht="12" hidden="1" x14ac:dyDescent="0.25">
      <c r="B36" s="106" t="s">
        <v>2413</v>
      </c>
      <c r="C36" s="106" t="s">
        <v>607</v>
      </c>
      <c r="D36" s="204">
        <v>0</v>
      </c>
      <c r="E36" s="204">
        <v>0</v>
      </c>
      <c r="F36" s="204">
        <v>0</v>
      </c>
      <c r="G36" s="204">
        <v>0</v>
      </c>
      <c r="H36" s="204">
        <v>0</v>
      </c>
      <c r="I36" s="204">
        <v>0</v>
      </c>
      <c r="J36" s="204">
        <v>0</v>
      </c>
      <c r="K36" s="204">
        <v>0</v>
      </c>
      <c r="L36" s="204">
        <v>0</v>
      </c>
      <c r="M36" s="26"/>
      <c r="N36" s="26"/>
      <c r="O36" s="26"/>
      <c r="P36" s="26"/>
      <c r="Q36" s="26"/>
      <c r="R36" s="26"/>
      <c r="S36" s="26"/>
      <c r="T36" s="26"/>
      <c r="U36" s="26"/>
    </row>
    <row r="37" spans="2:21" s="27" customFormat="1" ht="12" x14ac:dyDescent="0.25">
      <c r="B37" s="106" t="s">
        <v>2414</v>
      </c>
      <c r="C37" s="106" t="s">
        <v>417</v>
      </c>
      <c r="D37" s="204">
        <v>468.06656444999999</v>
      </c>
      <c r="E37" s="204">
        <v>3466.5230610399999</v>
      </c>
      <c r="F37" s="204">
        <v>-2998.4564965999998</v>
      </c>
      <c r="G37" s="204">
        <v>347.52648988999999</v>
      </c>
      <c r="H37" s="204">
        <v>3344.2020157799998</v>
      </c>
      <c r="I37" s="204">
        <v>-2996.6755258899998</v>
      </c>
      <c r="J37" s="204">
        <v>261.71793291</v>
      </c>
      <c r="K37" s="204">
        <v>3397.1139905499999</v>
      </c>
      <c r="L37" s="204">
        <v>-3135.3960576300001</v>
      </c>
      <c r="M37" s="26"/>
      <c r="N37" s="26"/>
      <c r="O37" s="26"/>
      <c r="P37" s="26"/>
      <c r="Q37" s="26"/>
      <c r="R37" s="26"/>
      <c r="S37" s="26"/>
      <c r="T37" s="26"/>
      <c r="U37" s="26"/>
    </row>
    <row r="38" spans="2:21" s="27" customFormat="1" ht="12" x14ac:dyDescent="0.25">
      <c r="B38" s="107" t="s">
        <v>2415</v>
      </c>
      <c r="C38" s="107" t="s">
        <v>608</v>
      </c>
      <c r="D38" s="205">
        <v>170.6967138</v>
      </c>
      <c r="E38" s="205">
        <v>70.402437500000005</v>
      </c>
      <c r="F38" s="205">
        <v>100.29427629</v>
      </c>
      <c r="G38" s="205">
        <v>172.68714617000001</v>
      </c>
      <c r="H38" s="205">
        <v>66.608198490000007</v>
      </c>
      <c r="I38" s="205">
        <v>106.07894768</v>
      </c>
      <c r="J38" s="205">
        <v>164.0083545</v>
      </c>
      <c r="K38" s="205">
        <v>68.518978680000004</v>
      </c>
      <c r="L38" s="205">
        <v>95.489375820000006</v>
      </c>
      <c r="M38" s="26"/>
      <c r="N38" s="26"/>
      <c r="O38" s="26"/>
      <c r="P38" s="26"/>
      <c r="Q38" s="26"/>
      <c r="R38" s="26"/>
      <c r="S38" s="26"/>
      <c r="T38" s="26"/>
      <c r="U38" s="26"/>
    </row>
    <row r="39" spans="2:21" s="27" customFormat="1" ht="12" hidden="1" x14ac:dyDescent="0.25">
      <c r="B39" s="106" t="s">
        <v>2416</v>
      </c>
      <c r="C39" s="106" t="s">
        <v>422</v>
      </c>
      <c r="D39" s="204">
        <v>0</v>
      </c>
      <c r="E39" s="204">
        <v>0</v>
      </c>
      <c r="F39" s="204">
        <v>0</v>
      </c>
      <c r="G39" s="204">
        <v>0</v>
      </c>
      <c r="H39" s="204">
        <v>0</v>
      </c>
      <c r="I39" s="204">
        <v>0</v>
      </c>
      <c r="J39" s="204">
        <v>0</v>
      </c>
      <c r="K39" s="204">
        <v>0</v>
      </c>
      <c r="L39" s="204">
        <v>0</v>
      </c>
      <c r="M39" s="26"/>
      <c r="N39" s="26"/>
      <c r="O39" s="26"/>
      <c r="P39" s="26"/>
      <c r="Q39" s="26"/>
      <c r="R39" s="26"/>
      <c r="S39" s="26"/>
      <c r="T39" s="26"/>
      <c r="U39" s="26"/>
    </row>
    <row r="40" spans="2:21" s="27" customFormat="1" ht="12" hidden="1" x14ac:dyDescent="0.25">
      <c r="B40" s="106" t="s">
        <v>2417</v>
      </c>
      <c r="C40" s="106" t="s">
        <v>420</v>
      </c>
      <c r="D40" s="204">
        <v>0</v>
      </c>
      <c r="E40" s="204">
        <v>0</v>
      </c>
      <c r="F40" s="204">
        <v>0</v>
      </c>
      <c r="G40" s="204">
        <v>0</v>
      </c>
      <c r="H40" s="204">
        <v>0</v>
      </c>
      <c r="I40" s="204">
        <v>0</v>
      </c>
      <c r="J40" s="204">
        <v>0</v>
      </c>
      <c r="K40" s="204">
        <v>0</v>
      </c>
      <c r="L40" s="204">
        <v>0</v>
      </c>
      <c r="M40" s="26"/>
      <c r="N40" s="26"/>
      <c r="O40" s="26"/>
      <c r="P40" s="26"/>
      <c r="Q40" s="26"/>
      <c r="R40" s="26"/>
      <c r="S40" s="26"/>
      <c r="T40" s="26"/>
      <c r="U40" s="26"/>
    </row>
    <row r="41" spans="2:21" s="27" customFormat="1" ht="12" hidden="1" x14ac:dyDescent="0.25">
      <c r="B41" s="106" t="s">
        <v>2418</v>
      </c>
      <c r="C41" s="106" t="s">
        <v>607</v>
      </c>
      <c r="D41" s="204">
        <v>0</v>
      </c>
      <c r="E41" s="204">
        <v>0</v>
      </c>
      <c r="F41" s="204">
        <v>0</v>
      </c>
      <c r="G41" s="204">
        <v>0</v>
      </c>
      <c r="H41" s="204">
        <v>0</v>
      </c>
      <c r="I41" s="204">
        <v>0</v>
      </c>
      <c r="J41" s="204">
        <v>0</v>
      </c>
      <c r="K41" s="204">
        <v>0</v>
      </c>
      <c r="L41" s="204">
        <v>0</v>
      </c>
      <c r="M41" s="26"/>
      <c r="N41" s="26"/>
      <c r="O41" s="26"/>
      <c r="P41" s="26"/>
      <c r="Q41" s="26"/>
      <c r="R41" s="26"/>
      <c r="S41" s="26"/>
      <c r="T41" s="26"/>
      <c r="U41" s="26"/>
    </row>
    <row r="42" spans="2:21" s="27" customFormat="1" ht="12" x14ac:dyDescent="0.25">
      <c r="B42" s="106" t="s">
        <v>2419</v>
      </c>
      <c r="C42" s="106" t="s">
        <v>417</v>
      </c>
      <c r="D42" s="204">
        <v>170.6967138</v>
      </c>
      <c r="E42" s="204">
        <v>70.402437500000005</v>
      </c>
      <c r="F42" s="204">
        <v>100.29427629</v>
      </c>
      <c r="G42" s="204">
        <v>172.68714617000001</v>
      </c>
      <c r="H42" s="204">
        <v>66.608198490000007</v>
      </c>
      <c r="I42" s="204">
        <v>106.07894768</v>
      </c>
      <c r="J42" s="204">
        <v>164.0083545</v>
      </c>
      <c r="K42" s="204">
        <v>68.518978680000004</v>
      </c>
      <c r="L42" s="204">
        <v>95.489375820000006</v>
      </c>
      <c r="M42" s="26"/>
      <c r="N42" s="26"/>
      <c r="O42" s="26"/>
      <c r="P42" s="26"/>
      <c r="Q42" s="26"/>
      <c r="R42" s="26"/>
      <c r="S42" s="26"/>
      <c r="T42" s="26"/>
      <c r="U42" s="26"/>
    </row>
    <row r="43" spans="2:21" s="26" customFormat="1" ht="12" x14ac:dyDescent="0.25">
      <c r="B43" s="105" t="s">
        <v>2420</v>
      </c>
      <c r="C43" s="105" t="s">
        <v>424</v>
      </c>
      <c r="D43" s="205">
        <v>7251.8658060600001</v>
      </c>
      <c r="E43" s="205">
        <v>13576.13698773</v>
      </c>
      <c r="F43" s="205">
        <v>-6324.2711816700003</v>
      </c>
      <c r="G43" s="205">
        <v>7071.2040662400004</v>
      </c>
      <c r="H43" s="205">
        <v>13480.96075479</v>
      </c>
      <c r="I43" s="205">
        <v>-6409.75668855</v>
      </c>
      <c r="J43" s="205">
        <v>7251.04731455</v>
      </c>
      <c r="K43" s="205">
        <v>13698.89262746</v>
      </c>
      <c r="L43" s="205">
        <v>-6447.8453129099998</v>
      </c>
    </row>
    <row r="44" spans="2:21" x14ac:dyDescent="0.2">
      <c r="C44" s="17"/>
      <c r="D44" s="17"/>
      <c r="E44" s="17"/>
      <c r="F44" s="17"/>
      <c r="G44" s="17"/>
      <c r="H44" s="17"/>
      <c r="I44" s="17"/>
      <c r="J44" s="17"/>
      <c r="K44" s="17"/>
      <c r="L44" s="17"/>
    </row>
    <row r="45" spans="2:21" hidden="1" x14ac:dyDescent="0.2">
      <c r="D45" s="17"/>
      <c r="E45" s="17"/>
      <c r="F45" s="17"/>
      <c r="G45" s="17"/>
      <c r="H45" s="17"/>
      <c r="I45" s="17"/>
      <c r="J45" s="17"/>
      <c r="K45" s="17"/>
      <c r="L45" s="17"/>
    </row>
    <row r="46" spans="2:21" hidden="1" x14ac:dyDescent="0.2">
      <c r="D46" s="17"/>
      <c r="E46" s="17"/>
      <c r="F46" s="17"/>
      <c r="G46" s="17"/>
      <c r="H46" s="17"/>
      <c r="I46" s="17"/>
      <c r="J46" s="17"/>
      <c r="K46" s="17"/>
      <c r="L46" s="17"/>
    </row>
    <row r="47" spans="2:21" hidden="1" x14ac:dyDescent="0.2">
      <c r="D47" s="17"/>
      <c r="E47" s="17"/>
      <c r="F47" s="17"/>
      <c r="G47" s="17"/>
      <c r="H47" s="17"/>
      <c r="I47" s="17"/>
      <c r="J47" s="17"/>
      <c r="K47" s="17"/>
      <c r="L47" s="17"/>
    </row>
    <row r="48" spans="2:21" hidden="1" x14ac:dyDescent="0.2">
      <c r="D48" s="17"/>
      <c r="E48" s="17"/>
      <c r="F48" s="17"/>
      <c r="G48" s="17"/>
      <c r="H48" s="17"/>
      <c r="I48" s="17"/>
      <c r="J48" s="17"/>
      <c r="K48" s="17"/>
      <c r="L48" s="17"/>
    </row>
    <row r="49" spans="2:12" hidden="1" x14ac:dyDescent="0.2">
      <c r="D49" s="17"/>
      <c r="E49" s="17"/>
      <c r="F49" s="17"/>
      <c r="G49" s="17"/>
      <c r="H49" s="17"/>
      <c r="I49" s="17"/>
      <c r="J49" s="17"/>
      <c r="K49" s="17"/>
      <c r="L49" s="17"/>
    </row>
    <row r="50" spans="2:12" hidden="1" x14ac:dyDescent="0.2">
      <c r="D50" s="17"/>
      <c r="E50" s="17"/>
      <c r="F50" s="17"/>
      <c r="G50" s="17"/>
      <c r="H50" s="17"/>
      <c r="I50" s="17"/>
      <c r="J50" s="17"/>
      <c r="K50" s="17"/>
      <c r="L50" s="17"/>
    </row>
    <row r="51" spans="2:12" hidden="1" x14ac:dyDescent="0.2">
      <c r="D51" s="17"/>
      <c r="E51" s="17"/>
      <c r="F51" s="17"/>
      <c r="G51" s="17"/>
      <c r="H51" s="17"/>
      <c r="I51" s="17"/>
      <c r="J51" s="17"/>
      <c r="K51" s="17"/>
      <c r="L51" s="17"/>
    </row>
    <row r="52" spans="2:12" hidden="1" x14ac:dyDescent="0.2">
      <c r="D52" s="17"/>
      <c r="E52" s="17"/>
      <c r="F52" s="17"/>
      <c r="G52" s="17"/>
      <c r="H52" s="17"/>
      <c r="I52" s="17"/>
      <c r="J52" s="17"/>
      <c r="K52" s="17"/>
      <c r="L52" s="17"/>
    </row>
    <row r="53" spans="2:12" hidden="1" x14ac:dyDescent="0.2">
      <c r="D53" s="17"/>
      <c r="E53" s="17"/>
      <c r="F53" s="17"/>
      <c r="G53" s="17"/>
      <c r="H53" s="17"/>
      <c r="I53" s="17"/>
      <c r="J53" s="17"/>
      <c r="K53" s="17"/>
      <c r="L53" s="17"/>
    </row>
    <row r="54" spans="2:12" hidden="1" x14ac:dyDescent="0.2">
      <c r="D54" s="17"/>
      <c r="E54" s="17"/>
      <c r="F54" s="17"/>
      <c r="G54" s="17"/>
      <c r="H54" s="17"/>
      <c r="I54" s="17"/>
      <c r="J54" s="17"/>
      <c r="K54" s="17"/>
      <c r="L54" s="17"/>
    </row>
    <row r="55" spans="2:12" hidden="1" x14ac:dyDescent="0.2">
      <c r="D55" s="17"/>
      <c r="E55" s="17"/>
      <c r="F55" s="17"/>
      <c r="G55" s="17"/>
      <c r="H55" s="17"/>
      <c r="I55" s="17"/>
      <c r="J55" s="17"/>
      <c r="K55" s="17"/>
      <c r="L55" s="17"/>
    </row>
    <row r="56" spans="2:12" x14ac:dyDescent="0.2">
      <c r="D56" s="17"/>
      <c r="E56" s="17"/>
      <c r="F56" s="17"/>
      <c r="G56" s="17"/>
      <c r="H56" s="17"/>
      <c r="I56" s="17"/>
      <c r="J56" s="17"/>
      <c r="K56" s="17"/>
      <c r="L56" s="17"/>
    </row>
    <row r="57" spans="2:12" x14ac:dyDescent="0.2">
      <c r="B57" s="173"/>
      <c r="C57" s="340"/>
      <c r="D57" s="345" t="s">
        <v>712</v>
      </c>
      <c r="E57" s="346"/>
      <c r="F57" s="346"/>
      <c r="G57" s="342" t="s">
        <v>713</v>
      </c>
      <c r="H57" s="343"/>
      <c r="I57" s="344"/>
      <c r="J57" s="342">
        <v>46203</v>
      </c>
      <c r="K57" s="343"/>
      <c r="L57" s="344"/>
    </row>
    <row r="58" spans="2:12" x14ac:dyDescent="0.2">
      <c r="B58" s="173"/>
      <c r="C58" s="341"/>
      <c r="D58" s="66" t="s">
        <v>414</v>
      </c>
      <c r="E58" s="66" t="s">
        <v>415</v>
      </c>
      <c r="F58" s="66" t="s">
        <v>6</v>
      </c>
      <c r="G58" s="66" t="s">
        <v>414</v>
      </c>
      <c r="H58" s="66" t="s">
        <v>415</v>
      </c>
      <c r="I58" s="66" t="s">
        <v>6</v>
      </c>
      <c r="J58" s="66" t="s">
        <v>414</v>
      </c>
      <c r="K58" s="66" t="s">
        <v>415</v>
      </c>
      <c r="L58" s="66" t="s">
        <v>6</v>
      </c>
    </row>
    <row r="59" spans="2:12" x14ac:dyDescent="0.2">
      <c r="B59" s="105" t="s">
        <v>714</v>
      </c>
      <c r="C59" s="105" t="s">
        <v>416</v>
      </c>
      <c r="D59" s="205">
        <v>5104.2665199800003</v>
      </c>
      <c r="E59" s="205">
        <v>29.52319877</v>
      </c>
      <c r="F59" s="205">
        <v>5074.7433212100004</v>
      </c>
      <c r="G59" s="205">
        <v>5266.54492742</v>
      </c>
      <c r="H59" s="205">
        <v>27.90835671</v>
      </c>
      <c r="I59" s="205">
        <v>5238.6365707100003</v>
      </c>
      <c r="J59" s="205">
        <v>5216.0904621400005</v>
      </c>
      <c r="K59" s="205">
        <v>24.583364660000001</v>
      </c>
      <c r="L59" s="205">
        <v>5191.5070974800001</v>
      </c>
    </row>
    <row r="60" spans="2:12" hidden="1" x14ac:dyDescent="0.2">
      <c r="B60" s="106" t="s">
        <v>2397</v>
      </c>
      <c r="C60" s="106" t="s">
        <v>422</v>
      </c>
      <c r="D60" s="204">
        <v>0</v>
      </c>
      <c r="E60" s="204">
        <v>0</v>
      </c>
      <c r="F60" s="204">
        <v>0</v>
      </c>
      <c r="G60" s="204">
        <v>0</v>
      </c>
      <c r="H60" s="204">
        <v>0</v>
      </c>
      <c r="I60" s="204">
        <v>0</v>
      </c>
      <c r="J60" s="204">
        <v>0</v>
      </c>
      <c r="K60" s="204">
        <v>0</v>
      </c>
      <c r="L60" s="204">
        <v>0</v>
      </c>
    </row>
    <row r="61" spans="2:12" hidden="1" x14ac:dyDescent="0.2">
      <c r="B61" s="106" t="s">
        <v>2398</v>
      </c>
      <c r="C61" s="106" t="s">
        <v>420</v>
      </c>
      <c r="D61" s="204">
        <v>0</v>
      </c>
      <c r="E61" s="204">
        <v>0</v>
      </c>
      <c r="F61" s="204">
        <v>0</v>
      </c>
      <c r="G61" s="204">
        <v>0</v>
      </c>
      <c r="H61" s="204">
        <v>0</v>
      </c>
      <c r="I61" s="204">
        <v>0</v>
      </c>
      <c r="J61" s="204">
        <v>0</v>
      </c>
      <c r="K61" s="204">
        <v>0</v>
      </c>
      <c r="L61" s="204">
        <v>0</v>
      </c>
    </row>
    <row r="62" spans="2:12" hidden="1" x14ac:dyDescent="0.2">
      <c r="B62" s="106" t="s">
        <v>2399</v>
      </c>
      <c r="C62" s="106" t="s">
        <v>607</v>
      </c>
      <c r="D62" s="204">
        <v>0</v>
      </c>
      <c r="E62" s="204">
        <v>0</v>
      </c>
      <c r="F62" s="204">
        <v>0</v>
      </c>
      <c r="G62" s="204">
        <v>0</v>
      </c>
      <c r="H62" s="204">
        <v>0</v>
      </c>
      <c r="I62" s="204">
        <v>0</v>
      </c>
      <c r="J62" s="204">
        <v>0</v>
      </c>
      <c r="K62" s="204">
        <v>0</v>
      </c>
      <c r="L62" s="204">
        <v>0</v>
      </c>
    </row>
    <row r="63" spans="2:12" x14ac:dyDescent="0.2">
      <c r="B63" s="106" t="s">
        <v>2400</v>
      </c>
      <c r="C63" s="106" t="s">
        <v>417</v>
      </c>
      <c r="D63" s="204">
        <v>0</v>
      </c>
      <c r="E63" s="204">
        <v>29.52319877</v>
      </c>
      <c r="F63" s="204">
        <v>-29.52319877</v>
      </c>
      <c r="G63" s="204">
        <v>0</v>
      </c>
      <c r="H63" s="204">
        <v>27.90835671</v>
      </c>
      <c r="I63" s="204">
        <v>-27.90835671</v>
      </c>
      <c r="J63" s="204">
        <v>0</v>
      </c>
      <c r="K63" s="204">
        <v>24.583364660000001</v>
      </c>
      <c r="L63" s="204">
        <v>-24.583364660000001</v>
      </c>
    </row>
    <row r="64" spans="2:12" x14ac:dyDescent="0.2">
      <c r="B64" s="106" t="s">
        <v>2401</v>
      </c>
      <c r="C64" s="106" t="s">
        <v>418</v>
      </c>
      <c r="D64" s="204">
        <v>5104.2665199800003</v>
      </c>
      <c r="E64" s="204"/>
      <c r="F64" s="204">
        <v>5104.2665199800003</v>
      </c>
      <c r="G64" s="204">
        <v>5266.54492742</v>
      </c>
      <c r="H64" s="204"/>
      <c r="I64" s="204">
        <v>5266.54492742</v>
      </c>
      <c r="J64" s="204">
        <v>5216.0904621400005</v>
      </c>
      <c r="K64" s="204"/>
      <c r="L64" s="204">
        <v>5216.0904621400005</v>
      </c>
    </row>
    <row r="65" spans="2:12" x14ac:dyDescent="0.2">
      <c r="B65" s="105" t="s">
        <v>1120</v>
      </c>
      <c r="C65" s="105" t="s">
        <v>419</v>
      </c>
      <c r="D65" s="205">
        <v>11.31463984</v>
      </c>
      <c r="E65" s="205">
        <v>4154.2161808199999</v>
      </c>
      <c r="F65" s="205">
        <v>-4142.9015409800004</v>
      </c>
      <c r="G65" s="205">
        <v>11.58740098</v>
      </c>
      <c r="H65" s="205">
        <v>4338.4700616700002</v>
      </c>
      <c r="I65" s="205">
        <v>-4326.8826606900002</v>
      </c>
      <c r="J65" s="205">
        <v>12.50010258</v>
      </c>
      <c r="K65" s="205">
        <v>4314.6523510500001</v>
      </c>
      <c r="L65" s="205">
        <v>-4302.1522484799998</v>
      </c>
    </row>
    <row r="66" spans="2:12" hidden="1" x14ac:dyDescent="0.2">
      <c r="B66" s="106" t="s">
        <v>1123</v>
      </c>
      <c r="C66" s="106" t="s">
        <v>422</v>
      </c>
      <c r="D66" s="204">
        <v>0</v>
      </c>
      <c r="E66" s="204">
        <v>0</v>
      </c>
      <c r="F66" s="204">
        <v>0</v>
      </c>
      <c r="G66" s="204">
        <v>0</v>
      </c>
      <c r="H66" s="204">
        <v>0</v>
      </c>
      <c r="I66" s="204">
        <v>0</v>
      </c>
      <c r="J66" s="204">
        <v>0</v>
      </c>
      <c r="K66" s="204">
        <v>0</v>
      </c>
      <c r="L66" s="204">
        <v>0</v>
      </c>
    </row>
    <row r="67" spans="2:12" x14ac:dyDescent="0.2">
      <c r="B67" s="106" t="s">
        <v>1126</v>
      </c>
      <c r="C67" s="106" t="s">
        <v>420</v>
      </c>
      <c r="D67" s="204">
        <v>0.33143594999999998</v>
      </c>
      <c r="E67" s="204">
        <v>0.89745881999999999</v>
      </c>
      <c r="F67" s="204">
        <v>-0.56602286999999996</v>
      </c>
      <c r="G67" s="204">
        <v>0.33942584999999997</v>
      </c>
      <c r="H67" s="204">
        <v>1.0221911699999999</v>
      </c>
      <c r="I67" s="204">
        <v>-0.68276530999999996</v>
      </c>
      <c r="J67" s="204">
        <v>0.34195526999999998</v>
      </c>
      <c r="K67" s="204">
        <v>1.03742691</v>
      </c>
      <c r="L67" s="204">
        <v>-0.69547163000000001</v>
      </c>
    </row>
    <row r="68" spans="2:12" hidden="1" x14ac:dyDescent="0.2">
      <c r="B68" s="106" t="s">
        <v>2402</v>
      </c>
      <c r="C68" s="106" t="s">
        <v>607</v>
      </c>
      <c r="D68" s="204">
        <v>0</v>
      </c>
      <c r="E68" s="204">
        <v>0</v>
      </c>
      <c r="F68" s="204">
        <v>0</v>
      </c>
      <c r="G68" s="204">
        <v>0</v>
      </c>
      <c r="H68" s="204">
        <v>0</v>
      </c>
      <c r="I68" s="204">
        <v>0</v>
      </c>
      <c r="J68" s="204">
        <v>0</v>
      </c>
      <c r="K68" s="204">
        <v>0</v>
      </c>
      <c r="L68" s="204">
        <v>0</v>
      </c>
    </row>
    <row r="69" spans="2:12" x14ac:dyDescent="0.2">
      <c r="B69" s="106" t="s">
        <v>2403</v>
      </c>
      <c r="C69" s="106" t="s">
        <v>417</v>
      </c>
      <c r="D69" s="204">
        <v>10.98320389</v>
      </c>
      <c r="E69" s="204">
        <v>4153.318722</v>
      </c>
      <c r="F69" s="204">
        <v>-4142.3355181099996</v>
      </c>
      <c r="G69" s="204">
        <v>11.24797513</v>
      </c>
      <c r="H69" s="204">
        <v>4337.44787051</v>
      </c>
      <c r="I69" s="204">
        <v>-4326.1998953800003</v>
      </c>
      <c r="J69" s="204">
        <v>12.15814731</v>
      </c>
      <c r="K69" s="204">
        <v>4313.6149241499998</v>
      </c>
      <c r="L69" s="204">
        <v>-4301.4567768400002</v>
      </c>
    </row>
    <row r="70" spans="2:12" hidden="1" x14ac:dyDescent="0.2">
      <c r="B70" s="106" t="s">
        <v>2404</v>
      </c>
      <c r="C70" s="106" t="s">
        <v>418</v>
      </c>
      <c r="D70" s="204">
        <v>0</v>
      </c>
      <c r="E70" s="204"/>
      <c r="F70" s="204">
        <v>0</v>
      </c>
      <c r="G70" s="204">
        <v>0</v>
      </c>
      <c r="H70" s="204"/>
      <c r="I70" s="204">
        <v>0</v>
      </c>
      <c r="J70" s="204">
        <v>0</v>
      </c>
      <c r="K70" s="204"/>
      <c r="L70" s="204">
        <v>0</v>
      </c>
    </row>
    <row r="71" spans="2:12" ht="12" customHeight="1" x14ac:dyDescent="0.2">
      <c r="B71" s="107" t="s">
        <v>1156</v>
      </c>
      <c r="C71" s="107" t="s">
        <v>639</v>
      </c>
      <c r="D71" s="238">
        <v>844.79136759999994</v>
      </c>
      <c r="E71" s="238">
        <v>1476.1241867700001</v>
      </c>
      <c r="F71" s="238">
        <v>-631.33281916999999</v>
      </c>
      <c r="G71" s="238">
        <v>1034.6942880700001</v>
      </c>
      <c r="H71" s="238">
        <v>1500.7615010699999</v>
      </c>
      <c r="I71" s="238">
        <v>-466.06721298999997</v>
      </c>
      <c r="J71" s="238">
        <v>936.14897095000003</v>
      </c>
      <c r="K71" s="238">
        <v>1556.73946391</v>
      </c>
      <c r="L71" s="238">
        <v>-620.59049296000001</v>
      </c>
    </row>
    <row r="72" spans="2:12" x14ac:dyDescent="0.2">
      <c r="B72" s="106" t="s">
        <v>1158</v>
      </c>
      <c r="C72" s="106" t="s">
        <v>422</v>
      </c>
      <c r="D72" s="204">
        <v>0</v>
      </c>
      <c r="E72" s="204">
        <v>1042.3740969</v>
      </c>
      <c r="F72" s="204">
        <v>-1042.3740969</v>
      </c>
      <c r="G72" s="204">
        <v>0</v>
      </c>
      <c r="H72" s="204">
        <v>1051.4232908900001</v>
      </c>
      <c r="I72" s="204">
        <v>-1051.4232908900001</v>
      </c>
      <c r="J72" s="204">
        <v>0</v>
      </c>
      <c r="K72" s="204">
        <v>1057.7625537199999</v>
      </c>
      <c r="L72" s="204">
        <v>-1057.7625537199999</v>
      </c>
    </row>
    <row r="73" spans="2:12" x14ac:dyDescent="0.2">
      <c r="B73" s="106" t="s">
        <v>1253</v>
      </c>
      <c r="C73" s="106" t="s">
        <v>420</v>
      </c>
      <c r="D73" s="204">
        <v>100.412481</v>
      </c>
      <c r="E73" s="204">
        <v>4.7720414900000003</v>
      </c>
      <c r="F73" s="204">
        <v>95.640439509999993</v>
      </c>
      <c r="G73" s="204">
        <v>135.36050993999999</v>
      </c>
      <c r="H73" s="204">
        <v>2.0077883600000002</v>
      </c>
      <c r="I73" s="204">
        <v>133.35272157</v>
      </c>
      <c r="J73" s="204">
        <v>108.49838745</v>
      </c>
      <c r="K73" s="204">
        <v>2.01901792</v>
      </c>
      <c r="L73" s="204">
        <v>106.47936953</v>
      </c>
    </row>
    <row r="74" spans="2:12" hidden="1" x14ac:dyDescent="0.2">
      <c r="B74" s="106" t="s">
        <v>1320</v>
      </c>
      <c r="C74" s="106" t="s">
        <v>607</v>
      </c>
      <c r="D74" s="204">
        <v>0</v>
      </c>
      <c r="E74" s="204">
        <v>0</v>
      </c>
      <c r="F74" s="204">
        <v>0</v>
      </c>
      <c r="G74" s="204">
        <v>0</v>
      </c>
      <c r="H74" s="204">
        <v>0</v>
      </c>
      <c r="I74" s="204">
        <v>0</v>
      </c>
      <c r="J74" s="204">
        <v>0</v>
      </c>
      <c r="K74" s="204">
        <v>0</v>
      </c>
      <c r="L74" s="204">
        <v>0</v>
      </c>
    </row>
    <row r="75" spans="2:12" x14ac:dyDescent="0.2">
      <c r="B75" s="106" t="s">
        <v>1353</v>
      </c>
      <c r="C75" s="106" t="s">
        <v>417</v>
      </c>
      <c r="D75" s="204">
        <v>744.37888659999999</v>
      </c>
      <c r="E75" s="204">
        <v>428.97804837000001</v>
      </c>
      <c r="F75" s="204">
        <v>315.40083822000003</v>
      </c>
      <c r="G75" s="204">
        <v>899.33377814000005</v>
      </c>
      <c r="H75" s="204">
        <v>447.33042182000003</v>
      </c>
      <c r="I75" s="204">
        <v>452.00335632000002</v>
      </c>
      <c r="J75" s="204">
        <v>827.65058351000005</v>
      </c>
      <c r="K75" s="204">
        <v>496.95789227</v>
      </c>
      <c r="L75" s="204">
        <v>330.69269123999999</v>
      </c>
    </row>
    <row r="76" spans="2:12" x14ac:dyDescent="0.2">
      <c r="B76" s="105" t="s">
        <v>1564</v>
      </c>
      <c r="C76" s="105" t="s">
        <v>421</v>
      </c>
      <c r="D76" s="205">
        <v>1307.2782686099999</v>
      </c>
      <c r="E76" s="205">
        <v>7894.9059627899996</v>
      </c>
      <c r="F76" s="205">
        <v>-6587.6276941799997</v>
      </c>
      <c r="G76" s="205">
        <v>1357.76227496</v>
      </c>
      <c r="H76" s="205">
        <v>7950.5056096300004</v>
      </c>
      <c r="I76" s="205">
        <v>-6592.7433346799999</v>
      </c>
      <c r="J76" s="205">
        <v>1362.019436</v>
      </c>
      <c r="K76" s="205">
        <v>8217.6446347700003</v>
      </c>
      <c r="L76" s="205">
        <v>-6855.6251987699998</v>
      </c>
    </row>
    <row r="77" spans="2:12" x14ac:dyDescent="0.2">
      <c r="B77" s="106" t="s">
        <v>2405</v>
      </c>
      <c r="C77" s="106" t="s">
        <v>422</v>
      </c>
      <c r="D77" s="204">
        <v>601.87472138999999</v>
      </c>
      <c r="E77" s="204">
        <v>4203.8139584500004</v>
      </c>
      <c r="F77" s="204">
        <v>-3601.9392370599999</v>
      </c>
      <c r="G77" s="204">
        <v>639.05815601999996</v>
      </c>
      <c r="H77" s="204">
        <v>4080.0887420700001</v>
      </c>
      <c r="I77" s="204">
        <v>-3441.0305860399999</v>
      </c>
      <c r="J77" s="204">
        <v>677.54485979000003</v>
      </c>
      <c r="K77" s="204">
        <v>4312.83395759</v>
      </c>
      <c r="L77" s="204">
        <v>-3635.2890978</v>
      </c>
    </row>
    <row r="78" spans="2:12" x14ac:dyDescent="0.2">
      <c r="B78" s="106" t="s">
        <v>2406</v>
      </c>
      <c r="C78" s="106" t="s">
        <v>420</v>
      </c>
      <c r="D78" s="204">
        <v>19.202869580000002</v>
      </c>
      <c r="E78" s="204">
        <v>17.087822299999999</v>
      </c>
      <c r="F78" s="204">
        <v>2.1150472800000002</v>
      </c>
      <c r="G78" s="204">
        <v>21.926062569999999</v>
      </c>
      <c r="H78" s="204">
        <v>17.490931020000001</v>
      </c>
      <c r="I78" s="204">
        <v>4.4351315500000004</v>
      </c>
      <c r="J78" s="204">
        <v>24.573085840000001</v>
      </c>
      <c r="K78" s="204">
        <v>17.621620499999999</v>
      </c>
      <c r="L78" s="204">
        <v>6.9514653400000004</v>
      </c>
    </row>
    <row r="79" spans="2:12" hidden="1" x14ac:dyDescent="0.2">
      <c r="B79" s="106" t="s">
        <v>2407</v>
      </c>
      <c r="C79" s="106" t="s">
        <v>607</v>
      </c>
      <c r="D79" s="204">
        <v>0</v>
      </c>
      <c r="E79" s="204">
        <v>0</v>
      </c>
      <c r="F79" s="204">
        <v>0</v>
      </c>
      <c r="G79" s="204">
        <v>0</v>
      </c>
      <c r="H79" s="204">
        <v>0</v>
      </c>
      <c r="I79" s="204">
        <v>0</v>
      </c>
      <c r="J79" s="204">
        <v>0</v>
      </c>
      <c r="K79" s="204">
        <v>0</v>
      </c>
      <c r="L79" s="204">
        <v>0</v>
      </c>
    </row>
    <row r="80" spans="2:12" x14ac:dyDescent="0.2">
      <c r="B80" s="106" t="s">
        <v>2408</v>
      </c>
      <c r="C80" s="106" t="s">
        <v>417</v>
      </c>
      <c r="D80" s="204">
        <v>686.20067763999998</v>
      </c>
      <c r="E80" s="204">
        <v>3674.0041820400002</v>
      </c>
      <c r="F80" s="204">
        <v>-2987.8035043999998</v>
      </c>
      <c r="G80" s="204">
        <v>696.77805636999994</v>
      </c>
      <c r="H80" s="204">
        <v>3852.9259365500002</v>
      </c>
      <c r="I80" s="204">
        <v>-3156.1478801899998</v>
      </c>
      <c r="J80" s="204">
        <v>659.90149037000003</v>
      </c>
      <c r="K80" s="204">
        <v>3887.1890566799998</v>
      </c>
      <c r="L80" s="204">
        <v>-3227.2875663099999</v>
      </c>
    </row>
    <row r="81" spans="2:12" x14ac:dyDescent="0.2">
      <c r="B81" s="107" t="s">
        <v>1845</v>
      </c>
      <c r="C81" s="107" t="s">
        <v>423</v>
      </c>
      <c r="D81" s="238">
        <v>8.3500798199999995</v>
      </c>
      <c r="E81" s="238">
        <v>418.57400295000002</v>
      </c>
      <c r="F81" s="238">
        <v>-410.22392313</v>
      </c>
      <c r="G81" s="238">
        <v>8.2758873200000007</v>
      </c>
      <c r="H81" s="238">
        <v>430.81348144999998</v>
      </c>
      <c r="I81" s="238">
        <v>-422.53759413</v>
      </c>
      <c r="J81" s="238">
        <v>8.0600195299999999</v>
      </c>
      <c r="K81" s="238">
        <v>496.41064461000002</v>
      </c>
      <c r="L81" s="238">
        <v>-488.35062507999999</v>
      </c>
    </row>
    <row r="82" spans="2:12" x14ac:dyDescent="0.2">
      <c r="B82" s="106" t="s">
        <v>1846</v>
      </c>
      <c r="C82" s="106" t="s">
        <v>422</v>
      </c>
      <c r="D82" s="204">
        <v>3.1439999999999997E-5</v>
      </c>
      <c r="E82" s="204">
        <v>10.23967897</v>
      </c>
      <c r="F82" s="204">
        <v>-10.23964752</v>
      </c>
      <c r="G82" s="204">
        <v>3.2199999999999997E-5</v>
      </c>
      <c r="H82" s="204">
        <v>10.058277690000001</v>
      </c>
      <c r="I82" s="204">
        <v>-10.05824548</v>
      </c>
      <c r="J82" s="204">
        <v>3.2440000000000001E-5</v>
      </c>
      <c r="K82" s="204">
        <v>10.26539494</v>
      </c>
      <c r="L82" s="204">
        <v>-10.2653625</v>
      </c>
    </row>
    <row r="83" spans="2:12" hidden="1" x14ac:dyDescent="0.2">
      <c r="B83" s="106" t="s">
        <v>1847</v>
      </c>
      <c r="C83" s="106" t="s">
        <v>420</v>
      </c>
      <c r="D83" s="204">
        <v>0</v>
      </c>
      <c r="E83" s="204">
        <v>0</v>
      </c>
      <c r="F83" s="204">
        <v>0</v>
      </c>
      <c r="G83" s="204">
        <v>0</v>
      </c>
      <c r="H83" s="204">
        <v>0</v>
      </c>
      <c r="I83" s="204">
        <v>0</v>
      </c>
      <c r="J83" s="204">
        <v>0</v>
      </c>
      <c r="K83" s="204">
        <v>0</v>
      </c>
      <c r="L83" s="204">
        <v>0</v>
      </c>
    </row>
    <row r="84" spans="2:12" hidden="1" x14ac:dyDescent="0.2">
      <c r="B84" s="106" t="s">
        <v>1850</v>
      </c>
      <c r="C84" s="106" t="s">
        <v>607</v>
      </c>
      <c r="D84" s="204">
        <v>0</v>
      </c>
      <c r="E84" s="204">
        <v>0</v>
      </c>
      <c r="F84" s="204">
        <v>0</v>
      </c>
      <c r="G84" s="204">
        <v>0</v>
      </c>
      <c r="H84" s="204">
        <v>0</v>
      </c>
      <c r="I84" s="204">
        <v>0</v>
      </c>
      <c r="J84" s="204">
        <v>0</v>
      </c>
      <c r="K84" s="204">
        <v>0</v>
      </c>
      <c r="L84" s="204">
        <v>0</v>
      </c>
    </row>
    <row r="85" spans="2:12" x14ac:dyDescent="0.2">
      <c r="B85" s="106" t="s">
        <v>2409</v>
      </c>
      <c r="C85" s="106" t="s">
        <v>417</v>
      </c>
      <c r="D85" s="204">
        <v>8.3500483699999997</v>
      </c>
      <c r="E85" s="204">
        <v>408.33432398000002</v>
      </c>
      <c r="F85" s="204">
        <v>-399.98427561</v>
      </c>
      <c r="G85" s="204">
        <v>8.2758551199999992</v>
      </c>
      <c r="H85" s="204">
        <v>420.75520376999998</v>
      </c>
      <c r="I85" s="204">
        <v>-412.47934864000001</v>
      </c>
      <c r="J85" s="204">
        <v>8.0599870800000009</v>
      </c>
      <c r="K85" s="204">
        <v>486.14524967</v>
      </c>
      <c r="L85" s="204">
        <v>-478.08526258000001</v>
      </c>
    </row>
    <row r="86" spans="2:12" x14ac:dyDescent="0.2">
      <c r="B86" s="107" t="s">
        <v>2410</v>
      </c>
      <c r="C86" s="107" t="s">
        <v>620</v>
      </c>
      <c r="D86" s="238">
        <v>1125.8751697099999</v>
      </c>
      <c r="E86" s="238">
        <v>7409.1441961800001</v>
      </c>
      <c r="F86" s="238">
        <v>-6283.2690264700004</v>
      </c>
      <c r="G86" s="238">
        <v>1133.1710625600001</v>
      </c>
      <c r="H86" s="238">
        <v>7448.8118572599997</v>
      </c>
      <c r="I86" s="238">
        <v>-6315.6407946899999</v>
      </c>
      <c r="J86" s="238">
        <v>1150.16247795</v>
      </c>
      <c r="K86" s="238">
        <v>7646.2684902000001</v>
      </c>
      <c r="L86" s="238">
        <v>-6496.1060122600002</v>
      </c>
    </row>
    <row r="87" spans="2:12" x14ac:dyDescent="0.2">
      <c r="B87" s="106" t="s">
        <v>2411</v>
      </c>
      <c r="C87" s="106" t="s">
        <v>422</v>
      </c>
      <c r="D87" s="204">
        <v>601.87468994999995</v>
      </c>
      <c r="E87" s="204">
        <v>4193.5742794799999</v>
      </c>
      <c r="F87" s="204">
        <v>-3591.69958954</v>
      </c>
      <c r="G87" s="204">
        <v>639.05812381999999</v>
      </c>
      <c r="H87" s="204">
        <v>4070.03046438</v>
      </c>
      <c r="I87" s="204">
        <v>-3430.9723405599998</v>
      </c>
      <c r="J87" s="204">
        <v>677.54482734999999</v>
      </c>
      <c r="K87" s="204">
        <v>4302.5685626499999</v>
      </c>
      <c r="L87" s="204">
        <v>-3625.0237353000002</v>
      </c>
    </row>
    <row r="88" spans="2:12" x14ac:dyDescent="0.2">
      <c r="B88" s="106" t="s">
        <v>2412</v>
      </c>
      <c r="C88" s="106" t="s">
        <v>420</v>
      </c>
      <c r="D88" s="204">
        <v>19.202869580000002</v>
      </c>
      <c r="E88" s="204">
        <v>17.087822299999999</v>
      </c>
      <c r="F88" s="204">
        <v>2.1150472800000002</v>
      </c>
      <c r="G88" s="204">
        <v>21.926062569999999</v>
      </c>
      <c r="H88" s="204">
        <v>17.490931020000001</v>
      </c>
      <c r="I88" s="204">
        <v>4.4351315500000004</v>
      </c>
      <c r="J88" s="204">
        <v>24.573085840000001</v>
      </c>
      <c r="K88" s="204">
        <v>17.621620499999999</v>
      </c>
      <c r="L88" s="204">
        <v>6.9514653400000004</v>
      </c>
    </row>
    <row r="89" spans="2:12" hidden="1" x14ac:dyDescent="0.2">
      <c r="B89" s="106" t="s">
        <v>2413</v>
      </c>
      <c r="C89" s="106" t="s">
        <v>607</v>
      </c>
      <c r="D89" s="204">
        <v>0</v>
      </c>
      <c r="E89" s="204">
        <v>0</v>
      </c>
      <c r="F89" s="204">
        <v>0</v>
      </c>
      <c r="G89" s="204">
        <v>0</v>
      </c>
      <c r="H89" s="204">
        <v>0</v>
      </c>
      <c r="I89" s="204">
        <v>0</v>
      </c>
      <c r="J89" s="204">
        <v>0</v>
      </c>
      <c r="K89" s="204">
        <v>0</v>
      </c>
      <c r="L89" s="204">
        <v>0</v>
      </c>
    </row>
    <row r="90" spans="2:12" x14ac:dyDescent="0.2">
      <c r="B90" s="106" t="s">
        <v>2414</v>
      </c>
      <c r="C90" s="106" t="s">
        <v>417</v>
      </c>
      <c r="D90" s="204">
        <v>504.79761017999999</v>
      </c>
      <c r="E90" s="204">
        <v>3198.4820943899999</v>
      </c>
      <c r="F90" s="204">
        <v>-2693.6844842099999</v>
      </c>
      <c r="G90" s="204">
        <v>472.18687617000001</v>
      </c>
      <c r="H90" s="204">
        <v>3361.2904618600001</v>
      </c>
      <c r="I90" s="204">
        <v>-2889.1035856899998</v>
      </c>
      <c r="J90" s="204">
        <v>448.04456476000001</v>
      </c>
      <c r="K90" s="204">
        <v>3326.0783070500001</v>
      </c>
      <c r="L90" s="204">
        <v>-2878.0337423000001</v>
      </c>
    </row>
    <row r="91" spans="2:12" x14ac:dyDescent="0.2">
      <c r="B91" s="107" t="s">
        <v>2415</v>
      </c>
      <c r="C91" s="107" t="s">
        <v>608</v>
      </c>
      <c r="D91" s="205">
        <v>173.05301908999999</v>
      </c>
      <c r="E91" s="205">
        <v>67.187763669999995</v>
      </c>
      <c r="F91" s="205">
        <v>105.86525542</v>
      </c>
      <c r="G91" s="205">
        <v>216.31532507</v>
      </c>
      <c r="H91" s="205">
        <v>70.880270929999995</v>
      </c>
      <c r="I91" s="205">
        <v>145.43505414000001</v>
      </c>
      <c r="J91" s="205">
        <v>203.79693853000001</v>
      </c>
      <c r="K91" s="205">
        <v>74.965499960000002</v>
      </c>
      <c r="L91" s="205">
        <v>128.83143856999999</v>
      </c>
    </row>
    <row r="92" spans="2:12" hidden="1" x14ac:dyDescent="0.2">
      <c r="B92" s="106" t="s">
        <v>2416</v>
      </c>
      <c r="C92" s="106" t="s">
        <v>422</v>
      </c>
      <c r="D92" s="204">
        <v>0</v>
      </c>
      <c r="E92" s="204">
        <v>0</v>
      </c>
      <c r="F92" s="204">
        <v>0</v>
      </c>
      <c r="G92" s="204">
        <v>0</v>
      </c>
      <c r="H92" s="204">
        <v>0</v>
      </c>
      <c r="I92" s="204">
        <v>0</v>
      </c>
      <c r="J92" s="204">
        <v>0</v>
      </c>
      <c r="K92" s="204">
        <v>0</v>
      </c>
      <c r="L92" s="204">
        <v>0</v>
      </c>
    </row>
    <row r="93" spans="2:12" hidden="1" x14ac:dyDescent="0.2">
      <c r="B93" s="106" t="s">
        <v>2417</v>
      </c>
      <c r="C93" s="106" t="s">
        <v>420</v>
      </c>
      <c r="D93" s="204">
        <v>0</v>
      </c>
      <c r="E93" s="204">
        <v>0</v>
      </c>
      <c r="F93" s="204">
        <v>0</v>
      </c>
      <c r="G93" s="204">
        <v>0</v>
      </c>
      <c r="H93" s="204">
        <v>0</v>
      </c>
      <c r="I93" s="204">
        <v>0</v>
      </c>
      <c r="J93" s="204">
        <v>0</v>
      </c>
      <c r="K93" s="204">
        <v>0</v>
      </c>
      <c r="L93" s="204">
        <v>0</v>
      </c>
    </row>
    <row r="94" spans="2:12" hidden="1" x14ac:dyDescent="0.2">
      <c r="B94" s="106" t="s">
        <v>2418</v>
      </c>
      <c r="C94" s="106" t="s">
        <v>607</v>
      </c>
      <c r="D94" s="204">
        <v>0</v>
      </c>
      <c r="E94" s="204">
        <v>0</v>
      </c>
      <c r="F94" s="204">
        <v>0</v>
      </c>
      <c r="G94" s="204">
        <v>0</v>
      </c>
      <c r="H94" s="204">
        <v>0</v>
      </c>
      <c r="I94" s="204">
        <v>0</v>
      </c>
      <c r="J94" s="204">
        <v>0</v>
      </c>
      <c r="K94" s="204">
        <v>0</v>
      </c>
      <c r="L94" s="204">
        <v>0</v>
      </c>
    </row>
    <row r="95" spans="2:12" x14ac:dyDescent="0.2">
      <c r="B95" s="106" t="s">
        <v>2419</v>
      </c>
      <c r="C95" s="106" t="s">
        <v>417</v>
      </c>
      <c r="D95" s="204">
        <v>173.05301908999999</v>
      </c>
      <c r="E95" s="204">
        <v>67.187763669999995</v>
      </c>
      <c r="F95" s="204">
        <v>105.86525542</v>
      </c>
      <c r="G95" s="204">
        <v>216.31532507</v>
      </c>
      <c r="H95" s="204">
        <v>70.880270929999995</v>
      </c>
      <c r="I95" s="204">
        <v>145.43505414000001</v>
      </c>
      <c r="J95" s="204">
        <v>203.79693853000001</v>
      </c>
      <c r="K95" s="204">
        <v>74.965499960000002</v>
      </c>
      <c r="L95" s="204">
        <v>128.83143856999999</v>
      </c>
    </row>
    <row r="96" spans="2:12" x14ac:dyDescent="0.2">
      <c r="B96" s="105" t="s">
        <v>2420</v>
      </c>
      <c r="C96" s="105" t="s">
        <v>424</v>
      </c>
      <c r="D96" s="205">
        <v>7267.6507960400004</v>
      </c>
      <c r="E96" s="205">
        <v>13554.76952915</v>
      </c>
      <c r="F96" s="205">
        <v>-6287.1187331199999</v>
      </c>
      <c r="G96" s="205">
        <v>7670.5888914400002</v>
      </c>
      <c r="H96" s="205">
        <v>13817.64552908</v>
      </c>
      <c r="I96" s="205">
        <v>-6147.0566376500001</v>
      </c>
      <c r="J96" s="205">
        <v>7526.7589716800003</v>
      </c>
      <c r="K96" s="205">
        <v>14113.619814400001</v>
      </c>
      <c r="L96" s="205">
        <v>-6586.8608427299996</v>
      </c>
    </row>
    <row r="97" spans="2:3" x14ac:dyDescent="0.2">
      <c r="B97" s="84" t="s">
        <v>676</v>
      </c>
      <c r="C97" s="84" t="s">
        <v>676</v>
      </c>
    </row>
  </sheetData>
  <mergeCells count="9">
    <mergeCell ref="B2:L2"/>
    <mergeCell ref="G4:I4"/>
    <mergeCell ref="D4:F4"/>
    <mergeCell ref="J4:L4"/>
    <mergeCell ref="D57:F57"/>
    <mergeCell ref="G57:I57"/>
    <mergeCell ref="J57:L57"/>
    <mergeCell ref="C4:C5"/>
    <mergeCell ref="C57:C58"/>
  </mergeCells>
  <hyperlinks>
    <hyperlink ref="B2:L2" location="Cuprins!B18" display="Anexa 14. Poziţia investiţională internaţională a Republicii Moldova  pentru perioada 31.03.2025 - 30.06.2026, prezentare analitică, sectorială" xr:uid="{E57073C7-F50B-42C5-837C-180798216F33}"/>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B1:L36"/>
  <sheetViews>
    <sheetView showGridLines="0" showRowColHeaders="0" showZeros="0" tabSelected="1" zoomScaleNormal="100" workbookViewId="0"/>
  </sheetViews>
  <sheetFormatPr defaultColWidth="9.140625" defaultRowHeight="15" x14ac:dyDescent="0.25"/>
  <cols>
    <col min="1" max="1" width="1.28515625" style="2" customWidth="1"/>
    <col min="2" max="2" width="44.5703125" style="2" customWidth="1"/>
    <col min="3" max="11" width="10.42578125" style="2" customWidth="1"/>
    <col min="12" max="12" width="9" style="2" customWidth="1"/>
    <col min="13" max="212" width="9.140625" style="2"/>
    <col min="213" max="213" width="4.7109375" style="2" customWidth="1"/>
    <col min="214" max="214" width="38.5703125" style="2" customWidth="1"/>
    <col min="215" max="216" width="7.5703125" style="2" customWidth="1"/>
    <col min="217" max="217" width="8" style="2" customWidth="1"/>
    <col min="218" max="219" width="7.5703125" style="2" customWidth="1"/>
    <col min="220" max="220" width="7.85546875" style="2" customWidth="1"/>
    <col min="221" max="222" width="7.5703125" style="2" customWidth="1"/>
    <col min="223" max="223" width="8" style="2" customWidth="1"/>
    <col min="224" max="225" width="7.5703125" style="2" customWidth="1"/>
    <col min="226" max="226" width="8.140625" style="2" customWidth="1"/>
    <col min="227" max="16384" width="9.140625" style="2"/>
  </cols>
  <sheetData>
    <row r="1" spans="2:12" ht="5.0999999999999996" customHeight="1" x14ac:dyDescent="0.25"/>
    <row r="2" spans="2:12" ht="31.5" customHeight="1" x14ac:dyDescent="0.25">
      <c r="B2" s="349" t="s">
        <v>695</v>
      </c>
      <c r="C2" s="349"/>
      <c r="D2" s="349"/>
      <c r="E2" s="349"/>
      <c r="F2" s="349"/>
      <c r="G2" s="349"/>
      <c r="H2" s="349"/>
      <c r="I2" s="349"/>
      <c r="J2" s="349"/>
      <c r="K2" s="349"/>
    </row>
    <row r="3" spans="2:12" ht="12" customHeight="1" x14ac:dyDescent="0.25">
      <c r="B3" s="12"/>
      <c r="C3" s="12"/>
      <c r="D3" s="12"/>
      <c r="E3" s="12"/>
      <c r="F3" s="12"/>
      <c r="G3" s="12"/>
      <c r="H3" s="29"/>
      <c r="I3" s="12"/>
      <c r="J3" s="12"/>
      <c r="K3" s="29" t="s">
        <v>464</v>
      </c>
    </row>
    <row r="4" spans="2:12" s="23" customFormat="1" ht="12" customHeight="1" x14ac:dyDescent="0.25">
      <c r="B4" s="350"/>
      <c r="C4" s="342" t="s">
        <v>709</v>
      </c>
      <c r="D4" s="343"/>
      <c r="E4" s="344"/>
      <c r="F4" s="342" t="s">
        <v>710</v>
      </c>
      <c r="G4" s="343"/>
      <c r="H4" s="344"/>
      <c r="I4" s="342" t="s">
        <v>711</v>
      </c>
      <c r="J4" s="343"/>
      <c r="K4" s="344"/>
    </row>
    <row r="5" spans="2:12" s="12" customFormat="1" ht="12" customHeight="1" x14ac:dyDescent="0.2">
      <c r="B5" s="351"/>
      <c r="C5" s="66" t="s">
        <v>414</v>
      </c>
      <c r="D5" s="66" t="s">
        <v>415</v>
      </c>
      <c r="E5" s="66" t="s">
        <v>6</v>
      </c>
      <c r="F5" s="66" t="s">
        <v>414</v>
      </c>
      <c r="G5" s="66" t="s">
        <v>415</v>
      </c>
      <c r="H5" s="66" t="s">
        <v>6</v>
      </c>
      <c r="I5" s="66" t="s">
        <v>414</v>
      </c>
      <c r="J5" s="66" t="s">
        <v>415</v>
      </c>
      <c r="K5" s="66" t="s">
        <v>6</v>
      </c>
    </row>
    <row r="6" spans="2:12" s="11" customFormat="1" ht="12" customHeight="1" x14ac:dyDescent="0.2">
      <c r="B6" s="108" t="s">
        <v>425</v>
      </c>
      <c r="C6" s="205">
        <v>480.25217565000003</v>
      </c>
      <c r="D6" s="205">
        <v>3493.53494172</v>
      </c>
      <c r="E6" s="205">
        <f>C6-D6</f>
        <v>-3013.28276607</v>
      </c>
      <c r="F6" s="205">
        <v>464.62219929999998</v>
      </c>
      <c r="G6" s="205">
        <v>3552.1472051699998</v>
      </c>
      <c r="H6" s="205">
        <v>-3087.5250058699999</v>
      </c>
      <c r="I6" s="205">
        <v>480.88017065999998</v>
      </c>
      <c r="J6" s="205">
        <v>3624.41721198</v>
      </c>
      <c r="K6" s="205">
        <v>-3143.5370413199998</v>
      </c>
      <c r="L6" s="24"/>
    </row>
    <row r="7" spans="2:12" s="11" customFormat="1" ht="12" customHeight="1" x14ac:dyDescent="0.2">
      <c r="B7" s="109" t="s">
        <v>426</v>
      </c>
      <c r="C7" s="204">
        <v>480.25217565000003</v>
      </c>
      <c r="D7" s="204">
        <v>3493.53494172</v>
      </c>
      <c r="E7" s="204">
        <v>-3013.28276607</v>
      </c>
      <c r="F7" s="204">
        <v>464.62219929999998</v>
      </c>
      <c r="G7" s="204">
        <v>3552.1472051699998</v>
      </c>
      <c r="H7" s="204">
        <v>-3087.5250058699999</v>
      </c>
      <c r="I7" s="204">
        <v>480.88017065999998</v>
      </c>
      <c r="J7" s="204">
        <v>3624.41721198</v>
      </c>
      <c r="K7" s="204">
        <v>-3143.5370413199998</v>
      </c>
      <c r="L7" s="24"/>
    </row>
    <row r="8" spans="2:12" s="11" customFormat="1" ht="12" customHeight="1" x14ac:dyDescent="0.2">
      <c r="B8" s="110" t="s">
        <v>427</v>
      </c>
      <c r="C8" s="238">
        <v>6764.8608929900001</v>
      </c>
      <c r="D8" s="238">
        <v>10082.602046010001</v>
      </c>
      <c r="E8" s="238">
        <v>-3317.7411530200006</v>
      </c>
      <c r="F8" s="238">
        <v>6599.7886347800004</v>
      </c>
      <c r="G8" s="238">
        <v>9928.8135496300001</v>
      </c>
      <c r="H8" s="238">
        <v>-3329.0249148499997</v>
      </c>
      <c r="I8" s="238">
        <v>6762.5188301199996</v>
      </c>
      <c r="J8" s="238">
        <v>10074.475415479999</v>
      </c>
      <c r="K8" s="238">
        <v>-3311.9565853599997</v>
      </c>
      <c r="L8" s="24"/>
    </row>
    <row r="9" spans="2:12" s="11" customFormat="1" ht="12" customHeight="1" x14ac:dyDescent="0.2">
      <c r="B9" s="111" t="s">
        <v>431</v>
      </c>
      <c r="C9" s="239">
        <v>0.27041481000000001</v>
      </c>
      <c r="D9" s="239">
        <v>350.02639061000002</v>
      </c>
      <c r="E9" s="239">
        <v>-349.75597580000004</v>
      </c>
      <c r="F9" s="239">
        <v>11.42900371</v>
      </c>
      <c r="G9" s="239">
        <v>333.54050432000003</v>
      </c>
      <c r="H9" s="239">
        <v>-322.11150061000001</v>
      </c>
      <c r="I9" s="239">
        <v>1.1753262</v>
      </c>
      <c r="J9" s="239">
        <v>332.35536804999998</v>
      </c>
      <c r="K9" s="239">
        <v>-331.18004185000001</v>
      </c>
      <c r="L9" s="24"/>
    </row>
    <row r="10" spans="2:12" s="11" customFormat="1" ht="12" customHeight="1" x14ac:dyDescent="0.2">
      <c r="B10" s="109" t="s">
        <v>429</v>
      </c>
      <c r="C10" s="204">
        <v>1906.81561117</v>
      </c>
      <c r="D10" s="204">
        <v>183.4709513</v>
      </c>
      <c r="E10" s="204">
        <v>1723.34465987</v>
      </c>
      <c r="F10" s="204">
        <v>1550.4069681200001</v>
      </c>
      <c r="G10" s="204">
        <v>178.9536731</v>
      </c>
      <c r="H10" s="204">
        <v>1371.45329502</v>
      </c>
      <c r="I10" s="204">
        <v>1725.33075874</v>
      </c>
      <c r="J10" s="204">
        <v>196.42198694000001</v>
      </c>
      <c r="K10" s="204">
        <v>1528.9087718000001</v>
      </c>
      <c r="L10" s="24"/>
    </row>
    <row r="11" spans="2:12" s="11" customFormat="1" ht="12" customHeight="1" x14ac:dyDescent="0.2">
      <c r="B11" s="109" t="s">
        <v>428</v>
      </c>
      <c r="C11" s="204">
        <v>4240.4051268599997</v>
      </c>
      <c r="D11" s="204">
        <v>0.35900854999999998</v>
      </c>
      <c r="E11" s="204">
        <v>4240.0461183099997</v>
      </c>
      <c r="F11" s="204">
        <v>4561.0421065099999</v>
      </c>
      <c r="G11" s="204">
        <v>0.34733320000000001</v>
      </c>
      <c r="H11" s="204">
        <v>4560.6947733099996</v>
      </c>
      <c r="I11" s="204">
        <v>4548.0739204600004</v>
      </c>
      <c r="J11" s="204">
        <v>0.92575887000000001</v>
      </c>
      <c r="K11" s="204">
        <v>4547.1481615900002</v>
      </c>
      <c r="L11" s="24"/>
    </row>
    <row r="12" spans="2:12" s="11" customFormat="1" ht="12" customHeight="1" x14ac:dyDescent="0.2">
      <c r="B12" s="109" t="s">
        <v>430</v>
      </c>
      <c r="C12" s="204">
        <v>253.64433231000001</v>
      </c>
      <c r="D12" s="204">
        <v>6636.3940951200002</v>
      </c>
      <c r="E12" s="204">
        <v>-6382.74976281</v>
      </c>
      <c r="F12" s="204">
        <v>230.50584628999999</v>
      </c>
      <c r="G12" s="204">
        <v>6608.2295782299998</v>
      </c>
      <c r="H12" s="204">
        <v>-6377.7237319400001</v>
      </c>
      <c r="I12" s="204">
        <v>329.89107005</v>
      </c>
      <c r="J12" s="204">
        <v>6666.88306612</v>
      </c>
      <c r="K12" s="204">
        <v>-6336.9919960699999</v>
      </c>
      <c r="L12" s="24"/>
    </row>
    <row r="13" spans="2:12" s="11" customFormat="1" ht="22.5" x14ac:dyDescent="0.2">
      <c r="B13" s="111" t="s">
        <v>610</v>
      </c>
      <c r="C13" s="204">
        <v>0</v>
      </c>
      <c r="D13" s="204">
        <v>1.00307046</v>
      </c>
      <c r="E13" s="204">
        <v>-1.00307046</v>
      </c>
      <c r="F13" s="204">
        <v>0</v>
      </c>
      <c r="G13" s="204">
        <v>1.0686223500000001</v>
      </c>
      <c r="H13" s="204">
        <v>-1.0686223500000001</v>
      </c>
      <c r="I13" s="204">
        <v>0</v>
      </c>
      <c r="J13" s="204">
        <v>2.1381903499999999</v>
      </c>
      <c r="K13" s="204">
        <v>-2.1381903499999999</v>
      </c>
      <c r="L13" s="24"/>
    </row>
    <row r="14" spans="2:12" s="25" customFormat="1" ht="12" customHeight="1" x14ac:dyDescent="0.2">
      <c r="B14" s="111" t="s">
        <v>432</v>
      </c>
      <c r="C14" s="239">
        <v>355.35340101000003</v>
      </c>
      <c r="D14" s="239">
        <v>2352.4292814599999</v>
      </c>
      <c r="E14" s="239">
        <v>-1997.0758804499999</v>
      </c>
      <c r="F14" s="239">
        <v>238.70319155000001</v>
      </c>
      <c r="G14" s="239">
        <v>2293.1782944000001</v>
      </c>
      <c r="H14" s="239">
        <v>-2054.47510285</v>
      </c>
      <c r="I14" s="239">
        <v>150.35117987999999</v>
      </c>
      <c r="J14" s="239">
        <v>2363.2441735399998</v>
      </c>
      <c r="K14" s="239">
        <v>-2212.8929936599998</v>
      </c>
      <c r="L14" s="24"/>
    </row>
    <row r="15" spans="2:12" s="11" customFormat="1" ht="12" customHeight="1" x14ac:dyDescent="0.2">
      <c r="B15" s="111" t="s">
        <v>621</v>
      </c>
      <c r="C15" s="204">
        <v>8.3720068300000001</v>
      </c>
      <c r="D15" s="204">
        <v>558.91924849999998</v>
      </c>
      <c r="E15" s="204">
        <v>-550.54724166999995</v>
      </c>
      <c r="F15" s="204">
        <v>7.7015185900000001</v>
      </c>
      <c r="G15" s="204">
        <v>513.49554402000001</v>
      </c>
      <c r="H15" s="204">
        <v>-505.79402543000003</v>
      </c>
      <c r="I15" s="204">
        <v>7.6965747899999997</v>
      </c>
      <c r="J15" s="204">
        <v>512.50687160999996</v>
      </c>
      <c r="K15" s="204">
        <v>-504.81029681999996</v>
      </c>
      <c r="L15" s="24"/>
    </row>
    <row r="16" spans="2:12" s="11" customFormat="1" ht="12" customHeight="1" x14ac:dyDescent="0.2">
      <c r="B16" s="110" t="s">
        <v>609</v>
      </c>
      <c r="C16" s="205">
        <v>6.7527374199999999</v>
      </c>
      <c r="D16" s="205">
        <v>0</v>
      </c>
      <c r="E16" s="205">
        <v>6.7527374199999999</v>
      </c>
      <c r="F16" s="205">
        <v>6.7932321599999996</v>
      </c>
      <c r="G16" s="205">
        <v>0</v>
      </c>
      <c r="H16" s="205">
        <v>6.7932321599999996</v>
      </c>
      <c r="I16" s="205">
        <v>7.6483137699999997</v>
      </c>
      <c r="J16" s="205">
        <v>0</v>
      </c>
      <c r="K16" s="205">
        <v>7.6483137699999997</v>
      </c>
      <c r="L16" s="24"/>
    </row>
    <row r="17" spans="2:12" s="11" customFormat="1" ht="12" customHeight="1" x14ac:dyDescent="0.2">
      <c r="B17" s="109" t="s">
        <v>433</v>
      </c>
      <c r="C17" s="204">
        <v>6.7527374199999999</v>
      </c>
      <c r="D17" s="204">
        <v>0</v>
      </c>
      <c r="E17" s="204">
        <v>6.7527374199999999</v>
      </c>
      <c r="F17" s="204">
        <v>6.7932321599999996</v>
      </c>
      <c r="G17" s="204">
        <v>0</v>
      </c>
      <c r="H17" s="204">
        <v>6.7932321599999996</v>
      </c>
      <c r="I17" s="204">
        <v>7.6483137699999997</v>
      </c>
      <c r="J17" s="204">
        <v>0</v>
      </c>
      <c r="K17" s="204">
        <v>7.6483137699999997</v>
      </c>
      <c r="L17" s="24"/>
    </row>
    <row r="18" spans="2:12" s="11" customFormat="1" ht="12" customHeight="1" x14ac:dyDescent="0.2">
      <c r="B18" s="112" t="s">
        <v>424</v>
      </c>
      <c r="C18" s="205">
        <v>7251.8658060600001</v>
      </c>
      <c r="D18" s="205">
        <v>13576.13698773</v>
      </c>
      <c r="E18" s="240">
        <v>-6324.2711816700003</v>
      </c>
      <c r="F18" s="205">
        <v>7071.2040662400004</v>
      </c>
      <c r="G18" s="205">
        <v>13480.96075479</v>
      </c>
      <c r="H18" s="205">
        <v>-6409.7566885499991</v>
      </c>
      <c r="I18" s="205">
        <v>7251.04731455</v>
      </c>
      <c r="J18" s="240">
        <v>13698.89262746</v>
      </c>
      <c r="K18" s="240">
        <v>-6447.8453129099998</v>
      </c>
      <c r="L18" s="24"/>
    </row>
    <row r="19" spans="2:12" s="12" customFormat="1" ht="12" customHeight="1" x14ac:dyDescent="0.25">
      <c r="C19" s="6"/>
      <c r="D19" s="6"/>
      <c r="E19" s="6"/>
      <c r="F19" s="6"/>
      <c r="G19" s="6"/>
      <c r="H19" s="6"/>
      <c r="I19" s="6"/>
      <c r="J19" s="6"/>
      <c r="K19" s="6"/>
      <c r="L19" s="2"/>
    </row>
    <row r="20" spans="2:12" x14ac:dyDescent="0.25">
      <c r="B20" s="12"/>
      <c r="C20" s="12"/>
      <c r="D20" s="12"/>
      <c r="E20" s="12"/>
      <c r="F20" s="12"/>
      <c r="G20" s="12"/>
      <c r="H20" s="12"/>
      <c r="I20" s="12"/>
      <c r="J20" s="12"/>
      <c r="K20" s="12"/>
    </row>
    <row r="21" spans="2:12" ht="12" customHeight="1" x14ac:dyDescent="0.25">
      <c r="B21" s="350"/>
      <c r="C21" s="342" t="s">
        <v>712</v>
      </c>
      <c r="D21" s="343"/>
      <c r="E21" s="344"/>
      <c r="F21" s="342" t="s">
        <v>713</v>
      </c>
      <c r="G21" s="343"/>
      <c r="H21" s="344"/>
      <c r="I21" s="342">
        <v>46203</v>
      </c>
      <c r="J21" s="343"/>
      <c r="K21" s="344"/>
    </row>
    <row r="22" spans="2:12" ht="12" customHeight="1" x14ac:dyDescent="0.25">
      <c r="B22" s="351"/>
      <c r="C22" s="66" t="s">
        <v>414</v>
      </c>
      <c r="D22" s="66" t="s">
        <v>415</v>
      </c>
      <c r="E22" s="66" t="s">
        <v>6</v>
      </c>
      <c r="F22" s="66" t="s">
        <v>414</v>
      </c>
      <c r="G22" s="66" t="s">
        <v>415</v>
      </c>
      <c r="H22" s="66" t="s">
        <v>6</v>
      </c>
      <c r="I22" s="66" t="s">
        <v>414</v>
      </c>
      <c r="J22" s="66" t="s">
        <v>415</v>
      </c>
      <c r="K22" s="66" t="s">
        <v>6</v>
      </c>
    </row>
    <row r="23" spans="2:12" ht="12" customHeight="1" x14ac:dyDescent="0.25">
      <c r="B23" s="108" t="s">
        <v>425</v>
      </c>
      <c r="C23" s="205">
        <v>497.98228320999999</v>
      </c>
      <c r="D23" s="205">
        <v>3632.4191102499999</v>
      </c>
      <c r="E23" s="205">
        <v>-3134.43682704</v>
      </c>
      <c r="F23" s="205">
        <v>525.46815974000003</v>
      </c>
      <c r="G23" s="205">
        <v>3479.69093651</v>
      </c>
      <c r="H23" s="205">
        <v>-2954.2227767700001</v>
      </c>
      <c r="I23" s="205">
        <v>546.23692595</v>
      </c>
      <c r="J23" s="205">
        <v>3684.57174291</v>
      </c>
      <c r="K23" s="205">
        <v>-3138.3348169599999</v>
      </c>
    </row>
    <row r="24" spans="2:12" ht="12" customHeight="1" x14ac:dyDescent="0.25">
      <c r="B24" s="109" t="s">
        <v>426</v>
      </c>
      <c r="C24" s="204">
        <v>497.98228320999999</v>
      </c>
      <c r="D24" s="204">
        <v>3632.4191102499999</v>
      </c>
      <c r="E24" s="204">
        <v>-3134.43682704</v>
      </c>
      <c r="F24" s="204">
        <v>525.46815974000003</v>
      </c>
      <c r="G24" s="204">
        <v>3479.69093651</v>
      </c>
      <c r="H24" s="204">
        <v>-2954.2227767700001</v>
      </c>
      <c r="I24" s="204">
        <v>546.23692595</v>
      </c>
      <c r="J24" s="204">
        <v>3684.57174291</v>
      </c>
      <c r="K24" s="204">
        <v>-3138.3348169599999</v>
      </c>
    </row>
    <row r="25" spans="2:12" ht="12" customHeight="1" x14ac:dyDescent="0.25">
      <c r="B25" s="110" t="s">
        <v>427</v>
      </c>
      <c r="C25" s="238">
        <v>6760.7884556500003</v>
      </c>
      <c r="D25" s="238">
        <v>9922.3504188999996</v>
      </c>
      <c r="E25" s="238">
        <v>-3161.5619632499993</v>
      </c>
      <c r="F25" s="238">
        <v>7135.7196800399997</v>
      </c>
      <c r="G25" s="238">
        <v>10337.954592579999</v>
      </c>
      <c r="H25" s="238">
        <v>-3202.2349125399996</v>
      </c>
      <c r="I25" s="238">
        <v>6972.0858073899999</v>
      </c>
      <c r="J25" s="238">
        <v>10429.04807149</v>
      </c>
      <c r="K25" s="238">
        <v>-3456.9622641000005</v>
      </c>
    </row>
    <row r="26" spans="2:12" ht="12" customHeight="1" x14ac:dyDescent="0.25">
      <c r="B26" s="111" t="s">
        <v>431</v>
      </c>
      <c r="C26" s="239">
        <v>1.6972277200000001</v>
      </c>
      <c r="D26" s="239">
        <v>331.20275328999998</v>
      </c>
      <c r="E26" s="239">
        <v>-329.50552556999997</v>
      </c>
      <c r="F26" s="239">
        <v>0.54140339999999998</v>
      </c>
      <c r="G26" s="239">
        <v>335.91641745999999</v>
      </c>
      <c r="H26" s="239">
        <v>-335.37501406000001</v>
      </c>
      <c r="I26" s="239">
        <v>10.834109</v>
      </c>
      <c r="J26" s="239">
        <v>338.09755034</v>
      </c>
      <c r="K26" s="239">
        <v>-327.26344133999999</v>
      </c>
    </row>
    <row r="27" spans="2:12" ht="12" customHeight="1" x14ac:dyDescent="0.25">
      <c r="B27" s="109" t="s">
        <v>429</v>
      </c>
      <c r="C27" s="204">
        <v>1484.5569406300001</v>
      </c>
      <c r="D27" s="204">
        <v>205.77798154000001</v>
      </c>
      <c r="E27" s="204">
        <v>1278.7789590900002</v>
      </c>
      <c r="F27" s="204">
        <v>1803.2003035299999</v>
      </c>
      <c r="G27" s="204">
        <v>211.88603079999999</v>
      </c>
      <c r="H27" s="204">
        <v>1591.3142727299999</v>
      </c>
      <c r="I27" s="204">
        <v>1517.13722669</v>
      </c>
      <c r="J27" s="204">
        <v>242.5291474</v>
      </c>
      <c r="K27" s="204">
        <v>1274.60807929</v>
      </c>
    </row>
    <row r="28" spans="2:12" ht="12" customHeight="1" x14ac:dyDescent="0.25">
      <c r="B28" s="109" t="s">
        <v>428</v>
      </c>
      <c r="C28" s="204">
        <v>4614.56066328</v>
      </c>
      <c r="D28" s="204">
        <v>0.89745881999999999</v>
      </c>
      <c r="E28" s="204">
        <v>4613.6632044600001</v>
      </c>
      <c r="F28" s="204">
        <v>4691.5769182499998</v>
      </c>
      <c r="G28" s="204">
        <v>1.0221911699999999</v>
      </c>
      <c r="H28" s="204">
        <v>4690.5547270799998</v>
      </c>
      <c r="I28" s="204">
        <v>4811.3440550599998</v>
      </c>
      <c r="J28" s="204">
        <v>1.03742691</v>
      </c>
      <c r="K28" s="204">
        <v>4810.3066281499996</v>
      </c>
    </row>
    <row r="29" spans="2:12" ht="12" customHeight="1" x14ac:dyDescent="0.25">
      <c r="B29" s="109" t="s">
        <v>430</v>
      </c>
      <c r="C29" s="204">
        <v>255.19131511000001</v>
      </c>
      <c r="D29" s="204">
        <v>6819.3901765399996</v>
      </c>
      <c r="E29" s="204">
        <v>-6564.1988614299999</v>
      </c>
      <c r="F29" s="204">
        <v>272.25709486</v>
      </c>
      <c r="G29" s="204">
        <v>7092.7663385100004</v>
      </c>
      <c r="H29" s="204">
        <v>-6820.5092436500008</v>
      </c>
      <c r="I29" s="204">
        <v>289.21520477000001</v>
      </c>
      <c r="J29" s="204">
        <v>7017.7951602800003</v>
      </c>
      <c r="K29" s="204">
        <v>-6728.5799555100002</v>
      </c>
    </row>
    <row r="30" spans="2:12" ht="23.25" x14ac:dyDescent="0.25">
      <c r="B30" s="111" t="s">
        <v>610</v>
      </c>
      <c r="C30" s="204">
        <v>0</v>
      </c>
      <c r="D30" s="204">
        <v>4.1804515899999997</v>
      </c>
      <c r="E30" s="204">
        <v>-4.1804515899999997</v>
      </c>
      <c r="F30" s="204">
        <v>0</v>
      </c>
      <c r="G30" s="204">
        <v>5.2512989599999997</v>
      </c>
      <c r="H30" s="204">
        <v>-5.2512989599999997</v>
      </c>
      <c r="I30" s="204">
        <v>0</v>
      </c>
      <c r="J30" s="204">
        <v>5.4736527700000002</v>
      </c>
      <c r="K30" s="204">
        <v>-5.4736527700000002</v>
      </c>
    </row>
    <row r="31" spans="2:12" ht="12" customHeight="1" x14ac:dyDescent="0.25">
      <c r="B31" s="111" t="s">
        <v>432</v>
      </c>
      <c r="C31" s="239">
        <v>397.11679020000003</v>
      </c>
      <c r="D31" s="239">
        <v>2051.1191061099998</v>
      </c>
      <c r="E31" s="239">
        <v>-1654.0023159099999</v>
      </c>
      <c r="F31" s="239">
        <v>360.29364923000003</v>
      </c>
      <c r="G31" s="239">
        <v>2169.7170551200002</v>
      </c>
      <c r="H31" s="239">
        <v>-1809.4234058900001</v>
      </c>
      <c r="I31" s="239">
        <v>335.64640015999998</v>
      </c>
      <c r="J31" s="239">
        <v>2299.5137984100002</v>
      </c>
      <c r="K31" s="239">
        <v>-1963.8673982500002</v>
      </c>
    </row>
    <row r="32" spans="2:12" ht="12" customHeight="1" x14ac:dyDescent="0.25">
      <c r="B32" s="111" t="s">
        <v>621</v>
      </c>
      <c r="C32" s="204">
        <v>7.6655187099999997</v>
      </c>
      <c r="D32" s="204">
        <v>509.78249101</v>
      </c>
      <c r="E32" s="204">
        <v>-502.11697229999999</v>
      </c>
      <c r="F32" s="204">
        <v>7.8503107700000001</v>
      </c>
      <c r="G32" s="204">
        <v>521.39526057</v>
      </c>
      <c r="H32" s="204">
        <v>-513.54494980000004</v>
      </c>
      <c r="I32" s="204">
        <v>7.9088117100000002</v>
      </c>
      <c r="J32" s="204">
        <v>524.60133538000002</v>
      </c>
      <c r="K32" s="204">
        <v>-516.69252367000001</v>
      </c>
    </row>
    <row r="33" spans="2:11" ht="12" customHeight="1" x14ac:dyDescent="0.25">
      <c r="B33" s="110" t="s">
        <v>609</v>
      </c>
      <c r="C33" s="205">
        <v>8.8800571799999997</v>
      </c>
      <c r="D33" s="205">
        <v>0</v>
      </c>
      <c r="E33" s="205">
        <v>8.8800571799999997</v>
      </c>
      <c r="F33" s="205">
        <v>9.4010516600000003</v>
      </c>
      <c r="G33" s="205">
        <v>0</v>
      </c>
      <c r="H33" s="205">
        <v>9.4010516600000003</v>
      </c>
      <c r="I33" s="205">
        <v>8.4362383399999992</v>
      </c>
      <c r="J33" s="205">
        <v>0</v>
      </c>
      <c r="K33" s="205">
        <v>8.4362383399999992</v>
      </c>
    </row>
    <row r="34" spans="2:11" ht="12" customHeight="1" x14ac:dyDescent="0.25">
      <c r="B34" s="109" t="s">
        <v>433</v>
      </c>
      <c r="C34" s="204">
        <v>8.8800571799999997</v>
      </c>
      <c r="D34" s="204">
        <v>0</v>
      </c>
      <c r="E34" s="204">
        <v>8.8800571799999997</v>
      </c>
      <c r="F34" s="204">
        <v>9.4010516600000003</v>
      </c>
      <c r="G34" s="204"/>
      <c r="H34" s="204">
        <v>9.4010516600000003</v>
      </c>
      <c r="I34" s="204">
        <v>8.4362383399999992</v>
      </c>
      <c r="J34" s="204"/>
      <c r="K34" s="204">
        <v>8.4362383399999992</v>
      </c>
    </row>
    <row r="35" spans="2:11" ht="12" customHeight="1" x14ac:dyDescent="0.25">
      <c r="B35" s="112" t="s">
        <v>424</v>
      </c>
      <c r="C35" s="205">
        <v>7267.6507960400004</v>
      </c>
      <c r="D35" s="240">
        <v>13554.76952915</v>
      </c>
      <c r="E35" s="240">
        <v>-6287.11873311</v>
      </c>
      <c r="F35" s="205">
        <v>7670.5888914400002</v>
      </c>
      <c r="G35" s="240">
        <v>13817.64552908</v>
      </c>
      <c r="H35" s="240">
        <v>-6147.0566376400002</v>
      </c>
      <c r="I35" s="205">
        <v>7526.7589716800003</v>
      </c>
      <c r="J35" s="259">
        <v>14113.619814400001</v>
      </c>
      <c r="K35" s="240">
        <v>-6586.8608427200006</v>
      </c>
    </row>
    <row r="36" spans="2:11" x14ac:dyDescent="0.25">
      <c r="B36" s="84" t="s">
        <v>676</v>
      </c>
      <c r="C36" s="12"/>
      <c r="D36" s="12"/>
      <c r="E36" s="12"/>
      <c r="F36" s="12"/>
      <c r="G36" s="12"/>
      <c r="H36" s="12"/>
      <c r="I36" s="12"/>
      <c r="J36" s="12"/>
      <c r="K36" s="12"/>
    </row>
  </sheetData>
  <mergeCells count="9">
    <mergeCell ref="F4:H4"/>
    <mergeCell ref="C21:E21"/>
    <mergeCell ref="F21:H21"/>
    <mergeCell ref="B2:K2"/>
    <mergeCell ref="I4:K4"/>
    <mergeCell ref="B4:B5"/>
    <mergeCell ref="C4:E4"/>
    <mergeCell ref="B21:B22"/>
    <mergeCell ref="I21:K21"/>
  </mergeCells>
  <hyperlinks>
    <hyperlink ref="B2:H2" location="Cuprins!B21" display="Anexa 16. Poziţia investiţională internaţională a Republicii Moldova pentru perioada 31.03.2024 - 31.03.2025, prezentare analitică, pe instrumente" xr:uid="{9D034D0F-D5A5-4E99-82A4-85B9E79358D0}"/>
    <hyperlink ref="B2:K2" location="Cuprins!B19" display="Anexa 15. Poziţia investiţională internaţională a Republicii Moldova pentru perioada 31.03.2025 - 30.06.2026, prezentare analitică, pe instrumente" xr:uid="{6A31106A-EEBA-4809-BFFC-32AECA0E32B6}"/>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72971-395A-4EF8-847E-F98B68C2F363}">
  <sheetPr codeName="Sheet15"/>
  <dimension ref="B1:U50"/>
  <sheetViews>
    <sheetView showRowColHeaders="0" showZeros="0" tabSelected="1" zoomScaleNormal="100" workbookViewId="0"/>
  </sheetViews>
  <sheetFormatPr defaultColWidth="9.140625" defaultRowHeight="15" x14ac:dyDescent="0.25"/>
  <cols>
    <col min="1" max="1" width="1.28515625" style="18" customWidth="1"/>
    <col min="2" max="2" width="4.42578125" style="18" hidden="1" customWidth="1"/>
    <col min="3" max="3" width="33.5703125" style="18" customWidth="1"/>
    <col min="4" max="12" width="11.5703125" style="18" customWidth="1"/>
    <col min="13" max="15" width="9.28515625" style="18" customWidth="1"/>
    <col min="16" max="209" width="9.140625" style="18"/>
    <col min="210" max="210" width="4.7109375" style="18" customWidth="1"/>
    <col min="211" max="211" width="38.5703125" style="18" customWidth="1"/>
    <col min="212" max="213" width="7.5703125" style="18" customWidth="1"/>
    <col min="214" max="214" width="8" style="18" customWidth="1"/>
    <col min="215" max="216" width="7.5703125" style="18" customWidth="1"/>
    <col min="217" max="217" width="7.85546875" style="18" customWidth="1"/>
    <col min="218" max="219" width="7.5703125" style="18" customWidth="1"/>
    <col min="220" max="220" width="8" style="18" customWidth="1"/>
    <col min="221" max="222" width="7.5703125" style="18" customWidth="1"/>
    <col min="223" max="223" width="8.140625" style="18" customWidth="1"/>
    <col min="224" max="16384" width="9.140625" style="18"/>
  </cols>
  <sheetData>
    <row r="1" spans="2:21" ht="5.0999999999999996" customHeight="1" x14ac:dyDescent="0.25"/>
    <row r="2" spans="2:21" ht="30" customHeight="1" x14ac:dyDescent="0.25">
      <c r="B2" s="356" t="s">
        <v>694</v>
      </c>
      <c r="C2" s="356"/>
      <c r="D2" s="356"/>
      <c r="E2" s="356"/>
      <c r="F2" s="356"/>
      <c r="G2" s="356"/>
      <c r="H2" s="356"/>
      <c r="I2" s="356"/>
      <c r="J2" s="356"/>
      <c r="K2" s="356"/>
      <c r="L2" s="356"/>
      <c r="M2" s="20"/>
      <c r="N2" s="20"/>
      <c r="O2" s="160"/>
    </row>
    <row r="3" spans="2:21" ht="12" customHeight="1" x14ac:dyDescent="0.25">
      <c r="C3" s="21"/>
      <c r="D3" s="21"/>
      <c r="E3" s="21"/>
      <c r="F3" s="21"/>
      <c r="G3" s="21"/>
      <c r="H3" s="21"/>
      <c r="I3" s="21"/>
      <c r="J3" s="21"/>
      <c r="K3" s="21"/>
      <c r="L3" s="113" t="s">
        <v>464</v>
      </c>
      <c r="M3" s="113"/>
      <c r="N3" s="113"/>
      <c r="O3" s="113"/>
      <c r="P3" s="21"/>
    </row>
    <row r="4" spans="2:21" s="20" customFormat="1" ht="12" customHeight="1" x14ac:dyDescent="0.25">
      <c r="B4" s="352"/>
      <c r="C4" s="353"/>
      <c r="D4" s="357" t="s">
        <v>709</v>
      </c>
      <c r="E4" s="343"/>
      <c r="F4" s="344"/>
      <c r="G4" s="357" t="s">
        <v>710</v>
      </c>
      <c r="H4" s="360"/>
      <c r="I4" s="361"/>
      <c r="J4" s="357" t="s">
        <v>711</v>
      </c>
      <c r="K4" s="358"/>
      <c r="L4" s="359"/>
    </row>
    <row r="5" spans="2:21" s="21" customFormat="1" ht="12" customHeight="1" x14ac:dyDescent="0.2">
      <c r="B5" s="354"/>
      <c r="C5" s="355"/>
      <c r="D5" s="114" t="s">
        <v>414</v>
      </c>
      <c r="E5" s="114" t="s">
        <v>415</v>
      </c>
      <c r="F5" s="114" t="s">
        <v>6</v>
      </c>
      <c r="G5" s="114" t="s">
        <v>414</v>
      </c>
      <c r="H5" s="114" t="s">
        <v>415</v>
      </c>
      <c r="I5" s="114" t="s">
        <v>6</v>
      </c>
      <c r="J5" s="114" t="s">
        <v>414</v>
      </c>
      <c r="K5" s="114" t="s">
        <v>415</v>
      </c>
      <c r="L5" s="114" t="s">
        <v>6</v>
      </c>
    </row>
    <row r="6" spans="2:21" s="19" customFormat="1" ht="12" customHeight="1" x14ac:dyDescent="0.2">
      <c r="B6" s="105" t="s">
        <v>714</v>
      </c>
      <c r="C6" s="115" t="s">
        <v>536</v>
      </c>
      <c r="D6" s="241">
        <v>4281.5811826400004</v>
      </c>
      <c r="E6" s="241">
        <v>10974.949823700001</v>
      </c>
      <c r="F6" s="241">
        <v>-6693.3686410600003</v>
      </c>
      <c r="G6" s="241">
        <v>4302.2503394200003</v>
      </c>
      <c r="H6" s="241">
        <v>10953.878228940001</v>
      </c>
      <c r="I6" s="241">
        <v>-6651.6278895200003</v>
      </c>
      <c r="J6" s="241">
        <v>4270.2152982999996</v>
      </c>
      <c r="K6" s="241">
        <v>11070.840086849999</v>
      </c>
      <c r="L6" s="241">
        <v>-6800.6247885499997</v>
      </c>
    </row>
    <row r="7" spans="2:21" s="19" customFormat="1" ht="12" customHeight="1" x14ac:dyDescent="0.2">
      <c r="B7" s="106" t="s">
        <v>2397</v>
      </c>
      <c r="C7" s="116" t="s">
        <v>245</v>
      </c>
      <c r="D7" s="242">
        <v>574.99054644</v>
      </c>
      <c r="E7" s="242">
        <v>4920.1664606300001</v>
      </c>
      <c r="F7" s="242">
        <v>-4345.1759142000001</v>
      </c>
      <c r="G7" s="242">
        <v>548.97376354000005</v>
      </c>
      <c r="H7" s="242">
        <v>4878.1756122799998</v>
      </c>
      <c r="I7" s="242">
        <v>-4329.2018487300002</v>
      </c>
      <c r="J7" s="242">
        <v>653.99746138</v>
      </c>
      <c r="K7" s="242">
        <v>4932.25276863</v>
      </c>
      <c r="L7" s="242">
        <v>-4278.2553072500004</v>
      </c>
    </row>
    <row r="8" spans="2:21" s="19" customFormat="1" ht="12" customHeight="1" x14ac:dyDescent="0.2">
      <c r="B8" s="106" t="s">
        <v>2398</v>
      </c>
      <c r="C8" s="117" t="s">
        <v>595</v>
      </c>
      <c r="D8" s="242">
        <v>50.992194380000001</v>
      </c>
      <c r="E8" s="242">
        <v>20.354772820000001</v>
      </c>
      <c r="F8" s="242">
        <v>30.63742156</v>
      </c>
      <c r="G8" s="242">
        <v>48.188169709999997</v>
      </c>
      <c r="H8" s="242">
        <v>19.184765339999998</v>
      </c>
      <c r="I8" s="242">
        <v>29.003404369999998</v>
      </c>
      <c r="J8" s="242">
        <v>50.517750669999998</v>
      </c>
      <c r="K8" s="242">
        <v>19.1906842</v>
      </c>
      <c r="L8" s="242">
        <v>31.327066469999998</v>
      </c>
    </row>
    <row r="9" spans="2:21" s="19" customFormat="1" ht="12" hidden="1" customHeight="1" x14ac:dyDescent="0.2">
      <c r="B9" s="106" t="s">
        <v>2399</v>
      </c>
      <c r="C9" s="117" t="s">
        <v>611</v>
      </c>
      <c r="D9" s="242">
        <v>0</v>
      </c>
      <c r="E9" s="242">
        <v>0</v>
      </c>
      <c r="F9" s="242">
        <v>0</v>
      </c>
      <c r="G9" s="242">
        <v>0</v>
      </c>
      <c r="H9" s="242">
        <v>0</v>
      </c>
      <c r="I9" s="242">
        <v>0</v>
      </c>
      <c r="J9" s="242">
        <v>0</v>
      </c>
      <c r="K9" s="242">
        <v>0</v>
      </c>
      <c r="L9" s="242">
        <v>0</v>
      </c>
    </row>
    <row r="10" spans="2:21" s="19" customFormat="1" ht="12" customHeight="1" x14ac:dyDescent="0.2">
      <c r="B10" s="106" t="s">
        <v>2400</v>
      </c>
      <c r="C10" s="116" t="s">
        <v>196</v>
      </c>
      <c r="D10" s="242">
        <v>180.16289624999999</v>
      </c>
      <c r="E10" s="242">
        <v>6034.4285902399997</v>
      </c>
      <c r="F10" s="242">
        <v>-5854.2656939899998</v>
      </c>
      <c r="G10" s="242">
        <v>163.36995852000001</v>
      </c>
      <c r="H10" s="242">
        <v>6056.5178513199999</v>
      </c>
      <c r="I10" s="242">
        <v>-5893.1478927999997</v>
      </c>
      <c r="J10" s="242">
        <v>169.897006</v>
      </c>
      <c r="K10" s="242">
        <v>6119.3966340300003</v>
      </c>
      <c r="L10" s="242">
        <v>-5949.4996280300002</v>
      </c>
    </row>
    <row r="11" spans="2:21" s="19" customFormat="1" ht="12" customHeight="1" x14ac:dyDescent="0.2">
      <c r="B11" s="106" t="s">
        <v>2401</v>
      </c>
      <c r="C11" s="116" t="s">
        <v>222</v>
      </c>
      <c r="D11" s="242">
        <v>3475.4355455700002</v>
      </c>
      <c r="E11" s="242"/>
      <c r="F11" s="242">
        <v>3475.4355455700002</v>
      </c>
      <c r="G11" s="242">
        <v>3541.7184476500001</v>
      </c>
      <c r="H11" s="242"/>
      <c r="I11" s="242">
        <v>3541.7184476500001</v>
      </c>
      <c r="J11" s="242">
        <v>3395.8030802600001</v>
      </c>
      <c r="K11" s="242"/>
      <c r="L11" s="242">
        <v>3395.8030802600001</v>
      </c>
    </row>
    <row r="12" spans="2:21" s="19" customFormat="1" ht="12" customHeight="1" x14ac:dyDescent="0.2">
      <c r="B12" s="105" t="s">
        <v>1120</v>
      </c>
      <c r="C12" s="115" t="s">
        <v>537</v>
      </c>
      <c r="D12" s="241">
        <v>2970.2846234200001</v>
      </c>
      <c r="E12" s="241">
        <v>2601.1871640300001</v>
      </c>
      <c r="F12" s="241">
        <v>369.09745938999998</v>
      </c>
      <c r="G12" s="241">
        <v>2768.9537268200002</v>
      </c>
      <c r="H12" s="241">
        <v>2527.0825258599998</v>
      </c>
      <c r="I12" s="241">
        <v>241.87120096000001</v>
      </c>
      <c r="J12" s="241">
        <v>2980.8320162499999</v>
      </c>
      <c r="K12" s="241">
        <v>2628.0525406100001</v>
      </c>
      <c r="L12" s="241">
        <v>352.77947563999999</v>
      </c>
    </row>
    <row r="13" spans="2:21" s="19" customFormat="1" ht="12" customHeight="1" x14ac:dyDescent="0.2">
      <c r="B13" s="106" t="s">
        <v>1123</v>
      </c>
      <c r="C13" s="116" t="s">
        <v>404</v>
      </c>
      <c r="D13" s="242">
        <v>6.2105504299999996</v>
      </c>
      <c r="E13" s="242">
        <v>333.63517868999998</v>
      </c>
      <c r="F13" s="242">
        <v>-327.42462826000002</v>
      </c>
      <c r="G13" s="242">
        <v>3.0353747900000001</v>
      </c>
      <c r="H13" s="242">
        <v>329.14246794000002</v>
      </c>
      <c r="I13" s="242">
        <v>-326.10709315000003</v>
      </c>
      <c r="J13" s="242">
        <v>3.0282188200000002</v>
      </c>
      <c r="K13" s="242">
        <v>335.18890513000002</v>
      </c>
      <c r="L13" s="242">
        <v>-332.16068631000002</v>
      </c>
    </row>
    <row r="14" spans="2:21" s="22" customFormat="1" ht="12" customHeight="1" x14ac:dyDescent="0.2">
      <c r="B14" s="106" t="s">
        <v>1126</v>
      </c>
      <c r="C14" s="116" t="s">
        <v>405</v>
      </c>
      <c r="D14" s="242">
        <v>68.468541759999994</v>
      </c>
      <c r="E14" s="242">
        <v>0.35900854999999998</v>
      </c>
      <c r="F14" s="242">
        <v>68.109533200000001</v>
      </c>
      <c r="G14" s="242">
        <v>60.786072339999997</v>
      </c>
      <c r="H14" s="242">
        <v>0.34733320000000001</v>
      </c>
      <c r="I14" s="242">
        <v>60.438739130000002</v>
      </c>
      <c r="J14" s="242">
        <v>73.644861030000001</v>
      </c>
      <c r="K14" s="242">
        <v>0.92575887000000001</v>
      </c>
      <c r="L14" s="242">
        <v>72.719102160000006</v>
      </c>
      <c r="M14" s="19"/>
      <c r="N14" s="19"/>
      <c r="O14" s="19"/>
      <c r="P14" s="19"/>
      <c r="Q14" s="19"/>
      <c r="R14" s="19"/>
      <c r="S14" s="19"/>
      <c r="T14" s="19"/>
      <c r="U14" s="19"/>
    </row>
    <row r="15" spans="2:21" s="22" customFormat="1" ht="12" hidden="1" customHeight="1" x14ac:dyDescent="0.2">
      <c r="B15" s="106" t="s">
        <v>2402</v>
      </c>
      <c r="C15" s="116" t="s">
        <v>612</v>
      </c>
      <c r="D15" s="242">
        <v>0</v>
      </c>
      <c r="E15" s="242">
        <v>0</v>
      </c>
      <c r="F15" s="242">
        <v>0</v>
      </c>
      <c r="G15" s="242">
        <v>0</v>
      </c>
      <c r="H15" s="242">
        <v>0</v>
      </c>
      <c r="I15" s="242">
        <v>0</v>
      </c>
      <c r="J15" s="242">
        <v>0</v>
      </c>
      <c r="K15" s="242">
        <v>0</v>
      </c>
      <c r="L15" s="242">
        <v>0</v>
      </c>
      <c r="M15" s="19"/>
      <c r="N15" s="19"/>
      <c r="O15" s="19"/>
      <c r="P15" s="19"/>
      <c r="Q15" s="19"/>
      <c r="R15" s="19"/>
      <c r="S15" s="19"/>
      <c r="T15" s="19"/>
      <c r="U15" s="19"/>
    </row>
    <row r="16" spans="2:21" s="19" customFormat="1" ht="12" customHeight="1" x14ac:dyDescent="0.2">
      <c r="B16" s="106" t="s">
        <v>2403</v>
      </c>
      <c r="C16" s="116" t="s">
        <v>597</v>
      </c>
      <c r="D16" s="242">
        <v>1320.17591391</v>
      </c>
      <c r="E16" s="242">
        <v>2267.1929767900001</v>
      </c>
      <c r="F16" s="242">
        <v>-947.01706288000003</v>
      </c>
      <c r="G16" s="242">
        <v>1176.61497614</v>
      </c>
      <c r="H16" s="242">
        <v>2197.5927247200002</v>
      </c>
      <c r="I16" s="242">
        <v>-1020.97774858</v>
      </c>
      <c r="J16" s="242">
        <v>1136.27422404</v>
      </c>
      <c r="K16" s="242">
        <v>2291.9378766099999</v>
      </c>
      <c r="L16" s="242">
        <v>-1155.6636525700001</v>
      </c>
    </row>
    <row r="17" spans="2:16" s="19" customFormat="1" ht="12" customHeight="1" x14ac:dyDescent="0.2">
      <c r="B17" s="106" t="s">
        <v>2404</v>
      </c>
      <c r="C17" s="116" t="s">
        <v>596</v>
      </c>
      <c r="D17" s="242">
        <v>1575.42961732</v>
      </c>
      <c r="E17" s="242"/>
      <c r="F17" s="242">
        <v>1575.42961732</v>
      </c>
      <c r="G17" s="242">
        <v>1528.5173035600001</v>
      </c>
      <c r="H17" s="242"/>
      <c r="I17" s="242">
        <v>1528.5173035600001</v>
      </c>
      <c r="J17" s="242">
        <v>1767.8847123600001</v>
      </c>
      <c r="K17" s="242"/>
      <c r="L17" s="242">
        <v>1767.8847123600001</v>
      </c>
    </row>
    <row r="18" spans="2:16" s="19" customFormat="1" ht="12" customHeight="1" x14ac:dyDescent="0.2">
      <c r="B18" s="107" t="s">
        <v>1156</v>
      </c>
      <c r="C18" s="118" t="s">
        <v>424</v>
      </c>
      <c r="D18" s="241">
        <v>7251.8658060600001</v>
      </c>
      <c r="E18" s="241">
        <v>13576.13698773</v>
      </c>
      <c r="F18" s="241">
        <v>-6324.2711816700003</v>
      </c>
      <c r="G18" s="241">
        <v>7071.2040662400004</v>
      </c>
      <c r="H18" s="241">
        <v>13480.96075479</v>
      </c>
      <c r="I18" s="241">
        <v>-6409.75668855</v>
      </c>
      <c r="J18" s="241">
        <v>7251.04731455</v>
      </c>
      <c r="K18" s="241">
        <v>13698.89262746</v>
      </c>
      <c r="L18" s="241">
        <v>-6447.8453129099998</v>
      </c>
    </row>
    <row r="19" spans="2:16" ht="12" customHeight="1" x14ac:dyDescent="0.25">
      <c r="B19" s="21"/>
      <c r="C19" s="21"/>
      <c r="D19" s="21"/>
      <c r="E19" s="21"/>
      <c r="F19" s="21"/>
      <c r="G19" s="21"/>
      <c r="H19" s="21"/>
      <c r="I19" s="21"/>
      <c r="J19" s="21"/>
      <c r="K19" s="21"/>
      <c r="L19" s="21"/>
      <c r="M19" s="21"/>
      <c r="N19" s="21"/>
      <c r="O19" s="21"/>
      <c r="P19" s="21"/>
    </row>
    <row r="20" spans="2:16" ht="12" customHeight="1" x14ac:dyDescent="0.25">
      <c r="B20" s="106"/>
      <c r="C20" s="362"/>
      <c r="D20" s="357" t="s">
        <v>712</v>
      </c>
      <c r="E20" s="358"/>
      <c r="F20" s="359"/>
      <c r="G20" s="357" t="s">
        <v>713</v>
      </c>
      <c r="H20" s="358"/>
      <c r="I20" s="359"/>
      <c r="J20" s="357">
        <v>46203</v>
      </c>
      <c r="K20" s="358"/>
      <c r="L20" s="359"/>
    </row>
    <row r="21" spans="2:16" ht="12" customHeight="1" x14ac:dyDescent="0.25">
      <c r="B21" s="106"/>
      <c r="C21" s="363"/>
      <c r="D21" s="114" t="s">
        <v>414</v>
      </c>
      <c r="E21" s="114" t="s">
        <v>415</v>
      </c>
      <c r="F21" s="114" t="s">
        <v>6</v>
      </c>
      <c r="G21" s="114" t="s">
        <v>414</v>
      </c>
      <c r="H21" s="114" t="s">
        <v>415</v>
      </c>
      <c r="I21" s="114" t="s">
        <v>6</v>
      </c>
      <c r="J21" s="114" t="s">
        <v>414</v>
      </c>
      <c r="K21" s="114" t="s">
        <v>415</v>
      </c>
      <c r="L21" s="114" t="s">
        <v>6</v>
      </c>
    </row>
    <row r="22" spans="2:16" ht="12" customHeight="1" x14ac:dyDescent="0.25">
      <c r="B22" s="105" t="s">
        <v>714</v>
      </c>
      <c r="C22" s="115" t="s">
        <v>536</v>
      </c>
      <c r="D22" s="241">
        <v>4401.9796515099997</v>
      </c>
      <c r="E22" s="241">
        <v>11226.356933970001</v>
      </c>
      <c r="F22" s="241">
        <v>-6824.37728247</v>
      </c>
      <c r="G22" s="241">
        <v>4694.0867900000003</v>
      </c>
      <c r="H22" s="241">
        <v>11361.56679768</v>
      </c>
      <c r="I22" s="241">
        <v>-6667.4800076700003</v>
      </c>
      <c r="J22" s="241">
        <v>4938.8808985300002</v>
      </c>
      <c r="K22" s="241">
        <v>11501.266175410001</v>
      </c>
      <c r="L22" s="241">
        <v>-6562.3852768799998</v>
      </c>
    </row>
    <row r="23" spans="2:16" ht="12" customHeight="1" x14ac:dyDescent="0.25">
      <c r="B23" s="106" t="s">
        <v>2397</v>
      </c>
      <c r="C23" s="116" t="s">
        <v>245</v>
      </c>
      <c r="D23" s="242">
        <v>593.90766475999999</v>
      </c>
      <c r="E23" s="242">
        <v>4934.2936628400003</v>
      </c>
      <c r="F23" s="242">
        <v>-4340.3859980799998</v>
      </c>
      <c r="G23" s="242">
        <v>631.84507141999995</v>
      </c>
      <c r="H23" s="242">
        <v>4804.7759517699997</v>
      </c>
      <c r="I23" s="242">
        <v>-4172.9308803499998</v>
      </c>
      <c r="J23" s="242">
        <v>670.82963380000001</v>
      </c>
      <c r="K23" s="242">
        <v>5030.2632356499998</v>
      </c>
      <c r="L23" s="242">
        <v>-4359.4336018499998</v>
      </c>
    </row>
    <row r="24" spans="2:16" ht="12" customHeight="1" x14ac:dyDescent="0.25">
      <c r="B24" s="106" t="s">
        <v>2398</v>
      </c>
      <c r="C24" s="117" t="s">
        <v>595</v>
      </c>
      <c r="D24" s="242">
        <v>48.863470450000001</v>
      </c>
      <c r="E24" s="242">
        <v>21.859863789999999</v>
      </c>
      <c r="F24" s="242">
        <v>27.003606649999998</v>
      </c>
      <c r="G24" s="242">
        <v>54.688990920000002</v>
      </c>
      <c r="H24" s="242">
        <v>19.498719380000001</v>
      </c>
      <c r="I24" s="242">
        <v>35.190271539999998</v>
      </c>
      <c r="J24" s="242">
        <v>58.280017290000004</v>
      </c>
      <c r="K24" s="242">
        <v>19.640638419999998</v>
      </c>
      <c r="L24" s="242">
        <v>38.639378870000002</v>
      </c>
    </row>
    <row r="25" spans="2:16" ht="12" hidden="1" customHeight="1" x14ac:dyDescent="0.25">
      <c r="B25" s="106" t="s">
        <v>2399</v>
      </c>
      <c r="C25" s="117" t="s">
        <v>611</v>
      </c>
      <c r="D25" s="242">
        <v>0</v>
      </c>
      <c r="E25" s="242">
        <v>0</v>
      </c>
      <c r="F25" s="242">
        <v>0</v>
      </c>
      <c r="G25" s="242">
        <v>0</v>
      </c>
      <c r="H25" s="242">
        <v>0</v>
      </c>
      <c r="I25" s="242">
        <v>0</v>
      </c>
      <c r="J25" s="242">
        <v>0</v>
      </c>
      <c r="K25" s="242">
        <v>0</v>
      </c>
      <c r="L25" s="242">
        <v>0</v>
      </c>
    </row>
    <row r="26" spans="2:16" ht="12" customHeight="1" x14ac:dyDescent="0.25">
      <c r="B26" s="106" t="s">
        <v>2400</v>
      </c>
      <c r="C26" s="116" t="s">
        <v>196</v>
      </c>
      <c r="D26" s="242">
        <v>179.68606729999999</v>
      </c>
      <c r="E26" s="242">
        <v>6270.20340734</v>
      </c>
      <c r="F26" s="242">
        <v>-6090.5173400399999</v>
      </c>
      <c r="G26" s="242">
        <v>182.05175745</v>
      </c>
      <c r="H26" s="242">
        <v>6537.2921265200002</v>
      </c>
      <c r="I26" s="242">
        <v>-6355.2403690700003</v>
      </c>
      <c r="J26" s="242">
        <v>164.40609040000001</v>
      </c>
      <c r="K26" s="242">
        <v>6451.3623013300003</v>
      </c>
      <c r="L26" s="242">
        <v>-6286.9562109400003</v>
      </c>
    </row>
    <row r="27" spans="2:16" ht="12" customHeight="1" x14ac:dyDescent="0.25">
      <c r="B27" s="106" t="s">
        <v>2401</v>
      </c>
      <c r="C27" s="116" t="s">
        <v>222</v>
      </c>
      <c r="D27" s="242">
        <v>3579.5224490000001</v>
      </c>
      <c r="E27" s="242"/>
      <c r="F27" s="242">
        <v>3579.5224490000001</v>
      </c>
      <c r="G27" s="242">
        <v>3825.5009702100001</v>
      </c>
      <c r="H27" s="242"/>
      <c r="I27" s="242">
        <v>3825.5009702100001</v>
      </c>
      <c r="J27" s="242">
        <v>4045.3651570500001</v>
      </c>
      <c r="K27" s="242"/>
      <c r="L27" s="242">
        <v>4045.3651570500001</v>
      </c>
    </row>
    <row r="28" spans="2:16" ht="12" customHeight="1" x14ac:dyDescent="0.25">
      <c r="B28" s="105" t="s">
        <v>1120</v>
      </c>
      <c r="C28" s="115" t="s">
        <v>537</v>
      </c>
      <c r="D28" s="241">
        <v>2865.6711445300002</v>
      </c>
      <c r="E28" s="241">
        <v>2328.4125951800002</v>
      </c>
      <c r="F28" s="241">
        <v>537.25854934999995</v>
      </c>
      <c r="G28" s="241">
        <v>2976.50210143</v>
      </c>
      <c r="H28" s="241">
        <v>2456.0787314099998</v>
      </c>
      <c r="I28" s="241">
        <v>520.42337001999999</v>
      </c>
      <c r="J28" s="241">
        <v>2587.8780731500001</v>
      </c>
      <c r="K28" s="241">
        <v>2612.3536389999999</v>
      </c>
      <c r="L28" s="241">
        <v>-24.475565849999999</v>
      </c>
    </row>
    <row r="29" spans="2:16" ht="12" customHeight="1" x14ac:dyDescent="0.25">
      <c r="B29" s="106" t="s">
        <v>1123</v>
      </c>
      <c r="C29" s="116" t="s">
        <v>404</v>
      </c>
      <c r="D29" s="242">
        <v>7.9670566300000001</v>
      </c>
      <c r="E29" s="242">
        <v>311.89439250999999</v>
      </c>
      <c r="F29" s="242">
        <v>-303.92733587999999</v>
      </c>
      <c r="G29" s="242">
        <v>7.2130846000000002</v>
      </c>
      <c r="H29" s="242">
        <v>326.73608117999999</v>
      </c>
      <c r="I29" s="242">
        <v>-319.52299657999998</v>
      </c>
      <c r="J29" s="242">
        <v>6.7152259900000004</v>
      </c>
      <c r="K29" s="242">
        <v>340.33327566000003</v>
      </c>
      <c r="L29" s="242">
        <v>-333.61804967</v>
      </c>
    </row>
    <row r="30" spans="2:16" ht="12" customHeight="1" x14ac:dyDescent="0.25">
      <c r="B30" s="106" t="s">
        <v>1126</v>
      </c>
      <c r="C30" s="116" t="s">
        <v>405</v>
      </c>
      <c r="D30" s="242">
        <v>71.083316089999997</v>
      </c>
      <c r="E30" s="242">
        <v>0.89745881999999999</v>
      </c>
      <c r="F30" s="242">
        <v>70.185857260000006</v>
      </c>
      <c r="G30" s="242">
        <v>102.93700744</v>
      </c>
      <c r="H30" s="242">
        <v>1.0221911699999999</v>
      </c>
      <c r="I30" s="242">
        <v>101.91481627</v>
      </c>
      <c r="J30" s="242">
        <v>75.133411280000004</v>
      </c>
      <c r="K30" s="242">
        <v>1.03742691</v>
      </c>
      <c r="L30" s="242">
        <v>74.095984369999996</v>
      </c>
    </row>
    <row r="31" spans="2:16" ht="12" hidden="1" customHeight="1" x14ac:dyDescent="0.25">
      <c r="B31" s="106" t="s">
        <v>2402</v>
      </c>
      <c r="C31" s="116" t="s">
        <v>612</v>
      </c>
      <c r="D31" s="242">
        <v>0</v>
      </c>
      <c r="E31" s="242">
        <v>0</v>
      </c>
      <c r="F31" s="242">
        <v>0</v>
      </c>
      <c r="G31" s="242">
        <v>0</v>
      </c>
      <c r="H31" s="242">
        <v>0</v>
      </c>
      <c r="I31" s="242">
        <v>0</v>
      </c>
      <c r="J31" s="242">
        <v>0</v>
      </c>
      <c r="K31" s="242">
        <v>0</v>
      </c>
      <c r="L31" s="242">
        <v>0</v>
      </c>
    </row>
    <row r="32" spans="2:16" ht="12" customHeight="1" x14ac:dyDescent="0.25">
      <c r="B32" s="106" t="s">
        <v>2403</v>
      </c>
      <c r="C32" s="116" t="s">
        <v>597</v>
      </c>
      <c r="D32" s="242">
        <v>1261.8767008299999</v>
      </c>
      <c r="E32" s="242">
        <v>2015.6207438500001</v>
      </c>
      <c r="F32" s="242">
        <v>-753.74404302000005</v>
      </c>
      <c r="G32" s="242">
        <v>1425.30805218</v>
      </c>
      <c r="H32" s="242">
        <v>2128.3204590599998</v>
      </c>
      <c r="I32" s="242">
        <v>-703.01240687999996</v>
      </c>
      <c r="J32" s="242">
        <v>1335.30413079</v>
      </c>
      <c r="K32" s="242">
        <v>2270.9829364299999</v>
      </c>
      <c r="L32" s="242">
        <v>-935.67880563999995</v>
      </c>
    </row>
    <row r="33" spans="2:16" ht="12" customHeight="1" x14ac:dyDescent="0.25">
      <c r="B33" s="106" t="s">
        <v>2404</v>
      </c>
      <c r="C33" s="116" t="s">
        <v>596</v>
      </c>
      <c r="D33" s="242">
        <v>1524.74407099</v>
      </c>
      <c r="E33" s="242"/>
      <c r="F33" s="242">
        <v>1524.74407099</v>
      </c>
      <c r="G33" s="242">
        <v>1441.04395722</v>
      </c>
      <c r="H33" s="242"/>
      <c r="I33" s="242">
        <v>1441.04395722</v>
      </c>
      <c r="J33" s="242">
        <v>1170.7253050899999</v>
      </c>
      <c r="K33" s="242"/>
      <c r="L33" s="242">
        <v>1170.7253050899999</v>
      </c>
    </row>
    <row r="34" spans="2:16" ht="12" customHeight="1" x14ac:dyDescent="0.25">
      <c r="B34" s="107" t="s">
        <v>1156</v>
      </c>
      <c r="C34" s="118" t="s">
        <v>424</v>
      </c>
      <c r="D34" s="241">
        <v>7267.6507960400004</v>
      </c>
      <c r="E34" s="241">
        <v>13554.76952915</v>
      </c>
      <c r="F34" s="241">
        <v>-6287.1187331199999</v>
      </c>
      <c r="G34" s="241">
        <v>7670.5888914400002</v>
      </c>
      <c r="H34" s="241">
        <v>13817.64552908</v>
      </c>
      <c r="I34" s="241">
        <v>-6147.0566376500001</v>
      </c>
      <c r="J34" s="241">
        <v>7526.7589716800003</v>
      </c>
      <c r="K34" s="241">
        <v>14113.619814400001</v>
      </c>
      <c r="L34" s="241">
        <v>-6586.8608427299996</v>
      </c>
    </row>
    <row r="35" spans="2:16" ht="12" customHeight="1" x14ac:dyDescent="0.25">
      <c r="B35" s="84" t="s">
        <v>676</v>
      </c>
      <c r="C35" s="84" t="s">
        <v>676</v>
      </c>
      <c r="D35" s="21"/>
      <c r="E35" s="21"/>
      <c r="F35" s="21"/>
      <c r="G35" s="21"/>
      <c r="H35" s="21"/>
      <c r="I35" s="21"/>
      <c r="J35" s="21"/>
      <c r="K35" s="21"/>
      <c r="L35" s="21"/>
      <c r="M35" s="21"/>
      <c r="N35" s="21"/>
      <c r="O35" s="21"/>
      <c r="P35" s="21"/>
    </row>
    <row r="36" spans="2:16" ht="12" customHeight="1" x14ac:dyDescent="0.25">
      <c r="C36" s="21"/>
      <c r="D36" s="21"/>
      <c r="E36" s="21"/>
      <c r="F36" s="21"/>
      <c r="G36" s="21"/>
      <c r="H36" s="21"/>
      <c r="I36" s="21"/>
      <c r="J36" s="21"/>
      <c r="K36" s="21"/>
      <c r="L36" s="21"/>
      <c r="M36" s="21"/>
      <c r="N36" s="21"/>
      <c r="O36" s="21"/>
      <c r="P36" s="21"/>
    </row>
    <row r="37" spans="2:16" ht="12" customHeight="1" x14ac:dyDescent="0.25">
      <c r="C37" s="21"/>
      <c r="D37" s="21"/>
      <c r="E37" s="21"/>
      <c r="F37" s="21"/>
      <c r="G37" s="21"/>
      <c r="H37" s="21"/>
      <c r="I37" s="21"/>
      <c r="J37" s="21"/>
      <c r="K37" s="21"/>
      <c r="L37" s="21"/>
      <c r="M37" s="21"/>
      <c r="N37" s="21"/>
      <c r="O37" s="21"/>
      <c r="P37" s="21"/>
    </row>
    <row r="38" spans="2:16" ht="12" customHeight="1" x14ac:dyDescent="0.25">
      <c r="C38" s="21"/>
      <c r="D38" s="21"/>
      <c r="E38" s="21"/>
      <c r="F38" s="21"/>
      <c r="G38" s="21"/>
      <c r="H38" s="21"/>
      <c r="I38" s="21"/>
      <c r="J38" s="21"/>
      <c r="K38" s="21"/>
      <c r="L38" s="21"/>
      <c r="M38" s="21"/>
      <c r="N38" s="21"/>
      <c r="O38" s="21"/>
      <c r="P38" s="21"/>
    </row>
    <row r="39" spans="2:16" ht="12" customHeight="1" x14ac:dyDescent="0.25">
      <c r="C39" s="21"/>
      <c r="D39" s="21"/>
      <c r="E39" s="21"/>
      <c r="F39" s="21"/>
      <c r="G39" s="21"/>
      <c r="H39" s="21"/>
      <c r="I39" s="21"/>
      <c r="J39" s="21"/>
      <c r="K39" s="21"/>
      <c r="L39" s="21"/>
      <c r="M39" s="21"/>
      <c r="N39" s="21"/>
      <c r="O39" s="21"/>
      <c r="P39" s="21"/>
    </row>
    <row r="40" spans="2:16" x14ac:dyDescent="0.25">
      <c r="C40" s="21"/>
      <c r="D40" s="21"/>
      <c r="E40" s="21"/>
      <c r="F40" s="21"/>
      <c r="G40" s="21"/>
      <c r="H40" s="21"/>
      <c r="I40" s="21"/>
      <c r="J40" s="21"/>
      <c r="K40" s="21"/>
      <c r="L40" s="21"/>
      <c r="M40" s="21"/>
      <c r="N40" s="21"/>
      <c r="O40" s="21"/>
      <c r="P40" s="21"/>
    </row>
    <row r="41" spans="2:16" x14ac:dyDescent="0.25">
      <c r="C41" s="21"/>
      <c r="D41" s="21"/>
      <c r="E41" s="21"/>
      <c r="F41" s="21"/>
      <c r="G41" s="21"/>
      <c r="H41" s="21"/>
      <c r="I41" s="21"/>
      <c r="J41" s="21"/>
      <c r="K41" s="21"/>
      <c r="L41" s="21"/>
      <c r="M41" s="21"/>
      <c r="N41" s="21"/>
      <c r="O41" s="21"/>
      <c r="P41" s="21"/>
    </row>
    <row r="42" spans="2:16" x14ac:dyDescent="0.25">
      <c r="C42" s="21"/>
      <c r="D42" s="21"/>
      <c r="E42" s="21"/>
      <c r="F42" s="21"/>
      <c r="G42" s="21"/>
      <c r="H42" s="21"/>
      <c r="I42" s="21"/>
      <c r="J42" s="21"/>
      <c r="K42" s="21"/>
      <c r="L42" s="21"/>
      <c r="M42" s="21"/>
      <c r="N42" s="21"/>
      <c r="O42" s="21"/>
      <c r="P42" s="21"/>
    </row>
    <row r="43" spans="2:16" x14ac:dyDescent="0.25">
      <c r="D43" s="21"/>
      <c r="E43" s="21"/>
      <c r="F43" s="21"/>
      <c r="G43" s="21"/>
      <c r="H43" s="21"/>
      <c r="I43" s="21"/>
      <c r="J43" s="21"/>
      <c r="K43" s="21"/>
      <c r="L43" s="21"/>
    </row>
    <row r="44" spans="2:16" x14ac:dyDescent="0.25">
      <c r="D44" s="21"/>
      <c r="E44" s="21"/>
      <c r="F44" s="21"/>
      <c r="G44" s="21"/>
      <c r="H44" s="21"/>
      <c r="I44" s="21"/>
      <c r="J44" s="21"/>
      <c r="K44" s="21"/>
      <c r="L44" s="21"/>
    </row>
    <row r="45" spans="2:16" x14ac:dyDescent="0.25">
      <c r="D45" s="21"/>
      <c r="E45" s="21"/>
      <c r="F45" s="21"/>
      <c r="G45" s="21"/>
      <c r="H45" s="21"/>
      <c r="I45" s="21"/>
      <c r="J45" s="21"/>
      <c r="K45" s="21"/>
      <c r="L45" s="21"/>
    </row>
    <row r="46" spans="2:16" x14ac:dyDescent="0.25">
      <c r="D46" s="21"/>
      <c r="E46" s="21"/>
      <c r="F46" s="21"/>
      <c r="G46" s="21"/>
      <c r="H46" s="21"/>
      <c r="I46" s="21"/>
      <c r="J46" s="21"/>
      <c r="K46" s="21"/>
      <c r="L46" s="21"/>
    </row>
    <row r="47" spans="2:16" x14ac:dyDescent="0.25">
      <c r="D47" s="21"/>
      <c r="E47" s="21"/>
      <c r="F47" s="21"/>
      <c r="G47" s="21"/>
      <c r="H47" s="21"/>
      <c r="I47" s="21"/>
      <c r="J47" s="21"/>
      <c r="K47" s="21"/>
      <c r="L47" s="21"/>
    </row>
    <row r="48" spans="2:16" x14ac:dyDescent="0.25">
      <c r="D48" s="21"/>
      <c r="E48" s="21"/>
      <c r="F48" s="21"/>
      <c r="G48" s="21"/>
      <c r="H48" s="21"/>
      <c r="I48" s="21"/>
      <c r="J48" s="21"/>
      <c r="K48" s="21"/>
      <c r="L48" s="21"/>
    </row>
    <row r="49" spans="4:12" x14ac:dyDescent="0.25">
      <c r="D49" s="21"/>
      <c r="E49" s="21"/>
      <c r="F49" s="21"/>
      <c r="G49" s="21"/>
      <c r="H49" s="21"/>
      <c r="I49" s="21"/>
      <c r="J49" s="21"/>
      <c r="K49" s="21"/>
      <c r="L49" s="21"/>
    </row>
    <row r="50" spans="4:12" x14ac:dyDescent="0.25">
      <c r="D50" s="21"/>
      <c r="E50" s="21"/>
      <c r="F50" s="21"/>
      <c r="G50" s="21"/>
      <c r="H50" s="21"/>
      <c r="I50" s="21"/>
      <c r="J50" s="21"/>
      <c r="K50" s="21"/>
      <c r="L50" s="21"/>
    </row>
  </sheetData>
  <mergeCells count="9">
    <mergeCell ref="B4:C5"/>
    <mergeCell ref="B2:L2"/>
    <mergeCell ref="D20:F20"/>
    <mergeCell ref="G20:I20"/>
    <mergeCell ref="J4:L4"/>
    <mergeCell ref="G4:I4"/>
    <mergeCell ref="D4:F4"/>
    <mergeCell ref="J20:L20"/>
    <mergeCell ref="C20:C21"/>
  </mergeCells>
  <hyperlinks>
    <hyperlink ref="B2:L2" location="Cuprins!B20" display="Anexa 16. Poziţia investiţională internaţională a Republicii Moldova pentru perioada 31.03.2025 - 30.06.2026, prezentare analitică, pe scadențe" xr:uid="{CFA8BAB3-B671-4B86-9016-0354776D5709}"/>
  </hyperlinks>
  <pageMargins left="0.31496062992125984" right="0.31496062992125984" top="0.74803149606299213" bottom="0.74803149606299213" header="0.31496062992125984" footer="0.31496062992125984"/>
  <pageSetup paperSize="9" orientation="landscape"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5B1C7-870C-4829-A4E8-E315B4C85C6B}">
  <sheetPr codeName="Sheet18"/>
  <dimension ref="B1:P243"/>
  <sheetViews>
    <sheetView showGridLines="0" showRowColHeaders="0" showZeros="0" tabSelected="1" zoomScale="115" zoomScaleNormal="115" workbookViewId="0"/>
  </sheetViews>
  <sheetFormatPr defaultColWidth="9.140625" defaultRowHeight="11.25" x14ac:dyDescent="0.2"/>
  <cols>
    <col min="1" max="1" width="1.28515625" style="12" customWidth="1"/>
    <col min="2" max="2" width="12.140625" style="12" hidden="1" customWidth="1"/>
    <col min="3" max="3" width="40.42578125" style="12" customWidth="1"/>
    <col min="4" max="9" width="9.140625" style="12" customWidth="1"/>
    <col min="10" max="16384" width="9.140625" style="12"/>
  </cols>
  <sheetData>
    <row r="1" spans="2:16" ht="5.0999999999999996" customHeight="1" x14ac:dyDescent="0.2"/>
    <row r="2" spans="2:16" s="13" customFormat="1" ht="30" customHeight="1" x14ac:dyDescent="0.25">
      <c r="B2" s="293" t="s">
        <v>693</v>
      </c>
      <c r="C2" s="293"/>
      <c r="D2" s="293"/>
      <c r="E2" s="293"/>
      <c r="F2" s="293"/>
      <c r="G2" s="293"/>
      <c r="H2" s="293"/>
      <c r="I2" s="293"/>
    </row>
    <row r="3" spans="2:16" ht="12" customHeight="1" x14ac:dyDescent="0.2">
      <c r="D3" s="29"/>
      <c r="E3" s="29"/>
      <c r="F3" s="29"/>
      <c r="I3" s="64" t="s">
        <v>464</v>
      </c>
    </row>
    <row r="4" spans="2:16" s="14" customFormat="1" ht="24" customHeight="1" x14ac:dyDescent="0.25">
      <c r="B4" s="364"/>
      <c r="C4" s="364"/>
      <c r="D4" s="119" t="s">
        <v>702</v>
      </c>
      <c r="E4" s="119" t="s">
        <v>703</v>
      </c>
      <c r="F4" s="119" t="s">
        <v>704</v>
      </c>
      <c r="G4" s="119" t="s">
        <v>705</v>
      </c>
      <c r="H4" s="119" t="s">
        <v>706</v>
      </c>
      <c r="I4" s="119" t="s">
        <v>667</v>
      </c>
    </row>
    <row r="5" spans="2:16" s="15" customFormat="1" ht="12" x14ac:dyDescent="0.2">
      <c r="B5" s="120" t="s">
        <v>1156</v>
      </c>
      <c r="C5" s="120" t="s">
        <v>569</v>
      </c>
      <c r="D5" s="235">
        <v>-4672.6005424499999</v>
      </c>
      <c r="E5" s="235">
        <v>-4655.30894188</v>
      </c>
      <c r="F5" s="235">
        <v>-4610.4159935600001</v>
      </c>
      <c r="G5" s="235">
        <v>-4644.3133339599999</v>
      </c>
      <c r="H5" s="235">
        <v>-4492.4538769299998</v>
      </c>
      <c r="I5" s="235">
        <v>-4693.0516515299996</v>
      </c>
    </row>
    <row r="6" spans="2:16" s="15" customFormat="1" ht="12" x14ac:dyDescent="0.2">
      <c r="B6" s="121" t="s">
        <v>2421</v>
      </c>
      <c r="C6" s="121" t="s">
        <v>570</v>
      </c>
      <c r="D6" s="235">
        <v>554.62379095999995</v>
      </c>
      <c r="E6" s="235">
        <v>527.66175519000001</v>
      </c>
      <c r="F6" s="235">
        <v>554.77247586999999</v>
      </c>
      <c r="G6" s="235">
        <v>580.91067420000002</v>
      </c>
      <c r="H6" s="235">
        <v>619.79893159999995</v>
      </c>
      <c r="I6" s="235">
        <v>655.19959743000004</v>
      </c>
    </row>
    <row r="7" spans="2:16" s="15" customFormat="1" ht="12" x14ac:dyDescent="0.2">
      <c r="B7" s="122" t="s">
        <v>2422</v>
      </c>
      <c r="C7" s="271" t="s">
        <v>2787</v>
      </c>
      <c r="D7" s="187">
        <v>455.47049963000001</v>
      </c>
      <c r="E7" s="187">
        <v>437.76741607000002</v>
      </c>
      <c r="F7" s="187">
        <v>452.53174604999998</v>
      </c>
      <c r="G7" s="187">
        <v>467.22534495999997</v>
      </c>
      <c r="H7" s="187">
        <v>491.7467747</v>
      </c>
      <c r="I7" s="187">
        <v>508.92540451999997</v>
      </c>
    </row>
    <row r="8" spans="2:16" s="11" customFormat="1" ht="11.25" customHeight="1" x14ac:dyDescent="0.2">
      <c r="B8" s="123" t="s">
        <v>2423</v>
      </c>
      <c r="C8" s="274" t="s">
        <v>2788</v>
      </c>
      <c r="D8" s="188">
        <v>455.47049963000001</v>
      </c>
      <c r="E8" s="188">
        <v>437.76741607000002</v>
      </c>
      <c r="F8" s="188">
        <v>452.53174604999998</v>
      </c>
      <c r="G8" s="188">
        <v>467.22534495999997</v>
      </c>
      <c r="H8" s="188">
        <v>491.7467747</v>
      </c>
      <c r="I8" s="188">
        <v>508.92540451999997</v>
      </c>
      <c r="J8" s="15"/>
      <c r="K8" s="15"/>
      <c r="L8" s="15"/>
      <c r="M8" s="15"/>
      <c r="N8" s="15"/>
      <c r="O8" s="15"/>
      <c r="P8" s="15"/>
    </row>
    <row r="9" spans="2:16" s="11" customFormat="1" ht="22.5" hidden="1" x14ac:dyDescent="0.2">
      <c r="B9" s="123" t="s">
        <v>2424</v>
      </c>
      <c r="C9" s="123" t="s">
        <v>640</v>
      </c>
      <c r="D9" s="188">
        <v>0</v>
      </c>
      <c r="E9" s="188">
        <v>0</v>
      </c>
      <c r="F9" s="188">
        <v>0</v>
      </c>
      <c r="G9" s="188">
        <v>0</v>
      </c>
      <c r="H9" s="188">
        <v>0</v>
      </c>
      <c r="I9" s="188">
        <v>0</v>
      </c>
      <c r="J9" s="15"/>
      <c r="K9" s="15"/>
      <c r="L9" s="15"/>
      <c r="M9" s="15"/>
      <c r="N9" s="15"/>
      <c r="O9" s="15"/>
      <c r="P9" s="15"/>
    </row>
    <row r="10" spans="2:16" ht="12" x14ac:dyDescent="0.2">
      <c r="B10" s="123" t="s">
        <v>2425</v>
      </c>
      <c r="C10" s="279" t="s">
        <v>443</v>
      </c>
      <c r="D10" s="188">
        <v>455.47049963000001</v>
      </c>
      <c r="E10" s="188">
        <v>437.76741607000002</v>
      </c>
      <c r="F10" s="188">
        <v>452.53174604999998</v>
      </c>
      <c r="G10" s="188">
        <v>467.22534495999997</v>
      </c>
      <c r="H10" s="188">
        <v>491.7467747</v>
      </c>
      <c r="I10" s="188">
        <v>508.92540451999997</v>
      </c>
      <c r="J10" s="15"/>
      <c r="K10" s="15"/>
      <c r="L10" s="15"/>
      <c r="M10" s="15"/>
      <c r="N10" s="15"/>
      <c r="O10" s="15"/>
      <c r="P10" s="15"/>
    </row>
    <row r="11" spans="2:16" ht="12" x14ac:dyDescent="0.2">
      <c r="B11" s="123" t="s">
        <v>2426</v>
      </c>
      <c r="C11" s="280" t="s">
        <v>2791</v>
      </c>
      <c r="D11" s="188">
        <v>3.434E-5</v>
      </c>
      <c r="E11" s="188">
        <v>3.1590000000000001E-5</v>
      </c>
      <c r="F11" s="188">
        <v>3.1569999999999998E-5</v>
      </c>
      <c r="G11" s="188">
        <v>3.1439999999999997E-5</v>
      </c>
      <c r="H11" s="188">
        <v>3.2199999999999997E-5</v>
      </c>
      <c r="I11" s="188">
        <v>3.2440000000000001E-5</v>
      </c>
      <c r="J11" s="15"/>
      <c r="K11" s="15"/>
      <c r="L11" s="15"/>
      <c r="M11" s="15"/>
      <c r="N11" s="15"/>
      <c r="O11" s="15"/>
      <c r="P11" s="15"/>
    </row>
    <row r="12" spans="2:16" ht="22.5" x14ac:dyDescent="0.2">
      <c r="B12" s="123" t="s">
        <v>2427</v>
      </c>
      <c r="C12" s="280" t="s">
        <v>2792</v>
      </c>
      <c r="D12" s="188">
        <v>455.47046528999999</v>
      </c>
      <c r="E12" s="188">
        <v>437.76738447999998</v>
      </c>
      <c r="F12" s="188">
        <v>452.53171448000001</v>
      </c>
      <c r="G12" s="188">
        <v>467.22531351999999</v>
      </c>
      <c r="H12" s="188">
        <v>491.74674249999998</v>
      </c>
      <c r="I12" s="188">
        <v>508.92537207999999</v>
      </c>
      <c r="J12" s="15"/>
      <c r="K12" s="15"/>
      <c r="L12" s="15"/>
      <c r="M12" s="15"/>
      <c r="N12" s="15"/>
      <c r="O12" s="15"/>
      <c r="P12" s="15"/>
    </row>
    <row r="13" spans="2:16" ht="12" x14ac:dyDescent="0.2">
      <c r="B13" s="123" t="s">
        <v>2428</v>
      </c>
      <c r="C13" s="281" t="s">
        <v>2793</v>
      </c>
      <c r="D13" s="188">
        <v>455.47046528999999</v>
      </c>
      <c r="E13" s="188">
        <v>437.76738447999998</v>
      </c>
      <c r="F13" s="188">
        <v>452.53171448000001</v>
      </c>
      <c r="G13" s="188">
        <v>467.22531351999999</v>
      </c>
      <c r="H13" s="188">
        <v>491.74674249999998</v>
      </c>
      <c r="I13" s="188">
        <v>508.92537207999999</v>
      </c>
      <c r="J13" s="15"/>
      <c r="K13" s="15"/>
      <c r="L13" s="15"/>
      <c r="M13" s="15"/>
      <c r="N13" s="15"/>
      <c r="O13" s="15"/>
      <c r="P13" s="15"/>
    </row>
    <row r="14" spans="2:16" ht="22.5" hidden="1" x14ac:dyDescent="0.2">
      <c r="B14" s="123" t="s">
        <v>2429</v>
      </c>
      <c r="C14" s="123" t="s">
        <v>76</v>
      </c>
      <c r="D14" s="188">
        <v>0</v>
      </c>
      <c r="E14" s="188">
        <v>0</v>
      </c>
      <c r="F14" s="188">
        <v>0</v>
      </c>
      <c r="G14" s="188">
        <v>0</v>
      </c>
      <c r="H14" s="188">
        <v>0</v>
      </c>
      <c r="I14" s="188">
        <v>0</v>
      </c>
      <c r="J14" s="15"/>
      <c r="K14" s="15"/>
      <c r="L14" s="15"/>
      <c r="M14" s="15"/>
      <c r="N14" s="15"/>
      <c r="O14" s="15"/>
      <c r="P14" s="15"/>
    </row>
    <row r="15" spans="2:16" ht="22.5" hidden="1" x14ac:dyDescent="0.2">
      <c r="B15" s="123" t="s">
        <v>2430</v>
      </c>
      <c r="C15" s="123" t="s">
        <v>640</v>
      </c>
      <c r="D15" s="188">
        <v>0</v>
      </c>
      <c r="E15" s="188">
        <v>0</v>
      </c>
      <c r="F15" s="188">
        <v>0</v>
      </c>
      <c r="G15" s="188">
        <v>0</v>
      </c>
      <c r="H15" s="188">
        <v>0</v>
      </c>
      <c r="I15" s="188">
        <v>0</v>
      </c>
      <c r="J15" s="15"/>
      <c r="K15" s="15"/>
      <c r="L15" s="15"/>
      <c r="M15" s="15"/>
      <c r="N15" s="15"/>
      <c r="O15" s="15"/>
      <c r="P15" s="15"/>
    </row>
    <row r="16" spans="2:16" ht="12" hidden="1" x14ac:dyDescent="0.2">
      <c r="B16" s="123" t="s">
        <v>2431</v>
      </c>
      <c r="C16" s="123" t="s">
        <v>571</v>
      </c>
      <c r="D16" s="188">
        <v>0</v>
      </c>
      <c r="E16" s="188">
        <v>0</v>
      </c>
      <c r="F16" s="188">
        <v>0</v>
      </c>
      <c r="G16" s="188">
        <v>0</v>
      </c>
      <c r="H16" s="188">
        <v>0</v>
      </c>
      <c r="I16" s="188">
        <v>0</v>
      </c>
      <c r="J16" s="15"/>
      <c r="K16" s="15"/>
      <c r="L16" s="15"/>
      <c r="M16" s="15"/>
      <c r="N16" s="15"/>
      <c r="O16" s="15"/>
      <c r="P16" s="15"/>
    </row>
    <row r="17" spans="2:16" s="11" customFormat="1" ht="12" hidden="1" x14ac:dyDescent="0.2">
      <c r="B17" s="123" t="s">
        <v>2432</v>
      </c>
      <c r="C17" s="123" t="s">
        <v>572</v>
      </c>
      <c r="D17" s="188">
        <v>0</v>
      </c>
      <c r="E17" s="188">
        <v>0</v>
      </c>
      <c r="F17" s="188">
        <v>0</v>
      </c>
      <c r="G17" s="188">
        <v>0</v>
      </c>
      <c r="H17" s="188">
        <v>0</v>
      </c>
      <c r="I17" s="188">
        <v>0</v>
      </c>
      <c r="J17" s="15"/>
      <c r="K17" s="15"/>
      <c r="L17" s="15"/>
      <c r="M17" s="15"/>
      <c r="N17" s="15"/>
      <c r="O17" s="15"/>
      <c r="P17" s="15"/>
    </row>
    <row r="18" spans="2:16" s="11" customFormat="1" ht="22.5" hidden="1" x14ac:dyDescent="0.2">
      <c r="B18" s="123" t="s">
        <v>2433</v>
      </c>
      <c r="C18" s="123" t="s">
        <v>573</v>
      </c>
      <c r="D18" s="188">
        <v>0</v>
      </c>
      <c r="E18" s="188">
        <v>0</v>
      </c>
      <c r="F18" s="188">
        <v>0</v>
      </c>
      <c r="G18" s="188">
        <v>0</v>
      </c>
      <c r="H18" s="188">
        <v>0</v>
      </c>
      <c r="I18" s="188">
        <v>0</v>
      </c>
      <c r="J18" s="15"/>
      <c r="K18" s="15"/>
      <c r="L18" s="15"/>
      <c r="M18" s="15"/>
      <c r="N18" s="15"/>
      <c r="O18" s="15"/>
      <c r="P18" s="15"/>
    </row>
    <row r="19" spans="2:16" s="11" customFormat="1" ht="12" hidden="1" x14ac:dyDescent="0.2">
      <c r="B19" s="123" t="s">
        <v>2434</v>
      </c>
      <c r="C19" s="123" t="s">
        <v>574</v>
      </c>
      <c r="D19" s="188">
        <v>0</v>
      </c>
      <c r="E19" s="188">
        <v>0</v>
      </c>
      <c r="F19" s="188">
        <v>0</v>
      </c>
      <c r="G19" s="188">
        <v>0</v>
      </c>
      <c r="H19" s="188">
        <v>0</v>
      </c>
      <c r="I19" s="188">
        <v>0</v>
      </c>
      <c r="J19" s="15"/>
      <c r="K19" s="15"/>
      <c r="L19" s="15"/>
      <c r="M19" s="15"/>
      <c r="N19" s="15"/>
      <c r="O19" s="15"/>
      <c r="P19" s="15"/>
    </row>
    <row r="20" spans="2:16" ht="12" hidden="1" x14ac:dyDescent="0.2">
      <c r="B20" s="123" t="s">
        <v>2435</v>
      </c>
      <c r="C20" s="123" t="s">
        <v>77</v>
      </c>
      <c r="D20" s="188">
        <v>0</v>
      </c>
      <c r="E20" s="188">
        <v>0</v>
      </c>
      <c r="F20" s="188">
        <v>0</v>
      </c>
      <c r="G20" s="188">
        <v>0</v>
      </c>
      <c r="H20" s="188">
        <v>0</v>
      </c>
      <c r="I20" s="188">
        <v>0</v>
      </c>
      <c r="J20" s="15"/>
      <c r="K20" s="15"/>
      <c r="L20" s="15"/>
      <c r="M20" s="15"/>
      <c r="N20" s="15"/>
      <c r="O20" s="15"/>
      <c r="P20" s="15"/>
    </row>
    <row r="21" spans="2:16" ht="12" hidden="1" x14ac:dyDescent="0.2">
      <c r="B21" s="123" t="s">
        <v>2436</v>
      </c>
      <c r="C21" s="123" t="s">
        <v>575</v>
      </c>
      <c r="D21" s="188">
        <v>0</v>
      </c>
      <c r="E21" s="188">
        <v>0</v>
      </c>
      <c r="F21" s="188">
        <v>0</v>
      </c>
      <c r="G21" s="188">
        <v>0</v>
      </c>
      <c r="H21" s="188">
        <v>0</v>
      </c>
      <c r="I21" s="188">
        <v>0</v>
      </c>
      <c r="J21" s="15"/>
      <c r="K21" s="15"/>
      <c r="L21" s="15"/>
      <c r="M21" s="15"/>
      <c r="N21" s="15"/>
      <c r="O21" s="15"/>
      <c r="P21" s="15"/>
    </row>
    <row r="22" spans="2:16" ht="12" hidden="1" x14ac:dyDescent="0.2">
      <c r="B22" s="123" t="s">
        <v>2437</v>
      </c>
      <c r="C22" s="123" t="s">
        <v>576</v>
      </c>
      <c r="D22" s="188">
        <v>0</v>
      </c>
      <c r="E22" s="188">
        <v>0</v>
      </c>
      <c r="F22" s="188">
        <v>0</v>
      </c>
      <c r="G22" s="188">
        <v>0</v>
      </c>
      <c r="H22" s="188">
        <v>0</v>
      </c>
      <c r="I22" s="188">
        <v>0</v>
      </c>
      <c r="J22" s="15"/>
      <c r="K22" s="15"/>
      <c r="L22" s="15"/>
      <c r="M22" s="15"/>
      <c r="N22" s="15"/>
      <c r="O22" s="15"/>
      <c r="P22" s="15"/>
    </row>
    <row r="23" spans="2:16" ht="22.5" hidden="1" x14ac:dyDescent="0.2">
      <c r="B23" s="123" t="s">
        <v>2438</v>
      </c>
      <c r="C23" s="123" t="s">
        <v>577</v>
      </c>
      <c r="D23" s="188">
        <v>0</v>
      </c>
      <c r="E23" s="188">
        <v>0</v>
      </c>
      <c r="F23" s="188">
        <v>0</v>
      </c>
      <c r="G23" s="188">
        <v>0</v>
      </c>
      <c r="H23" s="188">
        <v>0</v>
      </c>
      <c r="I23" s="188">
        <v>0</v>
      </c>
      <c r="J23" s="15"/>
      <c r="K23" s="15"/>
      <c r="L23" s="15"/>
      <c r="M23" s="15"/>
      <c r="N23" s="15"/>
      <c r="O23" s="15"/>
      <c r="P23" s="15"/>
    </row>
    <row r="24" spans="2:16" ht="12" hidden="1" x14ac:dyDescent="0.2">
      <c r="B24" s="123" t="s">
        <v>2439</v>
      </c>
      <c r="C24" s="123" t="s">
        <v>578</v>
      </c>
      <c r="D24" s="188">
        <v>3.434E-5</v>
      </c>
      <c r="E24" s="188">
        <v>3.1590000000000001E-5</v>
      </c>
      <c r="F24" s="188">
        <v>3.1569999999999998E-5</v>
      </c>
      <c r="G24" s="188">
        <v>3.1439999999999997E-5</v>
      </c>
      <c r="H24" s="188">
        <v>3.2199999999999997E-5</v>
      </c>
      <c r="I24" s="188">
        <v>3.2440000000000001E-5</v>
      </c>
      <c r="J24" s="15"/>
      <c r="K24" s="15"/>
      <c r="L24" s="15"/>
      <c r="M24" s="15"/>
      <c r="N24" s="15"/>
      <c r="O24" s="15"/>
      <c r="P24" s="15"/>
    </row>
    <row r="25" spans="2:16" ht="22.5" hidden="1" x14ac:dyDescent="0.2">
      <c r="B25" s="123" t="s">
        <v>2440</v>
      </c>
      <c r="C25" s="123" t="s">
        <v>579</v>
      </c>
      <c r="D25" s="188">
        <v>0</v>
      </c>
      <c r="E25" s="188">
        <v>0</v>
      </c>
      <c r="F25" s="188">
        <v>0</v>
      </c>
      <c r="G25" s="188">
        <v>0</v>
      </c>
      <c r="H25" s="188">
        <v>0</v>
      </c>
      <c r="I25" s="188">
        <v>0</v>
      </c>
      <c r="J25" s="15"/>
      <c r="K25" s="15"/>
      <c r="L25" s="15"/>
      <c r="M25" s="15"/>
      <c r="N25" s="15"/>
      <c r="O25" s="15"/>
      <c r="P25" s="15"/>
    </row>
    <row r="26" spans="2:16" ht="12" hidden="1" x14ac:dyDescent="0.2">
      <c r="B26" s="123" t="s">
        <v>2441</v>
      </c>
      <c r="C26" s="123" t="s">
        <v>152</v>
      </c>
      <c r="D26" s="188">
        <v>3.434E-5</v>
      </c>
      <c r="E26" s="188">
        <v>3.1590000000000001E-5</v>
      </c>
      <c r="F26" s="188">
        <v>3.1569999999999998E-5</v>
      </c>
      <c r="G26" s="188">
        <v>3.1439999999999997E-5</v>
      </c>
      <c r="H26" s="188">
        <v>3.2199999999999997E-5</v>
      </c>
      <c r="I26" s="188">
        <v>3.2440000000000001E-5</v>
      </c>
      <c r="J26" s="15"/>
      <c r="K26" s="15"/>
      <c r="L26" s="15"/>
      <c r="M26" s="15"/>
      <c r="N26" s="15"/>
      <c r="O26" s="15"/>
      <c r="P26" s="15"/>
    </row>
    <row r="27" spans="2:16" ht="22.5" hidden="1" x14ac:dyDescent="0.2">
      <c r="B27" s="123" t="s">
        <v>2442</v>
      </c>
      <c r="C27" s="123" t="s">
        <v>580</v>
      </c>
      <c r="D27" s="188">
        <v>0</v>
      </c>
      <c r="E27" s="188">
        <v>0</v>
      </c>
      <c r="F27" s="188">
        <v>0</v>
      </c>
      <c r="G27" s="188">
        <v>0</v>
      </c>
      <c r="H27" s="188">
        <v>0</v>
      </c>
      <c r="I27" s="188">
        <v>0</v>
      </c>
      <c r="J27" s="15"/>
      <c r="K27" s="15"/>
      <c r="L27" s="15"/>
      <c r="M27" s="15"/>
      <c r="N27" s="15"/>
      <c r="O27" s="15"/>
      <c r="P27" s="15"/>
    </row>
    <row r="28" spans="2:16" ht="22.5" hidden="1" x14ac:dyDescent="0.2">
      <c r="B28" s="123" t="s">
        <v>2443</v>
      </c>
      <c r="C28" s="123" t="s">
        <v>640</v>
      </c>
      <c r="D28" s="188">
        <v>0</v>
      </c>
      <c r="E28" s="188">
        <v>0</v>
      </c>
      <c r="F28" s="188">
        <v>0</v>
      </c>
      <c r="G28" s="188">
        <v>0</v>
      </c>
      <c r="H28" s="188">
        <v>0</v>
      </c>
      <c r="I28" s="188">
        <v>0</v>
      </c>
      <c r="J28" s="15"/>
      <c r="K28" s="15"/>
      <c r="L28" s="15"/>
      <c r="M28" s="15"/>
      <c r="N28" s="15"/>
      <c r="O28" s="15"/>
      <c r="P28" s="15"/>
    </row>
    <row r="29" spans="2:16" ht="12" hidden="1" x14ac:dyDescent="0.2">
      <c r="B29" s="123" t="s">
        <v>2444</v>
      </c>
      <c r="C29" s="123" t="s">
        <v>571</v>
      </c>
      <c r="D29" s="188">
        <v>0</v>
      </c>
      <c r="E29" s="188">
        <v>0</v>
      </c>
      <c r="F29" s="188">
        <v>0</v>
      </c>
      <c r="G29" s="188">
        <v>0</v>
      </c>
      <c r="H29" s="188">
        <v>0</v>
      </c>
      <c r="I29" s="188">
        <v>0</v>
      </c>
      <c r="J29" s="15"/>
      <c r="K29" s="15"/>
      <c r="L29" s="15"/>
      <c r="M29" s="15"/>
      <c r="N29" s="15"/>
      <c r="O29" s="15"/>
      <c r="P29" s="15"/>
    </row>
    <row r="30" spans="2:16" ht="12" hidden="1" x14ac:dyDescent="0.2">
      <c r="B30" s="123" t="s">
        <v>2445</v>
      </c>
      <c r="C30" s="123" t="s">
        <v>572</v>
      </c>
      <c r="D30" s="188">
        <v>0</v>
      </c>
      <c r="E30" s="188">
        <v>0</v>
      </c>
      <c r="F30" s="188">
        <v>0</v>
      </c>
      <c r="G30" s="188">
        <v>0</v>
      </c>
      <c r="H30" s="188">
        <v>0</v>
      </c>
      <c r="I30" s="188">
        <v>0</v>
      </c>
      <c r="J30" s="15"/>
      <c r="K30" s="15"/>
      <c r="L30" s="15"/>
      <c r="M30" s="15"/>
      <c r="N30" s="15"/>
      <c r="O30" s="15"/>
      <c r="P30" s="15"/>
    </row>
    <row r="31" spans="2:16" s="11" customFormat="1" ht="22.5" hidden="1" x14ac:dyDescent="0.2">
      <c r="B31" s="123" t="s">
        <v>2446</v>
      </c>
      <c r="C31" s="123" t="s">
        <v>573</v>
      </c>
      <c r="D31" s="188">
        <v>0</v>
      </c>
      <c r="E31" s="188">
        <v>0</v>
      </c>
      <c r="F31" s="188">
        <v>0</v>
      </c>
      <c r="G31" s="188">
        <v>0</v>
      </c>
      <c r="H31" s="188">
        <v>0</v>
      </c>
      <c r="I31" s="188">
        <v>0</v>
      </c>
      <c r="J31" s="15"/>
      <c r="K31" s="15"/>
      <c r="L31" s="15"/>
      <c r="M31" s="15"/>
      <c r="N31" s="15"/>
      <c r="O31" s="15"/>
      <c r="P31" s="15"/>
    </row>
    <row r="32" spans="2:16" s="11" customFormat="1" ht="22.5" hidden="1" x14ac:dyDescent="0.2">
      <c r="B32" s="123" t="s">
        <v>2447</v>
      </c>
      <c r="C32" s="123" t="s">
        <v>574</v>
      </c>
      <c r="D32" s="188">
        <v>0</v>
      </c>
      <c r="E32" s="188">
        <v>0</v>
      </c>
      <c r="F32" s="188">
        <v>0</v>
      </c>
      <c r="G32" s="188">
        <v>0</v>
      </c>
      <c r="H32" s="188">
        <v>0</v>
      </c>
      <c r="I32" s="188">
        <v>0</v>
      </c>
      <c r="J32" s="15"/>
      <c r="K32" s="15"/>
      <c r="L32" s="15"/>
      <c r="M32" s="15"/>
      <c r="N32" s="15"/>
      <c r="O32" s="15"/>
      <c r="P32" s="15"/>
    </row>
    <row r="33" spans="2:16" s="11" customFormat="1" ht="22.5" hidden="1" x14ac:dyDescent="0.2">
      <c r="B33" s="123" t="s">
        <v>2448</v>
      </c>
      <c r="C33" s="123" t="s">
        <v>581</v>
      </c>
      <c r="D33" s="188">
        <v>3.434E-5</v>
      </c>
      <c r="E33" s="188">
        <v>3.1590000000000001E-5</v>
      </c>
      <c r="F33" s="188">
        <v>3.1569999999999998E-5</v>
      </c>
      <c r="G33" s="188">
        <v>3.1439999999999997E-5</v>
      </c>
      <c r="H33" s="188">
        <v>3.2199999999999997E-5</v>
      </c>
      <c r="I33" s="188">
        <v>3.2440000000000001E-5</v>
      </c>
      <c r="J33" s="15"/>
      <c r="K33" s="15"/>
      <c r="L33" s="15"/>
      <c r="M33" s="15"/>
      <c r="N33" s="15"/>
      <c r="O33" s="15"/>
      <c r="P33" s="15"/>
    </row>
    <row r="34" spans="2:16" ht="22.5" hidden="1" x14ac:dyDescent="0.2">
      <c r="B34" s="123" t="s">
        <v>2443</v>
      </c>
      <c r="C34" s="123" t="s">
        <v>640</v>
      </c>
      <c r="D34" s="188">
        <v>0</v>
      </c>
      <c r="E34" s="188">
        <v>0</v>
      </c>
      <c r="F34" s="188">
        <v>0</v>
      </c>
      <c r="G34" s="188">
        <v>0</v>
      </c>
      <c r="H34" s="188">
        <v>0</v>
      </c>
      <c r="I34" s="188">
        <v>0</v>
      </c>
      <c r="J34" s="15"/>
      <c r="K34" s="15"/>
      <c r="L34" s="15"/>
      <c r="M34" s="15"/>
      <c r="N34" s="15"/>
      <c r="O34" s="15"/>
      <c r="P34" s="15"/>
    </row>
    <row r="35" spans="2:16" ht="12" hidden="1" x14ac:dyDescent="0.2">
      <c r="B35" s="123" t="s">
        <v>2444</v>
      </c>
      <c r="C35" s="123" t="s">
        <v>571</v>
      </c>
      <c r="D35" s="188">
        <v>3.434E-5</v>
      </c>
      <c r="E35" s="188">
        <v>3.1590000000000001E-5</v>
      </c>
      <c r="F35" s="188">
        <v>3.1569999999999998E-5</v>
      </c>
      <c r="G35" s="188">
        <v>3.1439999999999997E-5</v>
      </c>
      <c r="H35" s="188">
        <v>3.2199999999999997E-5</v>
      </c>
      <c r="I35" s="188">
        <v>3.2440000000000001E-5</v>
      </c>
      <c r="J35" s="15"/>
      <c r="K35" s="15"/>
      <c r="L35" s="15"/>
      <c r="M35" s="15"/>
      <c r="N35" s="15"/>
      <c r="O35" s="15"/>
      <c r="P35" s="15"/>
    </row>
    <row r="36" spans="2:16" ht="12" hidden="1" x14ac:dyDescent="0.2">
      <c r="B36" s="123" t="s">
        <v>2445</v>
      </c>
      <c r="C36" s="123" t="s">
        <v>572</v>
      </c>
      <c r="D36" s="188">
        <v>3.434E-5</v>
      </c>
      <c r="E36" s="188">
        <v>3.1590000000000001E-5</v>
      </c>
      <c r="F36" s="188">
        <v>3.1569999999999998E-5</v>
      </c>
      <c r="G36" s="188">
        <v>3.1439999999999997E-5</v>
      </c>
      <c r="H36" s="188">
        <v>3.2199999999999997E-5</v>
      </c>
      <c r="I36" s="188">
        <v>3.2440000000000001E-5</v>
      </c>
      <c r="J36" s="15"/>
      <c r="K36" s="15"/>
      <c r="L36" s="15"/>
      <c r="M36" s="15"/>
      <c r="N36" s="15"/>
      <c r="O36" s="15"/>
      <c r="P36" s="15"/>
    </row>
    <row r="37" spans="2:16" ht="22.5" hidden="1" x14ac:dyDescent="0.2">
      <c r="B37" s="123" t="s">
        <v>2446</v>
      </c>
      <c r="C37" s="123" t="s">
        <v>573</v>
      </c>
      <c r="D37" s="188">
        <v>0</v>
      </c>
      <c r="E37" s="188">
        <v>0</v>
      </c>
      <c r="F37" s="188">
        <v>0</v>
      </c>
      <c r="G37" s="188">
        <v>0</v>
      </c>
      <c r="H37" s="188">
        <v>0</v>
      </c>
      <c r="I37" s="188">
        <v>0</v>
      </c>
      <c r="J37" s="15"/>
      <c r="K37" s="15"/>
      <c r="L37" s="15"/>
      <c r="M37" s="15"/>
      <c r="N37" s="15"/>
      <c r="O37" s="15"/>
      <c r="P37" s="15"/>
    </row>
    <row r="38" spans="2:16" s="11" customFormat="1" ht="22.5" hidden="1" x14ac:dyDescent="0.2">
      <c r="B38" s="123" t="s">
        <v>2447</v>
      </c>
      <c r="C38" s="123" t="s">
        <v>574</v>
      </c>
      <c r="D38" s="188">
        <v>0</v>
      </c>
      <c r="E38" s="188">
        <v>0</v>
      </c>
      <c r="F38" s="188">
        <v>0</v>
      </c>
      <c r="G38" s="188">
        <v>0</v>
      </c>
      <c r="H38" s="188">
        <v>0</v>
      </c>
      <c r="I38" s="188">
        <v>0</v>
      </c>
      <c r="J38" s="15"/>
      <c r="K38" s="15"/>
      <c r="L38" s="15"/>
      <c r="M38" s="15"/>
      <c r="N38" s="15"/>
      <c r="O38" s="15"/>
      <c r="P38" s="15"/>
    </row>
    <row r="39" spans="2:16" s="15" customFormat="1" ht="12" x14ac:dyDescent="0.2">
      <c r="B39" s="78" t="s">
        <v>2449</v>
      </c>
      <c r="C39" s="272" t="s">
        <v>427</v>
      </c>
      <c r="D39" s="187">
        <v>99.153291339999996</v>
      </c>
      <c r="E39" s="187">
        <v>89.894339119999998</v>
      </c>
      <c r="F39" s="187">
        <v>102.24072982</v>
      </c>
      <c r="G39" s="187">
        <v>113.68532924</v>
      </c>
      <c r="H39" s="187">
        <v>128.0521569</v>
      </c>
      <c r="I39" s="187">
        <v>146.27419291000001</v>
      </c>
    </row>
    <row r="40" spans="2:16" ht="11.25" customHeight="1" x14ac:dyDescent="0.2">
      <c r="B40" s="123" t="s">
        <v>2450</v>
      </c>
      <c r="C40" s="274" t="s">
        <v>2788</v>
      </c>
      <c r="D40" s="188">
        <v>99.153291339999996</v>
      </c>
      <c r="E40" s="188">
        <v>89.894339119999998</v>
      </c>
      <c r="F40" s="188">
        <v>102.24072982</v>
      </c>
      <c r="G40" s="188">
        <v>113.68532924</v>
      </c>
      <c r="H40" s="188">
        <v>128.0521569</v>
      </c>
      <c r="I40" s="188">
        <v>146.27419291000001</v>
      </c>
      <c r="J40" s="15"/>
      <c r="K40" s="15"/>
      <c r="L40" s="15"/>
      <c r="M40" s="15"/>
      <c r="N40" s="15"/>
      <c r="O40" s="15"/>
      <c r="P40" s="15"/>
    </row>
    <row r="41" spans="2:16" ht="22.5" hidden="1" x14ac:dyDescent="0.2">
      <c r="B41" s="123" t="s">
        <v>2451</v>
      </c>
      <c r="C41" s="123" t="s">
        <v>640</v>
      </c>
      <c r="D41" s="188">
        <v>0</v>
      </c>
      <c r="E41" s="188">
        <v>0</v>
      </c>
      <c r="F41" s="188">
        <v>0</v>
      </c>
      <c r="G41" s="188">
        <v>0</v>
      </c>
      <c r="H41" s="188">
        <v>0</v>
      </c>
      <c r="I41" s="188">
        <v>0</v>
      </c>
      <c r="J41" s="15"/>
      <c r="K41" s="15"/>
      <c r="L41" s="15"/>
      <c r="M41" s="15"/>
      <c r="N41" s="15"/>
      <c r="O41" s="15"/>
      <c r="P41" s="15"/>
    </row>
    <row r="42" spans="2:16" ht="12" x14ac:dyDescent="0.2">
      <c r="B42" s="123" t="s">
        <v>2452</v>
      </c>
      <c r="C42" s="279" t="s">
        <v>443</v>
      </c>
      <c r="D42" s="188">
        <v>99.153291339999996</v>
      </c>
      <c r="E42" s="188">
        <v>89.894339119999998</v>
      </c>
      <c r="F42" s="188">
        <v>102.24072982</v>
      </c>
      <c r="G42" s="188">
        <v>113.68532924</v>
      </c>
      <c r="H42" s="188">
        <v>128.0521569</v>
      </c>
      <c r="I42" s="188">
        <v>146.27419291000001</v>
      </c>
      <c r="J42" s="15"/>
      <c r="K42" s="15"/>
      <c r="L42" s="15"/>
      <c r="M42" s="15"/>
      <c r="N42" s="15"/>
      <c r="O42" s="15"/>
      <c r="P42" s="15"/>
    </row>
    <row r="43" spans="2:16" ht="12" x14ac:dyDescent="0.2">
      <c r="B43" s="123" t="s">
        <v>2453</v>
      </c>
      <c r="C43" s="277" t="s">
        <v>2791</v>
      </c>
      <c r="D43" s="188">
        <v>0</v>
      </c>
      <c r="E43" s="188">
        <v>0</v>
      </c>
      <c r="F43" s="188">
        <v>0</v>
      </c>
      <c r="G43" s="188">
        <v>0</v>
      </c>
      <c r="H43" s="188">
        <v>0</v>
      </c>
      <c r="I43" s="188">
        <v>0</v>
      </c>
      <c r="J43" s="15"/>
      <c r="K43" s="15"/>
      <c r="L43" s="15"/>
      <c r="M43" s="15"/>
      <c r="N43" s="15"/>
      <c r="O43" s="15"/>
      <c r="P43" s="15"/>
    </row>
    <row r="44" spans="2:16" ht="22.5" x14ac:dyDescent="0.2">
      <c r="B44" s="123" t="s">
        <v>2454</v>
      </c>
      <c r="C44" s="277" t="s">
        <v>2792</v>
      </c>
      <c r="D44" s="188">
        <v>99.153291339999996</v>
      </c>
      <c r="E44" s="188">
        <v>89.894339119999998</v>
      </c>
      <c r="F44" s="188">
        <v>102.24072982</v>
      </c>
      <c r="G44" s="188">
        <v>113.68532924</v>
      </c>
      <c r="H44" s="188">
        <v>128.0521569</v>
      </c>
      <c r="I44" s="188">
        <v>146.27419291000001</v>
      </c>
      <c r="J44" s="15"/>
      <c r="K44" s="15"/>
      <c r="L44" s="15"/>
      <c r="M44" s="15"/>
      <c r="N44" s="15"/>
      <c r="O44" s="15"/>
      <c r="P44" s="15"/>
    </row>
    <row r="45" spans="2:16" ht="12" customHeight="1" x14ac:dyDescent="0.2">
      <c r="B45" s="123" t="s">
        <v>2455</v>
      </c>
      <c r="C45" s="278" t="s">
        <v>2793</v>
      </c>
      <c r="D45" s="188">
        <v>99.153291339999996</v>
      </c>
      <c r="E45" s="188">
        <v>89.894339119999998</v>
      </c>
      <c r="F45" s="188">
        <v>102.24072982</v>
      </c>
      <c r="G45" s="188">
        <v>113.68532924</v>
      </c>
      <c r="H45" s="188">
        <v>128.0521569</v>
      </c>
      <c r="I45" s="188">
        <v>146.27419291000001</v>
      </c>
      <c r="J45" s="15"/>
      <c r="K45" s="15"/>
      <c r="L45" s="15"/>
      <c r="M45" s="15"/>
      <c r="N45" s="15"/>
      <c r="O45" s="15"/>
      <c r="P45" s="15"/>
    </row>
    <row r="46" spans="2:16" ht="22.5" hidden="1" x14ac:dyDescent="0.2">
      <c r="B46" s="123" t="s">
        <v>2456</v>
      </c>
      <c r="C46" s="123" t="s">
        <v>76</v>
      </c>
      <c r="D46" s="188">
        <v>0</v>
      </c>
      <c r="E46" s="188">
        <v>0</v>
      </c>
      <c r="F46" s="188">
        <v>0</v>
      </c>
      <c r="G46" s="188">
        <v>0</v>
      </c>
      <c r="H46" s="188">
        <v>0</v>
      </c>
      <c r="I46" s="188">
        <v>0</v>
      </c>
      <c r="J46" s="15"/>
      <c r="K46" s="15"/>
      <c r="L46" s="15"/>
      <c r="M46" s="15"/>
      <c r="N46" s="15"/>
      <c r="O46" s="15"/>
      <c r="P46" s="15"/>
    </row>
    <row r="47" spans="2:16" ht="22.5" hidden="1" x14ac:dyDescent="0.2">
      <c r="B47" s="123" t="s">
        <v>2457</v>
      </c>
      <c r="C47" s="123" t="s">
        <v>640</v>
      </c>
      <c r="D47" s="188">
        <v>0</v>
      </c>
      <c r="E47" s="188">
        <v>0</v>
      </c>
      <c r="F47" s="188">
        <v>0</v>
      </c>
      <c r="G47" s="188">
        <v>0</v>
      </c>
      <c r="H47" s="188">
        <v>0</v>
      </c>
      <c r="I47" s="188">
        <v>0</v>
      </c>
      <c r="J47" s="15"/>
      <c r="K47" s="15"/>
      <c r="L47" s="15"/>
      <c r="M47" s="15"/>
      <c r="N47" s="15"/>
      <c r="O47" s="15"/>
      <c r="P47" s="15"/>
    </row>
    <row r="48" spans="2:16" ht="12" hidden="1" x14ac:dyDescent="0.2">
      <c r="B48" s="123" t="s">
        <v>2458</v>
      </c>
      <c r="C48" s="123" t="s">
        <v>571</v>
      </c>
      <c r="D48" s="188">
        <v>0</v>
      </c>
      <c r="E48" s="188">
        <v>0</v>
      </c>
      <c r="F48" s="188">
        <v>0</v>
      </c>
      <c r="G48" s="188">
        <v>0</v>
      </c>
      <c r="H48" s="188">
        <v>0</v>
      </c>
      <c r="I48" s="188">
        <v>0</v>
      </c>
      <c r="J48" s="15"/>
      <c r="K48" s="15"/>
      <c r="L48" s="15"/>
      <c r="M48" s="15"/>
      <c r="N48" s="15"/>
      <c r="O48" s="15"/>
      <c r="P48" s="15"/>
    </row>
    <row r="49" spans="2:16" ht="12" hidden="1" x14ac:dyDescent="0.2">
      <c r="B49" s="123" t="s">
        <v>2459</v>
      </c>
      <c r="C49" s="123" t="s">
        <v>572</v>
      </c>
      <c r="D49" s="188">
        <v>0</v>
      </c>
      <c r="E49" s="188">
        <v>0</v>
      </c>
      <c r="F49" s="188">
        <v>0</v>
      </c>
      <c r="G49" s="188">
        <v>0</v>
      </c>
      <c r="H49" s="188">
        <v>0</v>
      </c>
      <c r="I49" s="188">
        <v>0</v>
      </c>
      <c r="J49" s="15"/>
      <c r="K49" s="15"/>
      <c r="L49" s="15"/>
      <c r="M49" s="15"/>
      <c r="N49" s="15"/>
      <c r="O49" s="15"/>
      <c r="P49" s="15"/>
    </row>
    <row r="50" spans="2:16" ht="22.5" hidden="1" x14ac:dyDescent="0.2">
      <c r="B50" s="59" t="s">
        <v>2460</v>
      </c>
      <c r="C50" s="59" t="s">
        <v>573</v>
      </c>
      <c r="D50" s="188">
        <v>0</v>
      </c>
      <c r="E50" s="188">
        <v>0</v>
      </c>
      <c r="F50" s="188">
        <v>0</v>
      </c>
      <c r="G50" s="188">
        <v>0</v>
      </c>
      <c r="H50" s="188">
        <v>0</v>
      </c>
      <c r="I50" s="188">
        <v>0</v>
      </c>
      <c r="J50" s="15"/>
      <c r="K50" s="15"/>
      <c r="L50" s="15"/>
      <c r="M50" s="15"/>
      <c r="N50" s="15"/>
      <c r="O50" s="15"/>
      <c r="P50" s="15"/>
    </row>
    <row r="51" spans="2:16" ht="22.5" hidden="1" x14ac:dyDescent="0.2">
      <c r="B51" s="123" t="s">
        <v>2461</v>
      </c>
      <c r="C51" s="123" t="s">
        <v>574</v>
      </c>
      <c r="D51" s="188">
        <v>0</v>
      </c>
      <c r="E51" s="188">
        <v>0</v>
      </c>
      <c r="F51" s="188">
        <v>0</v>
      </c>
      <c r="G51" s="188">
        <v>0</v>
      </c>
      <c r="H51" s="188">
        <v>0</v>
      </c>
      <c r="I51" s="188">
        <v>0</v>
      </c>
      <c r="J51" s="15"/>
      <c r="K51" s="15"/>
      <c r="L51" s="15"/>
      <c r="M51" s="15"/>
      <c r="N51" s="15"/>
      <c r="O51" s="15"/>
      <c r="P51" s="15"/>
    </row>
    <row r="52" spans="2:16" s="15" customFormat="1" ht="12" hidden="1" x14ac:dyDescent="0.2">
      <c r="B52" s="78" t="s">
        <v>2462</v>
      </c>
      <c r="C52" s="78" t="s">
        <v>77</v>
      </c>
      <c r="D52" s="187">
        <v>0</v>
      </c>
      <c r="E52" s="187">
        <v>0</v>
      </c>
      <c r="F52" s="187">
        <v>0</v>
      </c>
      <c r="G52" s="187">
        <v>0</v>
      </c>
      <c r="H52" s="187">
        <v>0</v>
      </c>
      <c r="I52" s="187">
        <v>0</v>
      </c>
    </row>
    <row r="53" spans="2:16" s="11" customFormat="1" ht="12" hidden="1" x14ac:dyDescent="0.2">
      <c r="B53" s="123" t="s">
        <v>2463</v>
      </c>
      <c r="C53" s="123" t="s">
        <v>575</v>
      </c>
      <c r="D53" s="188">
        <v>0</v>
      </c>
      <c r="E53" s="188">
        <v>0</v>
      </c>
      <c r="F53" s="188">
        <v>0</v>
      </c>
      <c r="G53" s="188">
        <v>0</v>
      </c>
      <c r="H53" s="188">
        <v>0</v>
      </c>
      <c r="I53" s="188">
        <v>0</v>
      </c>
      <c r="J53" s="15"/>
      <c r="K53" s="15"/>
      <c r="L53" s="15"/>
      <c r="M53" s="15"/>
      <c r="N53" s="15"/>
      <c r="O53" s="15"/>
      <c r="P53" s="15"/>
    </row>
    <row r="54" spans="2:16" ht="12" hidden="1" x14ac:dyDescent="0.2">
      <c r="B54" s="123" t="s">
        <v>2464</v>
      </c>
      <c r="C54" s="123" t="s">
        <v>576</v>
      </c>
      <c r="D54" s="188">
        <v>0</v>
      </c>
      <c r="E54" s="188">
        <v>0</v>
      </c>
      <c r="F54" s="188">
        <v>0</v>
      </c>
      <c r="G54" s="188">
        <v>0</v>
      </c>
      <c r="H54" s="188">
        <v>0</v>
      </c>
      <c r="I54" s="188">
        <v>0</v>
      </c>
      <c r="J54" s="15"/>
      <c r="K54" s="15"/>
      <c r="L54" s="15"/>
      <c r="M54" s="15"/>
      <c r="N54" s="15"/>
      <c r="O54" s="15"/>
      <c r="P54" s="15"/>
    </row>
    <row r="55" spans="2:16" ht="22.5" hidden="1" x14ac:dyDescent="0.2">
      <c r="B55" s="123" t="s">
        <v>2465</v>
      </c>
      <c r="C55" s="123" t="s">
        <v>577</v>
      </c>
      <c r="D55" s="188">
        <v>0</v>
      </c>
      <c r="E55" s="188">
        <v>0</v>
      </c>
      <c r="F55" s="188">
        <v>0</v>
      </c>
      <c r="G55" s="188">
        <v>0</v>
      </c>
      <c r="H55" s="188">
        <v>0</v>
      </c>
      <c r="I55" s="188">
        <v>0</v>
      </c>
      <c r="J55" s="15"/>
      <c r="K55" s="15"/>
      <c r="L55" s="15"/>
      <c r="M55" s="15"/>
      <c r="N55" s="15"/>
      <c r="O55" s="15"/>
      <c r="P55" s="15"/>
    </row>
    <row r="56" spans="2:16" s="11" customFormat="1" ht="12" hidden="1" x14ac:dyDescent="0.2">
      <c r="B56" s="123" t="s">
        <v>2466</v>
      </c>
      <c r="C56" s="123" t="s">
        <v>582</v>
      </c>
      <c r="D56" s="188">
        <v>0</v>
      </c>
      <c r="E56" s="188">
        <v>0</v>
      </c>
      <c r="F56" s="188">
        <v>0</v>
      </c>
      <c r="G56" s="188">
        <v>0</v>
      </c>
      <c r="H56" s="188">
        <v>0</v>
      </c>
      <c r="I56" s="188">
        <v>0</v>
      </c>
      <c r="J56" s="15"/>
      <c r="K56" s="15"/>
      <c r="L56" s="15"/>
      <c r="M56" s="15"/>
      <c r="N56" s="15"/>
      <c r="O56" s="15"/>
      <c r="P56" s="15"/>
    </row>
    <row r="57" spans="2:16" s="11" customFormat="1" ht="22.5" hidden="1" x14ac:dyDescent="0.2">
      <c r="B57" s="123" t="s">
        <v>2467</v>
      </c>
      <c r="C57" s="123" t="s">
        <v>75</v>
      </c>
      <c r="D57" s="188">
        <v>0</v>
      </c>
      <c r="E57" s="188">
        <v>0</v>
      </c>
      <c r="F57" s="188">
        <v>0</v>
      </c>
      <c r="G57" s="188">
        <v>0</v>
      </c>
      <c r="H57" s="188">
        <v>0</v>
      </c>
      <c r="I57" s="188">
        <v>0</v>
      </c>
      <c r="J57" s="15"/>
      <c r="K57" s="15"/>
      <c r="L57" s="15"/>
      <c r="M57" s="15"/>
      <c r="N57" s="15"/>
      <c r="O57" s="15"/>
      <c r="P57" s="15"/>
    </row>
    <row r="58" spans="2:16" s="11" customFormat="1" ht="22.5" hidden="1" x14ac:dyDescent="0.2">
      <c r="B58" s="123" t="s">
        <v>2468</v>
      </c>
      <c r="C58" s="123" t="s">
        <v>640</v>
      </c>
      <c r="D58" s="188">
        <v>0</v>
      </c>
      <c r="E58" s="188">
        <v>0</v>
      </c>
      <c r="F58" s="188">
        <v>0</v>
      </c>
      <c r="G58" s="188">
        <v>0</v>
      </c>
      <c r="H58" s="188">
        <v>0</v>
      </c>
      <c r="I58" s="188">
        <v>0</v>
      </c>
      <c r="J58" s="15"/>
      <c r="K58" s="15"/>
      <c r="L58" s="15"/>
      <c r="M58" s="15"/>
      <c r="N58" s="15"/>
      <c r="O58" s="15"/>
      <c r="P58" s="15"/>
    </row>
    <row r="59" spans="2:16" ht="12" hidden="1" x14ac:dyDescent="0.2">
      <c r="B59" s="123" t="s">
        <v>2469</v>
      </c>
      <c r="C59" s="123" t="s">
        <v>571</v>
      </c>
      <c r="D59" s="188">
        <v>0</v>
      </c>
      <c r="E59" s="188">
        <v>0</v>
      </c>
      <c r="F59" s="188">
        <v>0</v>
      </c>
      <c r="G59" s="188">
        <v>0</v>
      </c>
      <c r="H59" s="188">
        <v>0</v>
      </c>
      <c r="I59" s="188">
        <v>0</v>
      </c>
      <c r="J59" s="15"/>
      <c r="K59" s="15"/>
      <c r="L59" s="15"/>
      <c r="M59" s="15"/>
      <c r="N59" s="15"/>
      <c r="O59" s="15"/>
      <c r="P59" s="15"/>
    </row>
    <row r="60" spans="2:16" s="11" customFormat="1" ht="12" hidden="1" x14ac:dyDescent="0.2">
      <c r="B60" s="123" t="s">
        <v>2470</v>
      </c>
      <c r="C60" s="123" t="s">
        <v>572</v>
      </c>
      <c r="D60" s="188">
        <v>0</v>
      </c>
      <c r="E60" s="188">
        <v>0</v>
      </c>
      <c r="F60" s="188">
        <v>0</v>
      </c>
      <c r="G60" s="188">
        <v>0</v>
      </c>
      <c r="H60" s="188">
        <v>0</v>
      </c>
      <c r="I60" s="188">
        <v>0</v>
      </c>
      <c r="J60" s="15"/>
      <c r="K60" s="15"/>
      <c r="L60" s="15"/>
      <c r="M60" s="15"/>
      <c r="N60" s="15"/>
      <c r="O60" s="15"/>
      <c r="P60" s="15"/>
    </row>
    <row r="61" spans="2:16" ht="22.5" hidden="1" x14ac:dyDescent="0.2">
      <c r="B61" s="123" t="s">
        <v>2471</v>
      </c>
      <c r="C61" s="123" t="s">
        <v>573</v>
      </c>
      <c r="D61" s="188">
        <v>0</v>
      </c>
      <c r="E61" s="188">
        <v>0</v>
      </c>
      <c r="F61" s="188">
        <v>0</v>
      </c>
      <c r="G61" s="188">
        <v>0</v>
      </c>
      <c r="H61" s="188">
        <v>0</v>
      </c>
      <c r="I61" s="188">
        <v>0</v>
      </c>
      <c r="J61" s="15"/>
      <c r="K61" s="15"/>
      <c r="L61" s="15"/>
      <c r="M61" s="15"/>
      <c r="N61" s="15"/>
      <c r="O61" s="15"/>
      <c r="P61" s="15"/>
    </row>
    <row r="62" spans="2:16" ht="22.5" hidden="1" x14ac:dyDescent="0.2">
      <c r="B62" s="123" t="s">
        <v>2472</v>
      </c>
      <c r="C62" s="123" t="s">
        <v>574</v>
      </c>
      <c r="D62" s="188">
        <v>0</v>
      </c>
      <c r="E62" s="188">
        <v>0</v>
      </c>
      <c r="F62" s="188">
        <v>0</v>
      </c>
      <c r="G62" s="188">
        <v>0</v>
      </c>
      <c r="H62" s="188">
        <v>0</v>
      </c>
      <c r="I62" s="188">
        <v>0</v>
      </c>
      <c r="J62" s="15"/>
      <c r="K62" s="15"/>
      <c r="L62" s="15"/>
      <c r="M62" s="15"/>
      <c r="N62" s="15"/>
      <c r="O62" s="15"/>
      <c r="P62" s="15"/>
    </row>
    <row r="63" spans="2:16" ht="22.5" hidden="1" x14ac:dyDescent="0.2">
      <c r="B63" s="123" t="s">
        <v>2473</v>
      </c>
      <c r="C63" s="123" t="s">
        <v>76</v>
      </c>
      <c r="D63" s="188">
        <v>0</v>
      </c>
      <c r="E63" s="188">
        <v>0</v>
      </c>
      <c r="F63" s="188">
        <v>0</v>
      </c>
      <c r="G63" s="188">
        <v>0</v>
      </c>
      <c r="H63" s="188">
        <v>0</v>
      </c>
      <c r="I63" s="188">
        <v>0</v>
      </c>
      <c r="J63" s="15"/>
      <c r="K63" s="15"/>
      <c r="L63" s="15"/>
      <c r="M63" s="15"/>
      <c r="N63" s="15"/>
      <c r="O63" s="15"/>
      <c r="P63" s="15"/>
    </row>
    <row r="64" spans="2:16" ht="22.5" hidden="1" x14ac:dyDescent="0.2">
      <c r="B64" s="123" t="s">
        <v>2474</v>
      </c>
      <c r="C64" s="123" t="s">
        <v>640</v>
      </c>
      <c r="D64" s="188">
        <v>0</v>
      </c>
      <c r="E64" s="188">
        <v>0</v>
      </c>
      <c r="F64" s="188">
        <v>0</v>
      </c>
      <c r="G64" s="188">
        <v>0</v>
      </c>
      <c r="H64" s="188">
        <v>0</v>
      </c>
      <c r="I64" s="188">
        <v>0</v>
      </c>
      <c r="J64" s="15"/>
      <c r="K64" s="15"/>
      <c r="L64" s="15"/>
      <c r="M64" s="15"/>
      <c r="N64" s="15"/>
      <c r="O64" s="15"/>
      <c r="P64" s="15"/>
    </row>
    <row r="65" spans="2:16" ht="12" hidden="1" x14ac:dyDescent="0.2">
      <c r="B65" s="123" t="s">
        <v>2475</v>
      </c>
      <c r="C65" s="123" t="s">
        <v>571</v>
      </c>
      <c r="D65" s="188">
        <v>0</v>
      </c>
      <c r="E65" s="188">
        <v>0</v>
      </c>
      <c r="F65" s="188">
        <v>0</v>
      </c>
      <c r="G65" s="188">
        <v>0</v>
      </c>
      <c r="H65" s="188">
        <v>0</v>
      </c>
      <c r="I65" s="188">
        <v>0</v>
      </c>
      <c r="J65" s="15"/>
      <c r="K65" s="15"/>
      <c r="L65" s="15"/>
      <c r="M65" s="15"/>
      <c r="N65" s="15"/>
      <c r="O65" s="15"/>
      <c r="P65" s="15"/>
    </row>
    <row r="66" spans="2:16" s="11" customFormat="1" ht="12" hidden="1" x14ac:dyDescent="0.2">
      <c r="B66" s="123" t="s">
        <v>2476</v>
      </c>
      <c r="C66" s="123" t="s">
        <v>572</v>
      </c>
      <c r="D66" s="188">
        <v>0</v>
      </c>
      <c r="E66" s="188">
        <v>0</v>
      </c>
      <c r="F66" s="188">
        <v>0</v>
      </c>
      <c r="G66" s="188">
        <v>0</v>
      </c>
      <c r="H66" s="188">
        <v>0</v>
      </c>
      <c r="I66" s="188">
        <v>0</v>
      </c>
      <c r="J66" s="15"/>
      <c r="K66" s="15"/>
      <c r="L66" s="15"/>
      <c r="M66" s="15"/>
      <c r="N66" s="15"/>
      <c r="O66" s="15"/>
      <c r="P66" s="15"/>
    </row>
    <row r="67" spans="2:16" ht="22.5" hidden="1" x14ac:dyDescent="0.2">
      <c r="B67" s="123" t="s">
        <v>2477</v>
      </c>
      <c r="C67" s="123" t="s">
        <v>573</v>
      </c>
      <c r="D67" s="188">
        <v>0</v>
      </c>
      <c r="E67" s="188">
        <v>0</v>
      </c>
      <c r="F67" s="188">
        <v>0</v>
      </c>
      <c r="G67" s="188">
        <v>0</v>
      </c>
      <c r="H67" s="188">
        <v>0</v>
      </c>
      <c r="I67" s="188">
        <v>0</v>
      </c>
      <c r="J67" s="15"/>
      <c r="K67" s="15"/>
      <c r="L67" s="15"/>
      <c r="M67" s="15"/>
      <c r="N67" s="15"/>
      <c r="O67" s="15"/>
      <c r="P67" s="15"/>
    </row>
    <row r="68" spans="2:16" ht="22.5" hidden="1" x14ac:dyDescent="0.2">
      <c r="B68" s="123" t="s">
        <v>2478</v>
      </c>
      <c r="C68" s="123" t="s">
        <v>574</v>
      </c>
      <c r="D68" s="188">
        <v>0</v>
      </c>
      <c r="E68" s="188">
        <v>0</v>
      </c>
      <c r="F68" s="188">
        <v>0</v>
      </c>
      <c r="G68" s="188">
        <v>0</v>
      </c>
      <c r="H68" s="188">
        <v>0</v>
      </c>
      <c r="I68" s="188">
        <v>0</v>
      </c>
      <c r="J68" s="15"/>
      <c r="K68" s="15"/>
      <c r="L68" s="15"/>
      <c r="M68" s="15"/>
      <c r="N68" s="15"/>
      <c r="O68" s="15"/>
      <c r="P68" s="15"/>
    </row>
    <row r="69" spans="2:16" ht="12" hidden="1" x14ac:dyDescent="0.2">
      <c r="B69" s="123" t="s">
        <v>2479</v>
      </c>
      <c r="C69" s="123" t="s">
        <v>77</v>
      </c>
      <c r="D69" s="188">
        <v>0</v>
      </c>
      <c r="E69" s="188">
        <v>0</v>
      </c>
      <c r="F69" s="188">
        <v>0</v>
      </c>
      <c r="G69" s="188">
        <v>0</v>
      </c>
      <c r="H69" s="188">
        <v>0</v>
      </c>
      <c r="I69" s="188">
        <v>0</v>
      </c>
      <c r="J69" s="15"/>
      <c r="K69" s="15"/>
      <c r="L69" s="15"/>
      <c r="M69" s="15"/>
      <c r="N69" s="15"/>
      <c r="O69" s="15"/>
      <c r="P69" s="15"/>
    </row>
    <row r="70" spans="2:16" ht="12" hidden="1" x14ac:dyDescent="0.2">
      <c r="B70" s="123" t="s">
        <v>2480</v>
      </c>
      <c r="C70" s="123" t="s">
        <v>575</v>
      </c>
      <c r="D70" s="188">
        <v>0</v>
      </c>
      <c r="E70" s="188">
        <v>0</v>
      </c>
      <c r="F70" s="188">
        <v>0</v>
      </c>
      <c r="G70" s="188">
        <v>0</v>
      </c>
      <c r="H70" s="188">
        <v>0</v>
      </c>
      <c r="I70" s="188">
        <v>0</v>
      </c>
      <c r="J70" s="15"/>
      <c r="K70" s="15"/>
      <c r="L70" s="15"/>
      <c r="M70" s="15"/>
      <c r="N70" s="15"/>
      <c r="O70" s="15"/>
      <c r="P70" s="15"/>
    </row>
    <row r="71" spans="2:16" ht="12" hidden="1" x14ac:dyDescent="0.2">
      <c r="B71" s="123" t="s">
        <v>2481</v>
      </c>
      <c r="C71" s="123" t="s">
        <v>576</v>
      </c>
      <c r="D71" s="188">
        <v>0</v>
      </c>
      <c r="E71" s="188">
        <v>0</v>
      </c>
      <c r="F71" s="188">
        <v>0</v>
      </c>
      <c r="G71" s="188">
        <v>0</v>
      </c>
      <c r="H71" s="188">
        <v>0</v>
      </c>
      <c r="I71" s="188">
        <v>0</v>
      </c>
      <c r="J71" s="15"/>
      <c r="K71" s="15"/>
      <c r="L71" s="15"/>
      <c r="M71" s="15"/>
      <c r="N71" s="15"/>
      <c r="O71" s="15"/>
      <c r="P71" s="15"/>
    </row>
    <row r="72" spans="2:16" ht="22.5" hidden="1" x14ac:dyDescent="0.2">
      <c r="B72" s="123" t="s">
        <v>2482</v>
      </c>
      <c r="C72" s="123" t="s">
        <v>577</v>
      </c>
      <c r="D72" s="188">
        <v>0</v>
      </c>
      <c r="E72" s="188">
        <v>0</v>
      </c>
      <c r="F72" s="188">
        <v>0</v>
      </c>
      <c r="G72" s="188">
        <v>0</v>
      </c>
      <c r="H72" s="188">
        <v>0</v>
      </c>
      <c r="I72" s="188">
        <v>0</v>
      </c>
      <c r="J72" s="15"/>
      <c r="K72" s="15"/>
      <c r="L72" s="15"/>
      <c r="M72" s="15"/>
      <c r="N72" s="15"/>
      <c r="O72" s="15"/>
      <c r="P72" s="15"/>
    </row>
    <row r="73" spans="2:16" s="15" customFormat="1" ht="12" x14ac:dyDescent="0.2">
      <c r="B73" s="78" t="s">
        <v>2483</v>
      </c>
      <c r="C73" s="272" t="s">
        <v>430</v>
      </c>
      <c r="D73" s="187">
        <v>92.942740900000004</v>
      </c>
      <c r="E73" s="187">
        <v>86.858964330000006</v>
      </c>
      <c r="F73" s="187">
        <v>99.212511000000006</v>
      </c>
      <c r="G73" s="187">
        <v>105.71827261999999</v>
      </c>
      <c r="H73" s="187">
        <v>120.8390723</v>
      </c>
      <c r="I73" s="187">
        <v>139.55896691999999</v>
      </c>
    </row>
    <row r="74" spans="2:16" ht="11.25" customHeight="1" x14ac:dyDescent="0.2">
      <c r="B74" s="123" t="s">
        <v>2484</v>
      </c>
      <c r="C74" s="274" t="s">
        <v>2788</v>
      </c>
      <c r="D74" s="188">
        <v>92.942740900000004</v>
      </c>
      <c r="E74" s="188">
        <v>86.858964330000006</v>
      </c>
      <c r="F74" s="188">
        <v>99.212511000000006</v>
      </c>
      <c r="G74" s="188">
        <v>105.71827261999999</v>
      </c>
      <c r="H74" s="188">
        <v>120.8390723</v>
      </c>
      <c r="I74" s="188">
        <v>139.55896691999999</v>
      </c>
      <c r="J74" s="15"/>
      <c r="K74" s="15"/>
      <c r="L74" s="15"/>
      <c r="M74" s="15"/>
      <c r="N74" s="15"/>
      <c r="O74" s="15"/>
      <c r="P74" s="15"/>
    </row>
    <row r="75" spans="2:16" s="11" customFormat="1" ht="22.5" x14ac:dyDescent="0.2">
      <c r="B75" s="123" t="s">
        <v>2485</v>
      </c>
      <c r="C75" s="279" t="s">
        <v>639</v>
      </c>
      <c r="D75" s="188">
        <v>0</v>
      </c>
      <c r="E75" s="188">
        <v>0</v>
      </c>
      <c r="F75" s="188">
        <v>0</v>
      </c>
      <c r="G75" s="188">
        <v>0</v>
      </c>
      <c r="H75" s="188">
        <v>0</v>
      </c>
      <c r="I75" s="188">
        <v>0</v>
      </c>
      <c r="J75" s="15"/>
      <c r="K75" s="15"/>
      <c r="L75" s="15"/>
      <c r="M75" s="15"/>
      <c r="N75" s="15"/>
      <c r="O75" s="15"/>
      <c r="P75" s="15"/>
    </row>
    <row r="76" spans="2:16" ht="12" x14ac:dyDescent="0.2">
      <c r="B76" s="123" t="s">
        <v>2486</v>
      </c>
      <c r="C76" s="279" t="s">
        <v>443</v>
      </c>
      <c r="D76" s="188">
        <v>92.942740900000004</v>
      </c>
      <c r="E76" s="188">
        <v>86.858964330000006</v>
      </c>
      <c r="F76" s="188">
        <v>99.212511000000006</v>
      </c>
      <c r="G76" s="188">
        <v>105.71827261999999</v>
      </c>
      <c r="H76" s="188">
        <v>120.8390723</v>
      </c>
      <c r="I76" s="188">
        <v>139.55896691999999</v>
      </c>
      <c r="J76" s="15"/>
      <c r="K76" s="15"/>
      <c r="L76" s="15"/>
      <c r="M76" s="15"/>
      <c r="N76" s="15"/>
      <c r="O76" s="15"/>
      <c r="P76" s="15"/>
    </row>
    <row r="77" spans="2:16" ht="12" x14ac:dyDescent="0.2">
      <c r="B77" s="123" t="s">
        <v>2487</v>
      </c>
      <c r="C77" s="277" t="s">
        <v>2791</v>
      </c>
      <c r="D77" s="188">
        <v>0</v>
      </c>
      <c r="E77" s="188">
        <v>0</v>
      </c>
      <c r="F77" s="188">
        <v>0</v>
      </c>
      <c r="G77" s="188">
        <v>0</v>
      </c>
      <c r="H77" s="188">
        <v>0</v>
      </c>
      <c r="I77" s="188">
        <v>0</v>
      </c>
      <c r="J77" s="15"/>
      <c r="K77" s="15"/>
      <c r="L77" s="15"/>
      <c r="M77" s="15"/>
      <c r="N77" s="15"/>
      <c r="O77" s="15"/>
      <c r="P77" s="15"/>
    </row>
    <row r="78" spans="2:16" ht="22.5" x14ac:dyDescent="0.2">
      <c r="B78" s="123" t="s">
        <v>2488</v>
      </c>
      <c r="C78" s="277" t="s">
        <v>2792</v>
      </c>
      <c r="D78" s="188">
        <v>92.942740900000004</v>
      </c>
      <c r="E78" s="188">
        <v>86.858964330000006</v>
      </c>
      <c r="F78" s="188">
        <v>99.212511000000006</v>
      </c>
      <c r="G78" s="188">
        <v>105.71827261999999</v>
      </c>
      <c r="H78" s="188">
        <v>120.8390723</v>
      </c>
      <c r="I78" s="188">
        <v>139.55896691999999</v>
      </c>
      <c r="J78" s="15"/>
      <c r="K78" s="15"/>
      <c r="L78" s="15"/>
      <c r="M78" s="15"/>
      <c r="N78" s="15"/>
      <c r="O78" s="15"/>
      <c r="P78" s="15"/>
    </row>
    <row r="79" spans="2:16" ht="12" customHeight="1" x14ac:dyDescent="0.2">
      <c r="B79" s="123" t="s">
        <v>2489</v>
      </c>
      <c r="C79" s="278" t="s">
        <v>2793</v>
      </c>
      <c r="D79" s="188">
        <v>92.942740900000004</v>
      </c>
      <c r="E79" s="188">
        <v>86.858964330000006</v>
      </c>
      <c r="F79" s="188">
        <v>99.212511000000006</v>
      </c>
      <c r="G79" s="188">
        <v>105.71827261999999</v>
      </c>
      <c r="H79" s="188">
        <v>120.8390723</v>
      </c>
      <c r="I79" s="188">
        <v>139.55896691999999</v>
      </c>
      <c r="J79" s="15"/>
      <c r="K79" s="15"/>
      <c r="L79" s="15"/>
      <c r="M79" s="15"/>
      <c r="N79" s="15"/>
      <c r="O79" s="15"/>
      <c r="P79" s="15"/>
    </row>
    <row r="80" spans="2:16" ht="22.5" hidden="1" x14ac:dyDescent="0.2">
      <c r="B80" s="123" t="s">
        <v>2490</v>
      </c>
      <c r="C80" s="123" t="s">
        <v>76</v>
      </c>
      <c r="D80" s="188">
        <v>0</v>
      </c>
      <c r="E80" s="188">
        <v>0</v>
      </c>
      <c r="F80" s="188">
        <v>0</v>
      </c>
      <c r="G80" s="188">
        <v>0</v>
      </c>
      <c r="H80" s="188">
        <v>0</v>
      </c>
      <c r="I80" s="188">
        <v>0</v>
      </c>
      <c r="J80" s="15"/>
      <c r="K80" s="15"/>
      <c r="L80" s="15"/>
      <c r="M80" s="15"/>
      <c r="N80" s="15"/>
      <c r="O80" s="15"/>
      <c r="P80" s="15"/>
    </row>
    <row r="81" spans="2:16" ht="22.5" hidden="1" x14ac:dyDescent="0.2">
      <c r="B81" s="123" t="s">
        <v>2491</v>
      </c>
      <c r="C81" s="123" t="s">
        <v>640</v>
      </c>
      <c r="D81" s="188">
        <v>0</v>
      </c>
      <c r="E81" s="188">
        <v>0</v>
      </c>
      <c r="F81" s="188">
        <v>0</v>
      </c>
      <c r="G81" s="188">
        <v>0</v>
      </c>
      <c r="H81" s="188">
        <v>0</v>
      </c>
      <c r="I81" s="188">
        <v>0</v>
      </c>
      <c r="J81" s="15"/>
      <c r="K81" s="15"/>
      <c r="L81" s="15"/>
      <c r="M81" s="15"/>
      <c r="N81" s="15"/>
      <c r="O81" s="15"/>
      <c r="P81" s="15"/>
    </row>
    <row r="82" spans="2:16" ht="12" hidden="1" x14ac:dyDescent="0.2">
      <c r="B82" s="123" t="s">
        <v>2492</v>
      </c>
      <c r="C82" s="123" t="s">
        <v>571</v>
      </c>
      <c r="D82" s="188">
        <v>0</v>
      </c>
      <c r="E82" s="188">
        <v>0</v>
      </c>
      <c r="F82" s="188">
        <v>0</v>
      </c>
      <c r="G82" s="188">
        <v>0</v>
      </c>
      <c r="H82" s="188">
        <v>0</v>
      </c>
      <c r="I82" s="188">
        <v>0</v>
      </c>
      <c r="J82" s="15"/>
      <c r="K82" s="15"/>
      <c r="L82" s="15"/>
      <c r="M82" s="15"/>
      <c r="N82" s="15"/>
      <c r="O82" s="15"/>
      <c r="P82" s="15"/>
    </row>
    <row r="83" spans="2:16" ht="12" hidden="1" x14ac:dyDescent="0.2">
      <c r="B83" s="123" t="s">
        <v>2493</v>
      </c>
      <c r="C83" s="123" t="s">
        <v>572</v>
      </c>
      <c r="D83" s="188">
        <v>0</v>
      </c>
      <c r="E83" s="188">
        <v>0</v>
      </c>
      <c r="F83" s="188">
        <v>0</v>
      </c>
      <c r="G83" s="188">
        <v>0</v>
      </c>
      <c r="H83" s="188">
        <v>0</v>
      </c>
      <c r="I83" s="188">
        <v>0</v>
      </c>
      <c r="J83" s="15"/>
      <c r="K83" s="15"/>
      <c r="L83" s="15"/>
      <c r="M83" s="15"/>
      <c r="N83" s="15"/>
      <c r="O83" s="15"/>
      <c r="P83" s="15"/>
    </row>
    <row r="84" spans="2:16" ht="22.5" hidden="1" x14ac:dyDescent="0.2">
      <c r="B84" s="123" t="s">
        <v>2494</v>
      </c>
      <c r="C84" s="123" t="s">
        <v>573</v>
      </c>
      <c r="D84" s="188">
        <v>0</v>
      </c>
      <c r="E84" s="188">
        <v>0</v>
      </c>
      <c r="F84" s="188">
        <v>0</v>
      </c>
      <c r="G84" s="188">
        <v>0</v>
      </c>
      <c r="H84" s="188">
        <v>0</v>
      </c>
      <c r="I84" s="188">
        <v>0</v>
      </c>
      <c r="J84" s="15"/>
      <c r="K84" s="15"/>
      <c r="L84" s="15"/>
      <c r="M84" s="15"/>
      <c r="N84" s="15"/>
      <c r="O84" s="15"/>
      <c r="P84" s="15"/>
    </row>
    <row r="85" spans="2:16" ht="22.5" hidden="1" x14ac:dyDescent="0.2">
      <c r="B85" s="123" t="s">
        <v>2495</v>
      </c>
      <c r="C85" s="123" t="s">
        <v>574</v>
      </c>
      <c r="D85" s="188">
        <v>0</v>
      </c>
      <c r="E85" s="188">
        <v>0</v>
      </c>
      <c r="F85" s="188">
        <v>0</v>
      </c>
      <c r="G85" s="188">
        <v>0</v>
      </c>
      <c r="H85" s="188">
        <v>0</v>
      </c>
      <c r="I85" s="188">
        <v>0</v>
      </c>
      <c r="J85" s="15"/>
      <c r="K85" s="15"/>
      <c r="L85" s="15"/>
      <c r="M85" s="15"/>
      <c r="N85" s="15"/>
      <c r="O85" s="15"/>
      <c r="P85" s="15"/>
    </row>
    <row r="86" spans="2:16" ht="12" hidden="1" x14ac:dyDescent="0.2">
      <c r="B86" s="123" t="s">
        <v>2496</v>
      </c>
      <c r="C86" s="123" t="s">
        <v>77</v>
      </c>
      <c r="D86" s="188">
        <v>0</v>
      </c>
      <c r="E86" s="188">
        <v>0</v>
      </c>
      <c r="F86" s="188">
        <v>0</v>
      </c>
      <c r="G86" s="188">
        <v>0</v>
      </c>
      <c r="H86" s="188">
        <v>0</v>
      </c>
      <c r="I86" s="188">
        <v>0</v>
      </c>
      <c r="J86" s="15"/>
      <c r="K86" s="15"/>
      <c r="L86" s="15"/>
      <c r="M86" s="15"/>
      <c r="N86" s="15"/>
      <c r="O86" s="15"/>
      <c r="P86" s="15"/>
    </row>
    <row r="87" spans="2:16" ht="12" hidden="1" x14ac:dyDescent="0.2">
      <c r="B87" s="123" t="s">
        <v>2497</v>
      </c>
      <c r="C87" s="123" t="s">
        <v>575</v>
      </c>
      <c r="D87" s="188">
        <v>0</v>
      </c>
      <c r="E87" s="188">
        <v>0</v>
      </c>
      <c r="F87" s="188">
        <v>0</v>
      </c>
      <c r="G87" s="188">
        <v>0</v>
      </c>
      <c r="H87" s="188">
        <v>0</v>
      </c>
      <c r="I87" s="188">
        <v>0</v>
      </c>
      <c r="J87" s="15"/>
      <c r="K87" s="15"/>
      <c r="L87" s="15"/>
      <c r="M87" s="15"/>
      <c r="N87" s="15"/>
      <c r="O87" s="15"/>
      <c r="P87" s="15"/>
    </row>
    <row r="88" spans="2:16" s="16" customFormat="1" ht="12" hidden="1" x14ac:dyDescent="0.2">
      <c r="B88" s="78" t="s">
        <v>2498</v>
      </c>
      <c r="C88" s="78" t="s">
        <v>576</v>
      </c>
      <c r="D88" s="188">
        <v>0</v>
      </c>
      <c r="E88" s="188">
        <v>0</v>
      </c>
      <c r="F88" s="188">
        <v>0</v>
      </c>
      <c r="G88" s="188">
        <v>0</v>
      </c>
      <c r="H88" s="188">
        <v>0</v>
      </c>
      <c r="I88" s="188">
        <v>0</v>
      </c>
      <c r="J88" s="15"/>
      <c r="K88" s="15"/>
      <c r="L88" s="15"/>
      <c r="M88" s="15"/>
      <c r="N88" s="15"/>
      <c r="O88" s="15"/>
      <c r="P88" s="15"/>
    </row>
    <row r="89" spans="2:16" s="16" customFormat="1" ht="22.5" hidden="1" x14ac:dyDescent="0.2">
      <c r="B89" s="123" t="s">
        <v>2499</v>
      </c>
      <c r="C89" s="123" t="s">
        <v>577</v>
      </c>
      <c r="D89" s="188">
        <v>0</v>
      </c>
      <c r="E89" s="188">
        <v>0</v>
      </c>
      <c r="F89" s="188">
        <v>0</v>
      </c>
      <c r="G89" s="188">
        <v>0</v>
      </c>
      <c r="H89" s="188">
        <v>0</v>
      </c>
      <c r="I89" s="188">
        <v>0</v>
      </c>
      <c r="J89" s="15"/>
      <c r="K89" s="15"/>
      <c r="L89" s="15"/>
      <c r="M89" s="15"/>
      <c r="N89" s="15"/>
      <c r="O89" s="15"/>
      <c r="P89" s="15"/>
    </row>
    <row r="90" spans="2:16" s="16" customFormat="1" ht="12" x14ac:dyDescent="0.2">
      <c r="B90" s="78" t="s">
        <v>2500</v>
      </c>
      <c r="C90" s="272" t="s">
        <v>2790</v>
      </c>
      <c r="D90" s="187">
        <v>6.2105504299999996</v>
      </c>
      <c r="E90" s="187">
        <v>3.0353747900000001</v>
      </c>
      <c r="F90" s="187">
        <v>3.0282188200000002</v>
      </c>
      <c r="G90" s="187">
        <v>7.9670566300000001</v>
      </c>
      <c r="H90" s="187">
        <v>7.2130846000000002</v>
      </c>
      <c r="I90" s="187">
        <v>6.7152259900000004</v>
      </c>
      <c r="J90" s="15"/>
      <c r="K90" s="15"/>
      <c r="L90" s="15"/>
      <c r="M90" s="15"/>
      <c r="N90" s="15"/>
      <c r="O90" s="15"/>
      <c r="P90" s="15"/>
    </row>
    <row r="91" spans="2:16" s="16" customFormat="1" ht="11.25" customHeight="1" x14ac:dyDescent="0.2">
      <c r="B91" s="123" t="s">
        <v>2501</v>
      </c>
      <c r="C91" s="274" t="s">
        <v>2788</v>
      </c>
      <c r="D91" s="188">
        <v>6.2105504299999996</v>
      </c>
      <c r="E91" s="188">
        <v>3.0353747900000001</v>
      </c>
      <c r="F91" s="188">
        <v>3.0282188200000002</v>
      </c>
      <c r="G91" s="188">
        <v>7.9670566300000001</v>
      </c>
      <c r="H91" s="188">
        <v>7.2130846000000002</v>
      </c>
      <c r="I91" s="188">
        <v>6.7152259900000004</v>
      </c>
      <c r="J91" s="15"/>
      <c r="K91" s="15"/>
      <c r="L91" s="15"/>
      <c r="M91" s="15"/>
      <c r="N91" s="15"/>
      <c r="O91" s="15"/>
      <c r="P91" s="15"/>
    </row>
    <row r="92" spans="2:16" s="16" customFormat="1" ht="22.5" hidden="1" x14ac:dyDescent="0.2">
      <c r="B92" s="123" t="s">
        <v>2502</v>
      </c>
      <c r="C92" s="123" t="s">
        <v>640</v>
      </c>
      <c r="D92" s="188">
        <v>0</v>
      </c>
      <c r="E92" s="188">
        <v>0</v>
      </c>
      <c r="F92" s="188">
        <v>0</v>
      </c>
      <c r="G92" s="188">
        <v>0</v>
      </c>
      <c r="H92" s="188">
        <v>0</v>
      </c>
      <c r="I92" s="188">
        <v>0</v>
      </c>
      <c r="J92" s="15"/>
      <c r="K92" s="15"/>
      <c r="L92" s="15"/>
      <c r="M92" s="15"/>
      <c r="N92" s="15"/>
      <c r="O92" s="15"/>
      <c r="P92" s="15"/>
    </row>
    <row r="93" spans="2:16" s="16" customFormat="1" ht="12" x14ac:dyDescent="0.2">
      <c r="B93" s="123" t="s">
        <v>2503</v>
      </c>
      <c r="C93" s="279" t="s">
        <v>443</v>
      </c>
      <c r="D93" s="188">
        <v>6.2105504299999996</v>
      </c>
      <c r="E93" s="188">
        <v>3.0353747900000001</v>
      </c>
      <c r="F93" s="188">
        <v>3.0282188200000002</v>
      </c>
      <c r="G93" s="188">
        <v>7.9670566300000001</v>
      </c>
      <c r="H93" s="188">
        <v>7.2130846000000002</v>
      </c>
      <c r="I93" s="188">
        <v>6.7152259900000004</v>
      </c>
      <c r="J93" s="15"/>
      <c r="K93" s="15"/>
      <c r="L93" s="15"/>
      <c r="M93" s="15"/>
      <c r="N93" s="15"/>
      <c r="O93" s="15"/>
      <c r="P93" s="15"/>
    </row>
    <row r="94" spans="2:16" s="16" customFormat="1" ht="12" x14ac:dyDescent="0.2">
      <c r="B94" s="123" t="s">
        <v>2504</v>
      </c>
      <c r="C94" s="277" t="s">
        <v>2791</v>
      </c>
      <c r="D94" s="188">
        <v>0</v>
      </c>
      <c r="E94" s="188">
        <v>0</v>
      </c>
      <c r="F94" s="188">
        <v>0</v>
      </c>
      <c r="G94" s="188">
        <v>0</v>
      </c>
      <c r="H94" s="188">
        <v>0</v>
      </c>
      <c r="I94" s="188">
        <v>0</v>
      </c>
      <c r="J94" s="15"/>
      <c r="K94" s="15"/>
      <c r="L94" s="15"/>
      <c r="M94" s="15"/>
      <c r="N94" s="15"/>
      <c r="O94" s="15"/>
      <c r="P94" s="15"/>
    </row>
    <row r="95" spans="2:16" s="16" customFormat="1" ht="22.5" x14ac:dyDescent="0.2">
      <c r="B95" s="123" t="s">
        <v>2505</v>
      </c>
      <c r="C95" s="277" t="s">
        <v>2792</v>
      </c>
      <c r="D95" s="188">
        <v>6.2105504299999996</v>
      </c>
      <c r="E95" s="188">
        <v>3.0353747900000001</v>
      </c>
      <c r="F95" s="188">
        <v>3.0282188200000002</v>
      </c>
      <c r="G95" s="188">
        <v>7.9670566300000001</v>
      </c>
      <c r="H95" s="188">
        <v>7.2130846000000002</v>
      </c>
      <c r="I95" s="188">
        <v>6.7152259900000004</v>
      </c>
      <c r="J95" s="15"/>
      <c r="K95" s="15"/>
      <c r="L95" s="15"/>
      <c r="M95" s="15"/>
      <c r="N95" s="15"/>
      <c r="O95" s="15"/>
      <c r="P95" s="15"/>
    </row>
    <row r="96" spans="2:16" ht="12" customHeight="1" x14ac:dyDescent="0.2">
      <c r="B96" s="123" t="s">
        <v>2506</v>
      </c>
      <c r="C96" s="278" t="s">
        <v>2793</v>
      </c>
      <c r="D96" s="188">
        <v>6.2105504299999996</v>
      </c>
      <c r="E96" s="188">
        <v>3.0353747900000001</v>
      </c>
      <c r="F96" s="188">
        <v>3.0282188200000002</v>
      </c>
      <c r="G96" s="188">
        <v>7.9670566300000001</v>
      </c>
      <c r="H96" s="188">
        <v>7.2130846000000002</v>
      </c>
      <c r="I96" s="188">
        <v>6.7152259900000004</v>
      </c>
      <c r="J96" s="15"/>
      <c r="K96" s="15"/>
      <c r="L96" s="15"/>
      <c r="M96" s="15"/>
      <c r="N96" s="15"/>
      <c r="O96" s="15"/>
      <c r="P96" s="15"/>
    </row>
    <row r="97" spans="2:16" ht="22.5" hidden="1" x14ac:dyDescent="0.2">
      <c r="B97" s="123" t="s">
        <v>2507</v>
      </c>
      <c r="C97" s="123" t="s">
        <v>76</v>
      </c>
      <c r="D97" s="188">
        <v>0</v>
      </c>
      <c r="E97" s="188">
        <v>0</v>
      </c>
      <c r="F97" s="188">
        <v>0</v>
      </c>
      <c r="G97" s="188">
        <v>0</v>
      </c>
      <c r="H97" s="188">
        <v>0</v>
      </c>
      <c r="I97" s="188">
        <v>0</v>
      </c>
      <c r="J97" s="15"/>
      <c r="K97" s="15"/>
      <c r="L97" s="15"/>
      <c r="M97" s="15"/>
      <c r="N97" s="15"/>
      <c r="O97" s="15"/>
      <c r="P97" s="15"/>
    </row>
    <row r="98" spans="2:16" ht="22.5" hidden="1" x14ac:dyDescent="0.2">
      <c r="B98" s="123" t="s">
        <v>2508</v>
      </c>
      <c r="C98" s="123" t="s">
        <v>640</v>
      </c>
      <c r="D98" s="188">
        <v>0</v>
      </c>
      <c r="E98" s="188">
        <v>0</v>
      </c>
      <c r="F98" s="188">
        <v>0</v>
      </c>
      <c r="G98" s="188">
        <v>0</v>
      </c>
      <c r="H98" s="188">
        <v>0</v>
      </c>
      <c r="I98" s="188">
        <v>0</v>
      </c>
      <c r="J98" s="15"/>
      <c r="K98" s="15"/>
      <c r="L98" s="15"/>
      <c r="M98" s="15"/>
      <c r="N98" s="15"/>
      <c r="O98" s="15"/>
      <c r="P98" s="15"/>
    </row>
    <row r="99" spans="2:16" ht="12" hidden="1" x14ac:dyDescent="0.2">
      <c r="B99" s="123" t="s">
        <v>2509</v>
      </c>
      <c r="C99" s="123" t="s">
        <v>571</v>
      </c>
      <c r="D99" s="188">
        <v>0</v>
      </c>
      <c r="E99" s="188">
        <v>0</v>
      </c>
      <c r="F99" s="188">
        <v>0</v>
      </c>
      <c r="G99" s="188">
        <v>0</v>
      </c>
      <c r="H99" s="188">
        <v>0</v>
      </c>
      <c r="I99" s="188">
        <v>0</v>
      </c>
      <c r="J99" s="15"/>
      <c r="K99" s="15"/>
      <c r="L99" s="15"/>
      <c r="M99" s="15"/>
      <c r="N99" s="15"/>
      <c r="O99" s="15"/>
      <c r="P99" s="15"/>
    </row>
    <row r="100" spans="2:16" s="15" customFormat="1" ht="12" hidden="1" x14ac:dyDescent="0.2">
      <c r="B100" s="78" t="s">
        <v>2510</v>
      </c>
      <c r="C100" s="78" t="s">
        <v>572</v>
      </c>
      <c r="D100" s="187">
        <v>0</v>
      </c>
      <c r="E100" s="187">
        <v>0</v>
      </c>
      <c r="F100" s="187">
        <v>0</v>
      </c>
      <c r="G100" s="187">
        <v>0</v>
      </c>
      <c r="H100" s="187">
        <v>0</v>
      </c>
      <c r="I100" s="187">
        <v>0</v>
      </c>
    </row>
    <row r="101" spans="2:16" s="15" customFormat="1" ht="22.5" hidden="1" x14ac:dyDescent="0.2">
      <c r="B101" s="78" t="s">
        <v>2511</v>
      </c>
      <c r="C101" s="78" t="s">
        <v>573</v>
      </c>
      <c r="D101" s="187">
        <v>0</v>
      </c>
      <c r="E101" s="187">
        <v>0</v>
      </c>
      <c r="F101" s="187">
        <v>0</v>
      </c>
      <c r="G101" s="187">
        <v>0</v>
      </c>
      <c r="H101" s="187">
        <v>0</v>
      </c>
      <c r="I101" s="187">
        <v>0</v>
      </c>
    </row>
    <row r="102" spans="2:16" s="11" customFormat="1" ht="22.5" hidden="1" x14ac:dyDescent="0.2">
      <c r="B102" s="78" t="s">
        <v>2512</v>
      </c>
      <c r="C102" s="78" t="s">
        <v>574</v>
      </c>
      <c r="D102" s="187">
        <v>0</v>
      </c>
      <c r="E102" s="187">
        <v>0</v>
      </c>
      <c r="F102" s="187">
        <v>0</v>
      </c>
      <c r="G102" s="187">
        <v>0</v>
      </c>
      <c r="H102" s="187">
        <v>0</v>
      </c>
      <c r="I102" s="187">
        <v>0</v>
      </c>
      <c r="J102" s="15"/>
      <c r="K102" s="15"/>
      <c r="L102" s="15"/>
      <c r="M102" s="15"/>
      <c r="N102" s="15"/>
      <c r="O102" s="15"/>
      <c r="P102" s="15"/>
    </row>
    <row r="103" spans="2:16" ht="12" hidden="1" x14ac:dyDescent="0.2">
      <c r="B103" s="123" t="s">
        <v>2513</v>
      </c>
      <c r="C103" s="123" t="s">
        <v>77</v>
      </c>
      <c r="D103" s="188">
        <v>0</v>
      </c>
      <c r="E103" s="188">
        <v>0</v>
      </c>
      <c r="F103" s="188">
        <v>0</v>
      </c>
      <c r="G103" s="188">
        <v>0</v>
      </c>
      <c r="H103" s="188">
        <v>0</v>
      </c>
      <c r="I103" s="188">
        <v>0</v>
      </c>
      <c r="J103" s="15"/>
      <c r="K103" s="15"/>
      <c r="L103" s="15"/>
      <c r="M103" s="15"/>
      <c r="N103" s="15"/>
      <c r="O103" s="15"/>
      <c r="P103" s="15"/>
    </row>
    <row r="104" spans="2:16" ht="12" hidden="1" x14ac:dyDescent="0.2">
      <c r="B104" s="123" t="s">
        <v>2514</v>
      </c>
      <c r="C104" s="123" t="s">
        <v>575</v>
      </c>
      <c r="D104" s="188">
        <v>0</v>
      </c>
      <c r="E104" s="188">
        <v>0</v>
      </c>
      <c r="F104" s="188">
        <v>0</v>
      </c>
      <c r="G104" s="188">
        <v>0</v>
      </c>
      <c r="H104" s="188">
        <v>0</v>
      </c>
      <c r="I104" s="188">
        <v>0</v>
      </c>
      <c r="J104" s="15"/>
      <c r="K104" s="15"/>
      <c r="L104" s="15"/>
      <c r="M104" s="15"/>
      <c r="N104" s="15"/>
      <c r="O104" s="15"/>
      <c r="P104" s="15"/>
    </row>
    <row r="105" spans="2:16" ht="12" hidden="1" x14ac:dyDescent="0.2">
      <c r="B105" s="123" t="s">
        <v>2515</v>
      </c>
      <c r="C105" s="123" t="s">
        <v>576</v>
      </c>
      <c r="D105" s="188">
        <v>0</v>
      </c>
      <c r="E105" s="188">
        <v>0</v>
      </c>
      <c r="F105" s="188">
        <v>0</v>
      </c>
      <c r="G105" s="188">
        <v>0</v>
      </c>
      <c r="H105" s="188">
        <v>0</v>
      </c>
      <c r="I105" s="188">
        <v>0</v>
      </c>
      <c r="J105" s="15"/>
      <c r="K105" s="15"/>
      <c r="L105" s="15"/>
      <c r="M105" s="15"/>
      <c r="N105" s="15"/>
      <c r="O105" s="15"/>
      <c r="P105" s="15"/>
    </row>
    <row r="106" spans="2:16" ht="22.5" hidden="1" x14ac:dyDescent="0.2">
      <c r="B106" s="123" t="s">
        <v>2516</v>
      </c>
      <c r="C106" s="123" t="s">
        <v>577</v>
      </c>
      <c r="D106" s="188">
        <v>0</v>
      </c>
      <c r="E106" s="188">
        <v>0</v>
      </c>
      <c r="F106" s="188">
        <v>0</v>
      </c>
      <c r="G106" s="188">
        <v>0</v>
      </c>
      <c r="H106" s="188">
        <v>0</v>
      </c>
      <c r="I106" s="188">
        <v>0</v>
      </c>
      <c r="J106" s="15"/>
      <c r="K106" s="15"/>
      <c r="L106" s="15"/>
      <c r="M106" s="15"/>
      <c r="N106" s="15"/>
      <c r="O106" s="15"/>
      <c r="P106" s="15"/>
    </row>
    <row r="107" spans="2:16" ht="12" hidden="1" x14ac:dyDescent="0.2">
      <c r="B107" s="123" t="s">
        <v>2517</v>
      </c>
      <c r="C107" s="123" t="s">
        <v>583</v>
      </c>
      <c r="D107" s="188">
        <v>0</v>
      </c>
      <c r="E107" s="188">
        <v>0</v>
      </c>
      <c r="F107" s="188">
        <v>0</v>
      </c>
      <c r="G107" s="188">
        <v>0</v>
      </c>
      <c r="H107" s="188">
        <v>0</v>
      </c>
      <c r="I107" s="188">
        <v>0</v>
      </c>
      <c r="J107" s="15"/>
      <c r="K107" s="15"/>
      <c r="L107" s="15"/>
      <c r="M107" s="15"/>
      <c r="N107" s="15"/>
      <c r="O107" s="15"/>
      <c r="P107" s="15"/>
    </row>
    <row r="108" spans="2:16" ht="22.5" hidden="1" x14ac:dyDescent="0.2">
      <c r="B108" s="123" t="s">
        <v>2518</v>
      </c>
      <c r="C108" s="123" t="s">
        <v>75</v>
      </c>
      <c r="D108" s="188">
        <v>0</v>
      </c>
      <c r="E108" s="188">
        <v>0</v>
      </c>
      <c r="F108" s="188">
        <v>0</v>
      </c>
      <c r="G108" s="188">
        <v>0</v>
      </c>
      <c r="H108" s="188">
        <v>0</v>
      </c>
      <c r="I108" s="188">
        <v>0</v>
      </c>
      <c r="J108" s="15"/>
      <c r="K108" s="15"/>
      <c r="L108" s="15"/>
      <c r="M108" s="15"/>
      <c r="N108" s="15"/>
      <c r="O108" s="15"/>
      <c r="P108" s="15"/>
    </row>
    <row r="109" spans="2:16" s="11" customFormat="1" ht="22.5" hidden="1" x14ac:dyDescent="0.2">
      <c r="B109" s="123" t="s">
        <v>2519</v>
      </c>
      <c r="C109" s="123" t="s">
        <v>640</v>
      </c>
      <c r="D109" s="188">
        <v>0</v>
      </c>
      <c r="E109" s="188">
        <v>0</v>
      </c>
      <c r="F109" s="188">
        <v>0</v>
      </c>
      <c r="G109" s="188">
        <v>0</v>
      </c>
      <c r="H109" s="188">
        <v>0</v>
      </c>
      <c r="I109" s="188">
        <v>0</v>
      </c>
      <c r="J109" s="15"/>
      <c r="K109" s="15"/>
      <c r="L109" s="15"/>
      <c r="M109" s="15"/>
      <c r="N109" s="15"/>
      <c r="O109" s="15"/>
      <c r="P109" s="15"/>
    </row>
    <row r="110" spans="2:16" s="11" customFormat="1" ht="12" hidden="1" x14ac:dyDescent="0.2">
      <c r="B110" s="123" t="s">
        <v>2520</v>
      </c>
      <c r="C110" s="123" t="s">
        <v>571</v>
      </c>
      <c r="D110" s="188">
        <v>0</v>
      </c>
      <c r="E110" s="188">
        <v>0</v>
      </c>
      <c r="F110" s="188">
        <v>0</v>
      </c>
      <c r="G110" s="188">
        <v>0</v>
      </c>
      <c r="H110" s="188">
        <v>0</v>
      </c>
      <c r="I110" s="188">
        <v>0</v>
      </c>
      <c r="J110" s="15"/>
      <c r="K110" s="15"/>
      <c r="L110" s="15"/>
      <c r="M110" s="15"/>
      <c r="N110" s="15"/>
      <c r="O110" s="15"/>
      <c r="P110" s="15"/>
    </row>
    <row r="111" spans="2:16" ht="12" hidden="1" x14ac:dyDescent="0.2">
      <c r="B111" s="123" t="s">
        <v>2521</v>
      </c>
      <c r="C111" s="123" t="s">
        <v>572</v>
      </c>
      <c r="D111" s="188">
        <v>0</v>
      </c>
      <c r="E111" s="188">
        <v>0</v>
      </c>
      <c r="F111" s="188">
        <v>0</v>
      </c>
      <c r="G111" s="188">
        <v>0</v>
      </c>
      <c r="H111" s="188">
        <v>0</v>
      </c>
      <c r="I111" s="188">
        <v>0</v>
      </c>
      <c r="J111" s="15"/>
      <c r="K111" s="15"/>
      <c r="L111" s="15"/>
      <c r="M111" s="15"/>
      <c r="N111" s="15"/>
      <c r="O111" s="15"/>
      <c r="P111" s="15"/>
    </row>
    <row r="112" spans="2:16" ht="22.5" hidden="1" x14ac:dyDescent="0.2">
      <c r="B112" s="123" t="s">
        <v>2522</v>
      </c>
      <c r="C112" s="123" t="s">
        <v>573</v>
      </c>
      <c r="D112" s="188">
        <v>0</v>
      </c>
      <c r="E112" s="188">
        <v>0</v>
      </c>
      <c r="F112" s="188">
        <v>0</v>
      </c>
      <c r="G112" s="188">
        <v>0</v>
      </c>
      <c r="H112" s="188">
        <v>0</v>
      </c>
      <c r="I112" s="188">
        <v>0</v>
      </c>
      <c r="J112" s="15"/>
      <c r="K112" s="15"/>
      <c r="L112" s="15"/>
      <c r="M112" s="15"/>
      <c r="N112" s="15"/>
      <c r="O112" s="15"/>
      <c r="P112" s="15"/>
    </row>
    <row r="113" spans="2:16" ht="22.5" hidden="1" x14ac:dyDescent="0.2">
      <c r="B113" s="123" t="s">
        <v>2523</v>
      </c>
      <c r="C113" s="123" t="s">
        <v>574</v>
      </c>
      <c r="D113" s="188">
        <v>0</v>
      </c>
      <c r="E113" s="188">
        <v>0</v>
      </c>
      <c r="F113" s="188">
        <v>0</v>
      </c>
      <c r="G113" s="188">
        <v>0</v>
      </c>
      <c r="H113" s="188">
        <v>0</v>
      </c>
      <c r="I113" s="188">
        <v>0</v>
      </c>
      <c r="J113" s="15"/>
      <c r="K113" s="15"/>
      <c r="L113" s="15"/>
      <c r="M113" s="15"/>
      <c r="N113" s="15"/>
      <c r="O113" s="15"/>
      <c r="P113" s="15"/>
    </row>
    <row r="114" spans="2:16" ht="22.5" hidden="1" x14ac:dyDescent="0.2">
      <c r="B114" s="123" t="s">
        <v>2524</v>
      </c>
      <c r="C114" s="123" t="s">
        <v>76</v>
      </c>
      <c r="D114" s="188">
        <v>0</v>
      </c>
      <c r="E114" s="188">
        <v>0</v>
      </c>
      <c r="F114" s="188">
        <v>0</v>
      </c>
      <c r="G114" s="188">
        <v>0</v>
      </c>
      <c r="H114" s="188">
        <v>0</v>
      </c>
      <c r="I114" s="188">
        <v>0</v>
      </c>
      <c r="J114" s="15"/>
      <c r="K114" s="15"/>
      <c r="L114" s="15"/>
      <c r="M114" s="15"/>
      <c r="N114" s="15"/>
      <c r="O114" s="15"/>
      <c r="P114" s="15"/>
    </row>
    <row r="115" spans="2:16" ht="22.5" hidden="1" x14ac:dyDescent="0.2">
      <c r="B115" s="123" t="s">
        <v>2525</v>
      </c>
      <c r="C115" s="123" t="s">
        <v>640</v>
      </c>
      <c r="D115" s="188">
        <v>0</v>
      </c>
      <c r="E115" s="188">
        <v>0</v>
      </c>
      <c r="F115" s="188">
        <v>0</v>
      </c>
      <c r="G115" s="188">
        <v>0</v>
      </c>
      <c r="H115" s="188">
        <v>0</v>
      </c>
      <c r="I115" s="188">
        <v>0</v>
      </c>
      <c r="J115" s="15"/>
      <c r="K115" s="15"/>
      <c r="L115" s="15"/>
      <c r="M115" s="15"/>
      <c r="N115" s="15"/>
      <c r="O115" s="15"/>
      <c r="P115" s="15"/>
    </row>
    <row r="116" spans="2:16" s="11" customFormat="1" ht="12" hidden="1" x14ac:dyDescent="0.2">
      <c r="B116" s="123" t="s">
        <v>2526</v>
      </c>
      <c r="C116" s="123" t="s">
        <v>571</v>
      </c>
      <c r="D116" s="188">
        <v>0</v>
      </c>
      <c r="E116" s="188">
        <v>0</v>
      </c>
      <c r="F116" s="188">
        <v>0</v>
      </c>
      <c r="G116" s="188">
        <v>0</v>
      </c>
      <c r="H116" s="188">
        <v>0</v>
      </c>
      <c r="I116" s="188">
        <v>0</v>
      </c>
      <c r="J116" s="15"/>
      <c r="K116" s="15"/>
      <c r="L116" s="15"/>
      <c r="M116" s="15"/>
      <c r="N116" s="15"/>
      <c r="O116" s="15"/>
      <c r="P116" s="15"/>
    </row>
    <row r="117" spans="2:16" s="11" customFormat="1" ht="12" hidden="1" x14ac:dyDescent="0.2">
      <c r="B117" s="123" t="s">
        <v>2527</v>
      </c>
      <c r="C117" s="123" t="s">
        <v>572</v>
      </c>
      <c r="D117" s="188">
        <v>0</v>
      </c>
      <c r="E117" s="188">
        <v>0</v>
      </c>
      <c r="F117" s="188">
        <v>0</v>
      </c>
      <c r="G117" s="188">
        <v>0</v>
      </c>
      <c r="H117" s="188">
        <v>0</v>
      </c>
      <c r="I117" s="188">
        <v>0</v>
      </c>
      <c r="J117" s="15"/>
      <c r="K117" s="15"/>
      <c r="L117" s="15"/>
      <c r="M117" s="15"/>
      <c r="N117" s="15"/>
      <c r="O117" s="15"/>
      <c r="P117" s="15"/>
    </row>
    <row r="118" spans="2:16" ht="22.5" hidden="1" x14ac:dyDescent="0.2">
      <c r="B118" s="123" t="s">
        <v>2528</v>
      </c>
      <c r="C118" s="123" t="s">
        <v>573</v>
      </c>
      <c r="D118" s="188">
        <v>0</v>
      </c>
      <c r="E118" s="188">
        <v>0</v>
      </c>
      <c r="F118" s="188">
        <v>0</v>
      </c>
      <c r="G118" s="188">
        <v>0</v>
      </c>
      <c r="H118" s="188">
        <v>0</v>
      </c>
      <c r="I118" s="188">
        <v>0</v>
      </c>
      <c r="J118" s="15"/>
      <c r="K118" s="15"/>
      <c r="L118" s="15"/>
      <c r="M118" s="15"/>
      <c r="N118" s="15"/>
      <c r="O118" s="15"/>
      <c r="P118" s="15"/>
    </row>
    <row r="119" spans="2:16" ht="22.5" hidden="1" x14ac:dyDescent="0.2">
      <c r="B119" s="123" t="s">
        <v>2529</v>
      </c>
      <c r="C119" s="123" t="s">
        <v>574</v>
      </c>
      <c r="D119" s="188">
        <v>0</v>
      </c>
      <c r="E119" s="188">
        <v>0</v>
      </c>
      <c r="F119" s="188">
        <v>0</v>
      </c>
      <c r="G119" s="188">
        <v>0</v>
      </c>
      <c r="H119" s="188">
        <v>0</v>
      </c>
      <c r="I119" s="188">
        <v>0</v>
      </c>
      <c r="J119" s="15"/>
      <c r="K119" s="15"/>
      <c r="L119" s="15"/>
      <c r="M119" s="15"/>
      <c r="N119" s="15"/>
      <c r="O119" s="15"/>
      <c r="P119" s="15"/>
    </row>
    <row r="120" spans="2:16" ht="12" hidden="1" x14ac:dyDescent="0.2">
      <c r="B120" s="123" t="s">
        <v>2530</v>
      </c>
      <c r="C120" s="123" t="s">
        <v>77</v>
      </c>
      <c r="D120" s="188">
        <v>0</v>
      </c>
      <c r="E120" s="188">
        <v>0</v>
      </c>
      <c r="F120" s="188">
        <v>0</v>
      </c>
      <c r="G120" s="188">
        <v>0</v>
      </c>
      <c r="H120" s="188">
        <v>0</v>
      </c>
      <c r="I120" s="188">
        <v>0</v>
      </c>
      <c r="J120" s="15"/>
      <c r="K120" s="15"/>
      <c r="L120" s="15"/>
      <c r="M120" s="15"/>
      <c r="N120" s="15"/>
      <c r="O120" s="15"/>
      <c r="P120" s="15"/>
    </row>
    <row r="121" spans="2:16" ht="12" hidden="1" x14ac:dyDescent="0.2">
      <c r="B121" s="123" t="s">
        <v>2531</v>
      </c>
      <c r="C121" s="123" t="s">
        <v>575</v>
      </c>
      <c r="D121" s="188">
        <v>0</v>
      </c>
      <c r="E121" s="188">
        <v>0</v>
      </c>
      <c r="F121" s="188">
        <v>0</v>
      </c>
      <c r="G121" s="188">
        <v>0</v>
      </c>
      <c r="H121" s="188">
        <v>0</v>
      </c>
      <c r="I121" s="188">
        <v>0</v>
      </c>
      <c r="J121" s="15"/>
      <c r="K121" s="15"/>
      <c r="L121" s="15"/>
      <c r="M121" s="15"/>
      <c r="N121" s="15"/>
      <c r="O121" s="15"/>
      <c r="P121" s="15"/>
    </row>
    <row r="122" spans="2:16" s="11" customFormat="1" ht="12" hidden="1" x14ac:dyDescent="0.2">
      <c r="B122" s="123" t="s">
        <v>2532</v>
      </c>
      <c r="C122" s="123" t="s">
        <v>576</v>
      </c>
      <c r="D122" s="188">
        <v>0</v>
      </c>
      <c r="E122" s="188">
        <v>0</v>
      </c>
      <c r="F122" s="188">
        <v>0</v>
      </c>
      <c r="G122" s="188">
        <v>0</v>
      </c>
      <c r="H122" s="188">
        <v>0</v>
      </c>
      <c r="I122" s="188">
        <v>0</v>
      </c>
      <c r="J122" s="15"/>
      <c r="K122" s="15"/>
      <c r="L122" s="15"/>
      <c r="M122" s="15"/>
      <c r="N122" s="15"/>
      <c r="O122" s="15"/>
      <c r="P122" s="15"/>
    </row>
    <row r="123" spans="2:16" s="11" customFormat="1" ht="22.5" hidden="1" x14ac:dyDescent="0.2">
      <c r="B123" s="123" t="s">
        <v>2533</v>
      </c>
      <c r="C123" s="123" t="s">
        <v>577</v>
      </c>
      <c r="D123" s="188">
        <v>0</v>
      </c>
      <c r="E123" s="188">
        <v>0</v>
      </c>
      <c r="F123" s="188">
        <v>0</v>
      </c>
      <c r="G123" s="188">
        <v>0</v>
      </c>
      <c r="H123" s="188">
        <v>0</v>
      </c>
      <c r="I123" s="188">
        <v>0</v>
      </c>
      <c r="J123" s="15"/>
      <c r="K123" s="15"/>
      <c r="L123" s="15"/>
      <c r="M123" s="15"/>
      <c r="N123" s="15"/>
      <c r="O123" s="15"/>
      <c r="P123" s="15"/>
    </row>
    <row r="124" spans="2:16" ht="12" hidden="1" x14ac:dyDescent="0.2">
      <c r="B124" s="123"/>
      <c r="C124" s="123" t="s">
        <v>584</v>
      </c>
      <c r="D124" s="188">
        <v>0</v>
      </c>
      <c r="E124" s="188">
        <v>0</v>
      </c>
      <c r="F124" s="188">
        <v>0</v>
      </c>
      <c r="G124" s="188">
        <v>0</v>
      </c>
      <c r="H124" s="188">
        <v>0</v>
      </c>
      <c r="I124" s="188">
        <v>0</v>
      </c>
      <c r="J124" s="15"/>
      <c r="K124" s="15"/>
      <c r="L124" s="15"/>
      <c r="M124" s="15"/>
      <c r="N124" s="15"/>
      <c r="O124" s="15"/>
      <c r="P124" s="15"/>
    </row>
    <row r="125" spans="2:16" s="11" customFormat="1" ht="12" x14ac:dyDescent="0.2">
      <c r="B125" s="124" t="s">
        <v>2534</v>
      </c>
      <c r="C125" s="124" t="s">
        <v>585</v>
      </c>
      <c r="D125" s="245">
        <v>5227.2243334200002</v>
      </c>
      <c r="E125" s="245">
        <v>5182.9706970699999</v>
      </c>
      <c r="F125" s="245">
        <v>5165.1884694299997</v>
      </c>
      <c r="G125" s="245">
        <v>5225.2240081700002</v>
      </c>
      <c r="H125" s="245">
        <v>5112.25280853</v>
      </c>
      <c r="I125" s="245">
        <v>5348.2512489600003</v>
      </c>
      <c r="J125" s="15"/>
      <c r="K125" s="15"/>
      <c r="L125" s="15"/>
      <c r="M125" s="15"/>
      <c r="N125" s="15"/>
      <c r="O125" s="15"/>
      <c r="P125" s="15"/>
    </row>
    <row r="126" spans="2:16" s="16" customFormat="1" ht="12" x14ac:dyDescent="0.2">
      <c r="B126" s="78" t="s">
        <v>2535</v>
      </c>
      <c r="C126" s="272" t="s">
        <v>2787</v>
      </c>
      <c r="D126" s="187">
        <v>3473.1801689099998</v>
      </c>
      <c r="E126" s="187">
        <v>3532.9624398199999</v>
      </c>
      <c r="F126" s="187">
        <v>3605.2265277900001</v>
      </c>
      <c r="G126" s="187">
        <v>3610.5592464599999</v>
      </c>
      <c r="H126" s="187">
        <v>3460.1922171299998</v>
      </c>
      <c r="I126" s="187">
        <v>3664.9311044900001</v>
      </c>
      <c r="J126" s="15"/>
      <c r="K126" s="15"/>
      <c r="L126" s="15"/>
      <c r="M126" s="15"/>
      <c r="N126" s="15"/>
      <c r="O126" s="15"/>
      <c r="P126" s="15"/>
    </row>
    <row r="127" spans="2:16" ht="11.25" customHeight="1" x14ac:dyDescent="0.2">
      <c r="B127" s="123" t="s">
        <v>2536</v>
      </c>
      <c r="C127" s="274" t="s">
        <v>2788</v>
      </c>
      <c r="D127" s="188">
        <v>3473.1801689099998</v>
      </c>
      <c r="E127" s="188">
        <v>3532.9624398199999</v>
      </c>
      <c r="F127" s="188">
        <v>3605.2265277900001</v>
      </c>
      <c r="G127" s="188">
        <v>3610.5592464599999</v>
      </c>
      <c r="H127" s="188">
        <v>3460.1922171299998</v>
      </c>
      <c r="I127" s="188">
        <v>3664.9311044900001</v>
      </c>
      <c r="J127" s="15"/>
      <c r="K127" s="15"/>
      <c r="L127" s="15"/>
      <c r="M127" s="15"/>
      <c r="N127" s="15"/>
      <c r="O127" s="15"/>
      <c r="P127" s="15"/>
    </row>
    <row r="128" spans="2:16" ht="22.5" x14ac:dyDescent="0.2">
      <c r="B128" s="123" t="s">
        <v>2537</v>
      </c>
      <c r="C128" s="279" t="s">
        <v>639</v>
      </c>
      <c r="D128" s="188">
        <v>997.52401834</v>
      </c>
      <c r="E128" s="188">
        <v>976.73544105999997</v>
      </c>
      <c r="F128" s="188">
        <v>1002.54095533</v>
      </c>
      <c r="G128" s="188">
        <v>1042.3740969</v>
      </c>
      <c r="H128" s="188">
        <v>1051.4232908900001</v>
      </c>
      <c r="I128" s="188">
        <v>1057.7625537199999</v>
      </c>
      <c r="J128" s="15"/>
      <c r="K128" s="15"/>
      <c r="L128" s="15"/>
      <c r="M128" s="15"/>
      <c r="N128" s="15"/>
      <c r="O128" s="15"/>
      <c r="P128" s="15"/>
    </row>
    <row r="129" spans="2:16" ht="12" x14ac:dyDescent="0.2">
      <c r="B129" s="123" t="s">
        <v>2538</v>
      </c>
      <c r="C129" s="279" t="s">
        <v>443</v>
      </c>
      <c r="D129" s="188">
        <v>2475.6561505599998</v>
      </c>
      <c r="E129" s="188">
        <v>2556.2269987599998</v>
      </c>
      <c r="F129" s="188">
        <v>2602.68557246</v>
      </c>
      <c r="G129" s="188">
        <v>2568.18514955</v>
      </c>
      <c r="H129" s="188">
        <v>2408.7689262399999</v>
      </c>
      <c r="I129" s="188">
        <v>2607.1685507699999</v>
      </c>
      <c r="J129" s="15"/>
      <c r="K129" s="15"/>
      <c r="L129" s="15"/>
      <c r="M129" s="15"/>
      <c r="N129" s="15"/>
      <c r="O129" s="15"/>
      <c r="P129" s="15"/>
    </row>
    <row r="130" spans="2:16" ht="12" x14ac:dyDescent="0.2">
      <c r="B130" s="123" t="s">
        <v>2539</v>
      </c>
      <c r="C130" s="277" t="s">
        <v>2791</v>
      </c>
      <c r="D130" s="188">
        <v>0</v>
      </c>
      <c r="E130" s="188">
        <v>0</v>
      </c>
      <c r="F130" s="188">
        <v>0</v>
      </c>
      <c r="G130" s="188">
        <v>0</v>
      </c>
      <c r="H130" s="188">
        <v>0</v>
      </c>
      <c r="I130" s="188">
        <v>0</v>
      </c>
      <c r="J130" s="15"/>
      <c r="K130" s="15"/>
      <c r="L130" s="15"/>
      <c r="M130" s="15"/>
      <c r="N130" s="15"/>
      <c r="O130" s="15"/>
      <c r="P130" s="15"/>
    </row>
    <row r="131" spans="2:16" ht="22.5" x14ac:dyDescent="0.2">
      <c r="B131" s="123" t="s">
        <v>2540</v>
      </c>
      <c r="C131" s="277" t="s">
        <v>2792</v>
      </c>
      <c r="D131" s="188">
        <v>2475.6561505599998</v>
      </c>
      <c r="E131" s="188">
        <v>2556.2269987599998</v>
      </c>
      <c r="F131" s="188">
        <v>2602.68557246</v>
      </c>
      <c r="G131" s="188">
        <v>2568.18514955</v>
      </c>
      <c r="H131" s="188">
        <v>2408.7689262399999</v>
      </c>
      <c r="I131" s="188">
        <v>2607.1685507699999</v>
      </c>
      <c r="J131" s="15"/>
      <c r="K131" s="15"/>
      <c r="L131" s="15"/>
      <c r="M131" s="15"/>
      <c r="N131" s="15"/>
      <c r="O131" s="15"/>
      <c r="P131" s="15"/>
    </row>
    <row r="132" spans="2:16" ht="12" x14ac:dyDescent="0.2">
      <c r="B132" s="123" t="s">
        <v>2541</v>
      </c>
      <c r="C132" s="278" t="s">
        <v>2793</v>
      </c>
      <c r="D132" s="188">
        <v>2475.6561505599998</v>
      </c>
      <c r="E132" s="188">
        <v>2556.2269987599998</v>
      </c>
      <c r="F132" s="188">
        <v>2602.68557246</v>
      </c>
      <c r="G132" s="188">
        <v>2568.18514955</v>
      </c>
      <c r="H132" s="188">
        <v>2408.7689262399999</v>
      </c>
      <c r="I132" s="188">
        <v>2607.1685507699999</v>
      </c>
      <c r="J132" s="15"/>
      <c r="K132" s="15"/>
      <c r="L132" s="15"/>
      <c r="M132" s="15"/>
      <c r="N132" s="15"/>
      <c r="O132" s="15"/>
      <c r="P132" s="15"/>
    </row>
    <row r="133" spans="2:16" ht="22.5" hidden="1" x14ac:dyDescent="0.2">
      <c r="B133" s="123" t="s">
        <v>2542</v>
      </c>
      <c r="C133" s="123" t="s">
        <v>76</v>
      </c>
      <c r="D133" s="188">
        <v>0</v>
      </c>
      <c r="E133" s="188">
        <v>0</v>
      </c>
      <c r="F133" s="188">
        <v>0</v>
      </c>
      <c r="G133" s="188">
        <v>0</v>
      </c>
      <c r="H133" s="188">
        <v>0</v>
      </c>
      <c r="I133" s="188">
        <v>0</v>
      </c>
      <c r="J133" s="15"/>
      <c r="K133" s="15"/>
      <c r="L133" s="15"/>
      <c r="M133" s="15"/>
      <c r="N133" s="15"/>
      <c r="O133" s="15"/>
      <c r="P133" s="15"/>
    </row>
    <row r="134" spans="2:16" s="11" customFormat="1" ht="22.5" hidden="1" x14ac:dyDescent="0.2">
      <c r="B134" s="123" t="s">
        <v>2543</v>
      </c>
      <c r="C134" s="123" t="s">
        <v>640</v>
      </c>
      <c r="D134" s="188">
        <v>0</v>
      </c>
      <c r="E134" s="188">
        <v>0</v>
      </c>
      <c r="F134" s="188">
        <v>0</v>
      </c>
      <c r="G134" s="188">
        <v>0</v>
      </c>
      <c r="H134" s="188">
        <v>0</v>
      </c>
      <c r="I134" s="188">
        <v>0</v>
      </c>
      <c r="J134" s="15"/>
      <c r="K134" s="15"/>
      <c r="L134" s="15"/>
      <c r="M134" s="15"/>
      <c r="N134" s="15"/>
      <c r="O134" s="15"/>
      <c r="P134" s="15"/>
    </row>
    <row r="135" spans="2:16" s="11" customFormat="1" ht="12" hidden="1" x14ac:dyDescent="0.2">
      <c r="B135" s="123" t="s">
        <v>2544</v>
      </c>
      <c r="C135" s="123" t="s">
        <v>571</v>
      </c>
      <c r="D135" s="188">
        <v>0</v>
      </c>
      <c r="E135" s="188">
        <v>0</v>
      </c>
      <c r="F135" s="188">
        <v>0</v>
      </c>
      <c r="G135" s="188">
        <v>0</v>
      </c>
      <c r="H135" s="188">
        <v>0</v>
      </c>
      <c r="I135" s="188">
        <v>0</v>
      </c>
      <c r="J135" s="15"/>
      <c r="K135" s="15"/>
      <c r="L135" s="15"/>
      <c r="M135" s="15"/>
      <c r="N135" s="15"/>
      <c r="O135" s="15"/>
      <c r="P135" s="15"/>
    </row>
    <row r="136" spans="2:16" s="11" customFormat="1" ht="12" hidden="1" x14ac:dyDescent="0.2">
      <c r="B136" s="123" t="s">
        <v>2545</v>
      </c>
      <c r="C136" s="123" t="s">
        <v>572</v>
      </c>
      <c r="D136" s="188">
        <v>0</v>
      </c>
      <c r="E136" s="188">
        <v>0</v>
      </c>
      <c r="F136" s="188">
        <v>0</v>
      </c>
      <c r="G136" s="188">
        <v>0</v>
      </c>
      <c r="H136" s="188">
        <v>0</v>
      </c>
      <c r="I136" s="188">
        <v>0</v>
      </c>
      <c r="J136" s="15"/>
      <c r="K136" s="15"/>
      <c r="L136" s="15"/>
      <c r="M136" s="15"/>
      <c r="N136" s="15"/>
      <c r="O136" s="15"/>
      <c r="P136" s="15"/>
    </row>
    <row r="137" spans="2:16" ht="22.5" hidden="1" x14ac:dyDescent="0.2">
      <c r="B137" s="123" t="s">
        <v>2546</v>
      </c>
      <c r="C137" s="123" t="s">
        <v>573</v>
      </c>
      <c r="D137" s="188">
        <v>0</v>
      </c>
      <c r="E137" s="188">
        <v>0</v>
      </c>
      <c r="F137" s="188">
        <v>0</v>
      </c>
      <c r="G137" s="188">
        <v>0</v>
      </c>
      <c r="H137" s="188">
        <v>0</v>
      </c>
      <c r="I137" s="188">
        <v>0</v>
      </c>
      <c r="J137" s="15"/>
      <c r="K137" s="15"/>
      <c r="L137" s="15"/>
      <c r="M137" s="15"/>
      <c r="N137" s="15"/>
      <c r="O137" s="15"/>
      <c r="P137" s="15"/>
    </row>
    <row r="138" spans="2:16" ht="12" hidden="1" x14ac:dyDescent="0.2">
      <c r="B138" s="123" t="s">
        <v>2547</v>
      </c>
      <c r="C138" s="123" t="s">
        <v>574</v>
      </c>
      <c r="D138" s="188">
        <v>0</v>
      </c>
      <c r="E138" s="188">
        <v>0</v>
      </c>
      <c r="F138" s="188">
        <v>0</v>
      </c>
      <c r="G138" s="188">
        <v>0</v>
      </c>
      <c r="H138" s="188">
        <v>0</v>
      </c>
      <c r="I138" s="188">
        <v>0</v>
      </c>
      <c r="J138" s="15"/>
      <c r="K138" s="15"/>
      <c r="L138" s="15"/>
      <c r="M138" s="15"/>
      <c r="N138" s="15"/>
      <c r="O138" s="15"/>
      <c r="P138" s="15"/>
    </row>
    <row r="139" spans="2:16" ht="12" hidden="1" x14ac:dyDescent="0.2">
      <c r="B139" s="123" t="s">
        <v>2548</v>
      </c>
      <c r="C139" s="123" t="s">
        <v>77</v>
      </c>
      <c r="D139" s="188">
        <v>0</v>
      </c>
      <c r="E139" s="188">
        <v>0</v>
      </c>
      <c r="F139" s="188">
        <v>0</v>
      </c>
      <c r="G139" s="188">
        <v>0</v>
      </c>
      <c r="H139" s="188">
        <v>0</v>
      </c>
      <c r="I139" s="188">
        <v>0</v>
      </c>
      <c r="J139" s="15"/>
      <c r="K139" s="15"/>
      <c r="L139" s="15"/>
      <c r="M139" s="15"/>
      <c r="N139" s="15"/>
      <c r="O139" s="15"/>
      <c r="P139" s="15"/>
    </row>
    <row r="140" spans="2:16" ht="12" hidden="1" x14ac:dyDescent="0.2">
      <c r="B140" s="123" t="s">
        <v>2549</v>
      </c>
      <c r="C140" s="123" t="s">
        <v>575</v>
      </c>
      <c r="D140" s="188">
        <v>0</v>
      </c>
      <c r="E140" s="188">
        <v>0</v>
      </c>
      <c r="F140" s="188">
        <v>0</v>
      </c>
      <c r="G140" s="188">
        <v>0</v>
      </c>
      <c r="H140" s="188">
        <v>0</v>
      </c>
      <c r="I140" s="188">
        <v>0</v>
      </c>
      <c r="J140" s="15"/>
      <c r="K140" s="15"/>
      <c r="L140" s="15"/>
      <c r="M140" s="15"/>
      <c r="N140" s="15"/>
      <c r="O140" s="15"/>
      <c r="P140" s="15"/>
    </row>
    <row r="141" spans="2:16" s="11" customFormat="1" ht="12" hidden="1" x14ac:dyDescent="0.2">
      <c r="B141" s="123" t="s">
        <v>2550</v>
      </c>
      <c r="C141" s="123" t="s">
        <v>576</v>
      </c>
      <c r="D141" s="188">
        <v>0</v>
      </c>
      <c r="E141" s="188">
        <v>0</v>
      </c>
      <c r="F141" s="188">
        <v>0</v>
      </c>
      <c r="G141" s="188">
        <v>0</v>
      </c>
      <c r="H141" s="188">
        <v>0</v>
      </c>
      <c r="I141" s="188">
        <v>0</v>
      </c>
      <c r="J141" s="15"/>
      <c r="K141" s="15"/>
      <c r="L141" s="15"/>
      <c r="M141" s="15"/>
      <c r="N141" s="15"/>
      <c r="O141" s="15"/>
      <c r="P141" s="15"/>
    </row>
    <row r="142" spans="2:16" s="11" customFormat="1" ht="22.5" hidden="1" x14ac:dyDescent="0.2">
      <c r="B142" s="123" t="s">
        <v>2551</v>
      </c>
      <c r="C142" s="123" t="s">
        <v>577</v>
      </c>
      <c r="D142" s="188">
        <v>0</v>
      </c>
      <c r="E142" s="188">
        <v>0</v>
      </c>
      <c r="F142" s="188">
        <v>0</v>
      </c>
      <c r="G142" s="188">
        <v>0</v>
      </c>
      <c r="H142" s="188">
        <v>0</v>
      </c>
      <c r="I142" s="188">
        <v>0</v>
      </c>
      <c r="J142" s="15"/>
      <c r="K142" s="15"/>
      <c r="L142" s="15"/>
      <c r="M142" s="15"/>
      <c r="N142" s="15"/>
      <c r="O142" s="15"/>
      <c r="P142" s="15"/>
    </row>
    <row r="143" spans="2:16" s="11" customFormat="1" ht="12" hidden="1" x14ac:dyDescent="0.2">
      <c r="B143" s="123" t="s">
        <v>2552</v>
      </c>
      <c r="C143" s="123" t="s">
        <v>578</v>
      </c>
      <c r="D143" s="188">
        <v>0</v>
      </c>
      <c r="E143" s="188">
        <v>0</v>
      </c>
      <c r="F143" s="188">
        <v>0</v>
      </c>
      <c r="G143" s="188">
        <v>0</v>
      </c>
      <c r="H143" s="188">
        <v>0</v>
      </c>
      <c r="I143" s="188">
        <v>0</v>
      </c>
      <c r="J143" s="15"/>
      <c r="K143" s="15"/>
      <c r="L143" s="15"/>
      <c r="M143" s="15"/>
      <c r="N143" s="15"/>
      <c r="O143" s="15"/>
      <c r="P143" s="15"/>
    </row>
    <row r="144" spans="2:16" ht="22.5" hidden="1" x14ac:dyDescent="0.2">
      <c r="B144" s="123" t="s">
        <v>2553</v>
      </c>
      <c r="C144" s="123" t="s">
        <v>579</v>
      </c>
      <c r="D144" s="188">
        <v>0</v>
      </c>
      <c r="E144" s="188">
        <v>0</v>
      </c>
      <c r="F144" s="188">
        <v>0</v>
      </c>
      <c r="G144" s="188">
        <v>0</v>
      </c>
      <c r="H144" s="188">
        <v>0</v>
      </c>
      <c r="I144" s="188">
        <v>0</v>
      </c>
      <c r="J144" s="15"/>
      <c r="K144" s="15"/>
      <c r="L144" s="15"/>
      <c r="M144" s="15"/>
      <c r="N144" s="15"/>
      <c r="O144" s="15"/>
      <c r="P144" s="15"/>
    </row>
    <row r="145" spans="2:16" ht="12" hidden="1" x14ac:dyDescent="0.2">
      <c r="B145" s="123" t="s">
        <v>2554</v>
      </c>
      <c r="C145" s="123" t="s">
        <v>152</v>
      </c>
      <c r="D145" s="188">
        <v>0</v>
      </c>
      <c r="E145" s="188">
        <v>0</v>
      </c>
      <c r="F145" s="188">
        <v>0</v>
      </c>
      <c r="G145" s="188">
        <v>0</v>
      </c>
      <c r="H145" s="188">
        <v>0</v>
      </c>
      <c r="I145" s="188">
        <v>0</v>
      </c>
      <c r="J145" s="15"/>
      <c r="K145" s="15"/>
      <c r="L145" s="15"/>
      <c r="M145" s="15"/>
      <c r="N145" s="15"/>
      <c r="O145" s="15"/>
      <c r="P145" s="15"/>
    </row>
    <row r="146" spans="2:16" ht="22.5" hidden="1" x14ac:dyDescent="0.2">
      <c r="B146" s="123" t="s">
        <v>2555</v>
      </c>
      <c r="C146" s="123" t="s">
        <v>580</v>
      </c>
      <c r="D146" s="188">
        <v>0</v>
      </c>
      <c r="E146" s="188">
        <v>0</v>
      </c>
      <c r="F146" s="188">
        <v>0</v>
      </c>
      <c r="G146" s="188">
        <v>0</v>
      </c>
      <c r="H146" s="188">
        <v>0</v>
      </c>
      <c r="I146" s="188">
        <v>0</v>
      </c>
      <c r="J146" s="15"/>
      <c r="K146" s="15"/>
      <c r="L146" s="15"/>
      <c r="M146" s="15"/>
      <c r="N146" s="15"/>
      <c r="O146" s="15"/>
      <c r="P146" s="15"/>
    </row>
    <row r="147" spans="2:16" s="11" customFormat="1" ht="22.5" hidden="1" x14ac:dyDescent="0.2">
      <c r="B147" s="123" t="s">
        <v>2556</v>
      </c>
      <c r="C147" s="123" t="s">
        <v>640</v>
      </c>
      <c r="D147" s="188">
        <v>0</v>
      </c>
      <c r="E147" s="188">
        <v>0</v>
      </c>
      <c r="F147" s="188">
        <v>0</v>
      </c>
      <c r="G147" s="188">
        <v>0</v>
      </c>
      <c r="H147" s="188">
        <v>0</v>
      </c>
      <c r="I147" s="188">
        <v>0</v>
      </c>
      <c r="J147" s="15"/>
      <c r="K147" s="15"/>
      <c r="L147" s="15"/>
      <c r="M147" s="15"/>
      <c r="N147" s="15"/>
      <c r="O147" s="15"/>
      <c r="P147" s="15"/>
    </row>
    <row r="148" spans="2:16" s="11" customFormat="1" ht="12" hidden="1" x14ac:dyDescent="0.2">
      <c r="B148" s="123" t="s">
        <v>2557</v>
      </c>
      <c r="C148" s="123" t="s">
        <v>571</v>
      </c>
      <c r="D148" s="188">
        <v>0</v>
      </c>
      <c r="E148" s="188">
        <v>0</v>
      </c>
      <c r="F148" s="188">
        <v>0</v>
      </c>
      <c r="G148" s="188">
        <v>0</v>
      </c>
      <c r="H148" s="188">
        <v>0</v>
      </c>
      <c r="I148" s="188">
        <v>0</v>
      </c>
      <c r="J148" s="15"/>
      <c r="K148" s="15"/>
      <c r="L148" s="15"/>
      <c r="M148" s="15"/>
      <c r="N148" s="15"/>
      <c r="O148" s="15"/>
      <c r="P148" s="15"/>
    </row>
    <row r="149" spans="2:16" s="11" customFormat="1" ht="12" hidden="1" x14ac:dyDescent="0.2">
      <c r="B149" s="123" t="s">
        <v>2558</v>
      </c>
      <c r="C149" s="123" t="s">
        <v>572</v>
      </c>
      <c r="D149" s="188">
        <v>0</v>
      </c>
      <c r="E149" s="188">
        <v>0</v>
      </c>
      <c r="F149" s="188">
        <v>0</v>
      </c>
      <c r="G149" s="188">
        <v>0</v>
      </c>
      <c r="H149" s="188">
        <v>0</v>
      </c>
      <c r="I149" s="188">
        <v>0</v>
      </c>
      <c r="J149" s="15"/>
      <c r="K149" s="15"/>
      <c r="L149" s="15"/>
      <c r="M149" s="15"/>
      <c r="N149" s="15"/>
      <c r="O149" s="15"/>
      <c r="P149" s="15"/>
    </row>
    <row r="150" spans="2:16" ht="22.5" hidden="1" x14ac:dyDescent="0.2">
      <c r="B150" s="78" t="s">
        <v>2559</v>
      </c>
      <c r="C150" s="78" t="s">
        <v>573</v>
      </c>
      <c r="D150" s="188">
        <v>0</v>
      </c>
      <c r="E150" s="188">
        <v>0</v>
      </c>
      <c r="F150" s="188">
        <v>0</v>
      </c>
      <c r="G150" s="188">
        <v>0</v>
      </c>
      <c r="H150" s="188">
        <v>0</v>
      </c>
      <c r="I150" s="188">
        <v>0</v>
      </c>
      <c r="J150" s="15"/>
      <c r="K150" s="15"/>
      <c r="L150" s="15"/>
      <c r="M150" s="15"/>
      <c r="N150" s="15"/>
      <c r="O150" s="15"/>
      <c r="P150" s="15"/>
    </row>
    <row r="151" spans="2:16" ht="22.5" hidden="1" x14ac:dyDescent="0.2">
      <c r="B151" s="123" t="s">
        <v>2560</v>
      </c>
      <c r="C151" s="123" t="s">
        <v>574</v>
      </c>
      <c r="D151" s="188">
        <v>0</v>
      </c>
      <c r="E151" s="188">
        <v>0</v>
      </c>
      <c r="F151" s="188">
        <v>0</v>
      </c>
      <c r="G151" s="188">
        <v>0</v>
      </c>
      <c r="H151" s="188">
        <v>0</v>
      </c>
      <c r="I151" s="188">
        <v>0</v>
      </c>
      <c r="J151" s="15"/>
      <c r="K151" s="15"/>
      <c r="L151" s="15"/>
      <c r="M151" s="15"/>
      <c r="N151" s="15"/>
      <c r="O151" s="15"/>
      <c r="P151" s="15"/>
    </row>
    <row r="152" spans="2:16" ht="22.5" hidden="1" x14ac:dyDescent="0.2">
      <c r="B152" s="123" t="s">
        <v>2561</v>
      </c>
      <c r="C152" s="123" t="s">
        <v>581</v>
      </c>
      <c r="D152" s="188">
        <v>0</v>
      </c>
      <c r="E152" s="188">
        <v>0</v>
      </c>
      <c r="F152" s="188">
        <v>0</v>
      </c>
      <c r="G152" s="188">
        <v>0</v>
      </c>
      <c r="H152" s="188">
        <v>0</v>
      </c>
      <c r="I152" s="188">
        <v>0</v>
      </c>
      <c r="J152" s="15"/>
      <c r="K152" s="15"/>
      <c r="L152" s="15"/>
      <c r="M152" s="15"/>
      <c r="N152" s="15"/>
      <c r="O152" s="15"/>
      <c r="P152" s="15"/>
    </row>
    <row r="153" spans="2:16" ht="22.5" hidden="1" x14ac:dyDescent="0.2">
      <c r="B153" s="123" t="s">
        <v>2556</v>
      </c>
      <c r="C153" s="123" t="s">
        <v>640</v>
      </c>
      <c r="D153" s="188">
        <v>0</v>
      </c>
      <c r="E153" s="188">
        <v>0</v>
      </c>
      <c r="F153" s="188">
        <v>0</v>
      </c>
      <c r="G153" s="188">
        <v>0</v>
      </c>
      <c r="H153" s="188">
        <v>0</v>
      </c>
      <c r="I153" s="188">
        <v>0</v>
      </c>
      <c r="J153" s="15"/>
      <c r="K153" s="15"/>
      <c r="L153" s="15"/>
      <c r="M153" s="15"/>
      <c r="N153" s="15"/>
      <c r="O153" s="15"/>
      <c r="P153" s="15"/>
    </row>
    <row r="154" spans="2:16" ht="12" hidden="1" x14ac:dyDescent="0.2">
      <c r="B154" s="123" t="s">
        <v>2557</v>
      </c>
      <c r="C154" s="123" t="s">
        <v>571</v>
      </c>
      <c r="D154" s="188">
        <v>0</v>
      </c>
      <c r="E154" s="188">
        <v>0</v>
      </c>
      <c r="F154" s="188">
        <v>0</v>
      </c>
      <c r="G154" s="188">
        <v>0</v>
      </c>
      <c r="H154" s="188">
        <v>0</v>
      </c>
      <c r="I154" s="188">
        <v>0</v>
      </c>
      <c r="J154" s="15"/>
      <c r="K154" s="15"/>
      <c r="L154" s="15"/>
      <c r="M154" s="15"/>
      <c r="N154" s="15"/>
      <c r="O154" s="15"/>
      <c r="P154" s="15"/>
    </row>
    <row r="155" spans="2:16" ht="12" hidden="1" x14ac:dyDescent="0.2">
      <c r="B155" s="123" t="s">
        <v>2558</v>
      </c>
      <c r="C155" s="123" t="s">
        <v>572</v>
      </c>
      <c r="D155" s="188">
        <v>0</v>
      </c>
      <c r="E155" s="188">
        <v>0</v>
      </c>
      <c r="F155" s="188">
        <v>0</v>
      </c>
      <c r="G155" s="188">
        <v>0</v>
      </c>
      <c r="H155" s="188">
        <v>0</v>
      </c>
      <c r="I155" s="188">
        <v>0</v>
      </c>
      <c r="J155" s="15"/>
      <c r="K155" s="15"/>
      <c r="L155" s="15"/>
      <c r="M155" s="15"/>
      <c r="N155" s="15"/>
      <c r="O155" s="15"/>
      <c r="P155" s="15"/>
    </row>
    <row r="156" spans="2:16" ht="22.5" hidden="1" x14ac:dyDescent="0.2">
      <c r="B156" s="123" t="s">
        <v>2559</v>
      </c>
      <c r="C156" s="123" t="s">
        <v>573</v>
      </c>
      <c r="D156" s="188">
        <v>0</v>
      </c>
      <c r="E156" s="188">
        <v>0</v>
      </c>
      <c r="F156" s="188">
        <v>0</v>
      </c>
      <c r="G156" s="188">
        <v>0</v>
      </c>
      <c r="H156" s="188">
        <v>0</v>
      </c>
      <c r="I156" s="188">
        <v>0</v>
      </c>
      <c r="J156" s="15"/>
      <c r="K156" s="15"/>
      <c r="L156" s="15"/>
      <c r="M156" s="15"/>
      <c r="N156" s="15"/>
      <c r="O156" s="15"/>
      <c r="P156" s="15"/>
    </row>
    <row r="157" spans="2:16" ht="22.5" hidden="1" x14ac:dyDescent="0.2">
      <c r="B157" s="123" t="s">
        <v>2560</v>
      </c>
      <c r="C157" s="123" t="s">
        <v>574</v>
      </c>
      <c r="D157" s="188">
        <v>0</v>
      </c>
      <c r="E157" s="188">
        <v>0</v>
      </c>
      <c r="F157" s="188">
        <v>0</v>
      </c>
      <c r="G157" s="188">
        <v>0</v>
      </c>
      <c r="H157" s="188">
        <v>0</v>
      </c>
      <c r="I157" s="188">
        <v>0</v>
      </c>
      <c r="J157" s="15"/>
      <c r="K157" s="15"/>
      <c r="L157" s="15"/>
      <c r="M157" s="15"/>
      <c r="N157" s="15"/>
      <c r="O157" s="15"/>
      <c r="P157" s="15"/>
    </row>
    <row r="158" spans="2:16" s="16" customFormat="1" ht="12" x14ac:dyDescent="0.2">
      <c r="B158" s="78" t="s">
        <v>2562</v>
      </c>
      <c r="C158" s="272" t="s">
        <v>427</v>
      </c>
      <c r="D158" s="187">
        <v>1754.04416451</v>
      </c>
      <c r="E158" s="187">
        <v>1650.00825725</v>
      </c>
      <c r="F158" s="187">
        <v>1559.9619416400001</v>
      </c>
      <c r="G158" s="187">
        <v>1614.66476171</v>
      </c>
      <c r="H158" s="187">
        <v>1652.0605914</v>
      </c>
      <c r="I158" s="187">
        <v>1683.3201444700001</v>
      </c>
      <c r="J158" s="15"/>
      <c r="K158" s="15"/>
      <c r="L158" s="15"/>
      <c r="M158" s="15"/>
      <c r="N158" s="15"/>
      <c r="O158" s="15"/>
      <c r="P158" s="15"/>
    </row>
    <row r="159" spans="2:16" ht="11.25" customHeight="1" x14ac:dyDescent="0.2">
      <c r="B159" s="123" t="s">
        <v>2563</v>
      </c>
      <c r="C159" s="274" t="s">
        <v>2788</v>
      </c>
      <c r="D159" s="188">
        <v>1780.6214704199999</v>
      </c>
      <c r="E159" s="188">
        <v>1674.35564039</v>
      </c>
      <c r="F159" s="188">
        <v>1662.2151459700001</v>
      </c>
      <c r="G159" s="188">
        <v>1635.6288089</v>
      </c>
      <c r="H159" s="188">
        <v>1671.3198158299999</v>
      </c>
      <c r="I159" s="188">
        <v>1705.66540682</v>
      </c>
      <c r="J159" s="15"/>
      <c r="K159" s="15"/>
      <c r="L159" s="15"/>
      <c r="M159" s="15"/>
      <c r="N159" s="15"/>
      <c r="O159" s="15"/>
      <c r="P159" s="15"/>
    </row>
    <row r="160" spans="2:16" ht="22.5" hidden="1" x14ac:dyDescent="0.2">
      <c r="B160" s="123" t="s">
        <v>2564</v>
      </c>
      <c r="C160" s="123" t="s">
        <v>640</v>
      </c>
      <c r="D160" s="188">
        <v>0</v>
      </c>
      <c r="E160" s="188">
        <v>0</v>
      </c>
      <c r="F160" s="188">
        <v>0</v>
      </c>
      <c r="G160" s="188">
        <v>0</v>
      </c>
      <c r="H160" s="188">
        <v>0</v>
      </c>
      <c r="I160" s="188">
        <v>0</v>
      </c>
      <c r="J160" s="15"/>
      <c r="K160" s="15"/>
      <c r="L160" s="15"/>
      <c r="M160" s="15"/>
      <c r="N160" s="15"/>
      <c r="O160" s="15"/>
      <c r="P160" s="15"/>
    </row>
    <row r="161" spans="2:16" ht="12" x14ac:dyDescent="0.2">
      <c r="B161" s="123" t="s">
        <v>2565</v>
      </c>
      <c r="C161" s="279" t="s">
        <v>443</v>
      </c>
      <c r="D161" s="188">
        <v>1780.6214704199999</v>
      </c>
      <c r="E161" s="188">
        <v>1674.35564039</v>
      </c>
      <c r="F161" s="188">
        <v>1662.2151459700001</v>
      </c>
      <c r="G161" s="188">
        <v>1635.6288089</v>
      </c>
      <c r="H161" s="188">
        <v>1671.3198158299999</v>
      </c>
      <c r="I161" s="188">
        <v>1705.66540682</v>
      </c>
      <c r="J161" s="15"/>
      <c r="K161" s="15"/>
      <c r="L161" s="15"/>
      <c r="M161" s="15"/>
      <c r="N161" s="15"/>
      <c r="O161" s="15"/>
      <c r="P161" s="15"/>
    </row>
    <row r="162" spans="2:16" ht="12" x14ac:dyDescent="0.2">
      <c r="B162" s="123" t="s">
        <v>2566</v>
      </c>
      <c r="C162" s="277" t="s">
        <v>2791</v>
      </c>
      <c r="D162" s="188">
        <v>9.1184328099999998</v>
      </c>
      <c r="E162" s="188">
        <v>8.8600790299999996</v>
      </c>
      <c r="F162" s="188">
        <v>10.162506459999999</v>
      </c>
      <c r="G162" s="188">
        <v>10.23967897</v>
      </c>
      <c r="H162" s="188">
        <v>10.058277690000001</v>
      </c>
      <c r="I162" s="188">
        <v>10.26539494</v>
      </c>
      <c r="J162" s="15"/>
      <c r="K162" s="15"/>
      <c r="L162" s="15"/>
      <c r="M162" s="15"/>
      <c r="N162" s="15"/>
      <c r="O162" s="15"/>
      <c r="P162" s="15"/>
    </row>
    <row r="163" spans="2:16" ht="22.5" x14ac:dyDescent="0.2">
      <c r="B163" s="123" t="s">
        <v>2567</v>
      </c>
      <c r="C163" s="277" t="s">
        <v>2792</v>
      </c>
      <c r="D163" s="188">
        <v>1771.5030376</v>
      </c>
      <c r="E163" s="188">
        <v>1665.49556136</v>
      </c>
      <c r="F163" s="188">
        <v>1652.0526395100001</v>
      </c>
      <c r="G163" s="188">
        <v>1625.3891299300001</v>
      </c>
      <c r="H163" s="188">
        <v>1661.2615381400001</v>
      </c>
      <c r="I163" s="188">
        <v>1695.40001188</v>
      </c>
      <c r="J163" s="15"/>
      <c r="K163" s="15"/>
      <c r="L163" s="15"/>
      <c r="M163" s="15"/>
      <c r="N163" s="15"/>
      <c r="O163" s="15"/>
      <c r="P163" s="15"/>
    </row>
    <row r="164" spans="2:16" s="11" customFormat="1" ht="11.25" customHeight="1" x14ac:dyDescent="0.2">
      <c r="B164" s="123" t="s">
        <v>2568</v>
      </c>
      <c r="C164" s="278" t="s">
        <v>2793</v>
      </c>
      <c r="D164" s="188">
        <v>1771.5030376</v>
      </c>
      <c r="E164" s="188">
        <v>1665.49556136</v>
      </c>
      <c r="F164" s="188">
        <v>1652.0526395100001</v>
      </c>
      <c r="G164" s="188">
        <v>1625.3891299300001</v>
      </c>
      <c r="H164" s="188">
        <v>1661.2615381400001</v>
      </c>
      <c r="I164" s="188">
        <v>1695.40001188</v>
      </c>
      <c r="J164" s="15"/>
      <c r="K164" s="15"/>
      <c r="L164" s="15"/>
      <c r="M164" s="15"/>
      <c r="N164" s="15"/>
      <c r="O164" s="15"/>
      <c r="P164" s="15"/>
    </row>
    <row r="165" spans="2:16" ht="22.5" x14ac:dyDescent="0.2">
      <c r="B165" s="123" t="s">
        <v>2569</v>
      </c>
      <c r="C165" s="274" t="s">
        <v>2794</v>
      </c>
      <c r="D165" s="188">
        <v>26.577305899999999</v>
      </c>
      <c r="E165" s="188">
        <v>24.347383140000002</v>
      </c>
      <c r="F165" s="188">
        <v>102.25320433</v>
      </c>
      <c r="G165" s="188">
        <v>20.964047180000001</v>
      </c>
      <c r="H165" s="188">
        <v>19.259224419999999</v>
      </c>
      <c r="I165" s="188">
        <v>22.345262349999999</v>
      </c>
      <c r="J165" s="15"/>
      <c r="K165" s="15"/>
      <c r="L165" s="15"/>
      <c r="M165" s="15"/>
      <c r="N165" s="15"/>
      <c r="O165" s="15"/>
      <c r="P165" s="15"/>
    </row>
    <row r="166" spans="2:16" ht="22.5" hidden="1" x14ac:dyDescent="0.2">
      <c r="B166" s="123" t="s">
        <v>2570</v>
      </c>
      <c r="C166" s="123" t="s">
        <v>640</v>
      </c>
      <c r="D166" s="188">
        <v>0</v>
      </c>
      <c r="E166" s="188">
        <v>0</v>
      </c>
      <c r="F166" s="188">
        <v>0</v>
      </c>
      <c r="G166" s="188">
        <v>0</v>
      </c>
      <c r="H166" s="188">
        <v>0</v>
      </c>
      <c r="I166" s="188">
        <v>0</v>
      </c>
      <c r="J166" s="15"/>
      <c r="K166" s="15"/>
      <c r="L166" s="15"/>
      <c r="M166" s="15"/>
      <c r="N166" s="15"/>
      <c r="O166" s="15"/>
      <c r="P166" s="15"/>
    </row>
    <row r="167" spans="2:16" ht="12" x14ac:dyDescent="0.2">
      <c r="B167" s="123" t="s">
        <v>2571</v>
      </c>
      <c r="C167" s="279" t="s">
        <v>443</v>
      </c>
      <c r="D167" s="188">
        <v>26.577305899999999</v>
      </c>
      <c r="E167" s="188">
        <v>24.347383140000002</v>
      </c>
      <c r="F167" s="188">
        <v>102.25320433</v>
      </c>
      <c r="G167" s="188">
        <v>20.964047180000001</v>
      </c>
      <c r="H167" s="188">
        <v>19.259224419999999</v>
      </c>
      <c r="I167" s="188">
        <v>22.345262349999999</v>
      </c>
      <c r="J167" s="15"/>
      <c r="K167" s="15"/>
      <c r="L167" s="15"/>
      <c r="M167" s="15"/>
      <c r="N167" s="15"/>
      <c r="O167" s="15"/>
      <c r="P167" s="15"/>
    </row>
    <row r="168" spans="2:16" ht="12" x14ac:dyDescent="0.2">
      <c r="B168" s="123" t="s">
        <v>2572</v>
      </c>
      <c r="C168" s="277" t="s">
        <v>2791</v>
      </c>
      <c r="D168" s="188">
        <v>0</v>
      </c>
      <c r="E168" s="188">
        <v>0</v>
      </c>
      <c r="F168" s="188">
        <v>0</v>
      </c>
      <c r="G168" s="188">
        <v>0</v>
      </c>
      <c r="H168" s="188">
        <v>0</v>
      </c>
      <c r="I168" s="188">
        <v>0</v>
      </c>
      <c r="J168" s="15"/>
      <c r="K168" s="15"/>
      <c r="L168" s="15"/>
      <c r="M168" s="15"/>
      <c r="N168" s="15"/>
      <c r="O168" s="15"/>
      <c r="P168" s="15"/>
    </row>
    <row r="169" spans="2:16" ht="22.5" x14ac:dyDescent="0.2">
      <c r="B169" s="123" t="s">
        <v>2573</v>
      </c>
      <c r="C169" s="277" t="s">
        <v>2792</v>
      </c>
      <c r="D169" s="188">
        <v>26.577305899999999</v>
      </c>
      <c r="E169" s="188">
        <v>24.347383140000002</v>
      </c>
      <c r="F169" s="188">
        <v>102.25320433</v>
      </c>
      <c r="G169" s="188">
        <v>20.964047180000001</v>
      </c>
      <c r="H169" s="188">
        <v>19.259224419999999</v>
      </c>
      <c r="I169" s="188">
        <v>22.345262349999999</v>
      </c>
      <c r="J169" s="15"/>
      <c r="K169" s="15"/>
      <c r="L169" s="15"/>
      <c r="M169" s="15"/>
      <c r="N169" s="15"/>
      <c r="O169" s="15"/>
      <c r="P169" s="15"/>
    </row>
    <row r="170" spans="2:16" ht="11.25" customHeight="1" x14ac:dyDescent="0.2">
      <c r="B170" s="123" t="s">
        <v>2574</v>
      </c>
      <c r="C170" s="278" t="s">
        <v>2793</v>
      </c>
      <c r="D170" s="188">
        <v>26.577305899999999</v>
      </c>
      <c r="E170" s="188">
        <v>24.347383140000002</v>
      </c>
      <c r="F170" s="188">
        <v>102.25320433</v>
      </c>
      <c r="G170" s="188">
        <v>20.964047180000001</v>
      </c>
      <c r="H170" s="188">
        <v>19.259224419999999</v>
      </c>
      <c r="I170" s="188">
        <v>22.345262349999999</v>
      </c>
      <c r="J170" s="15"/>
      <c r="K170" s="15"/>
      <c r="L170" s="15"/>
      <c r="M170" s="15"/>
      <c r="N170" s="15"/>
      <c r="O170" s="15"/>
      <c r="P170" s="15"/>
    </row>
    <row r="171" spans="2:16" ht="12" hidden="1" x14ac:dyDescent="0.2">
      <c r="B171" s="123" t="s">
        <v>2575</v>
      </c>
      <c r="C171" s="123" t="s">
        <v>77</v>
      </c>
      <c r="D171" s="188">
        <v>0</v>
      </c>
      <c r="E171" s="188">
        <v>0</v>
      </c>
      <c r="F171" s="188">
        <v>0</v>
      </c>
      <c r="G171" s="188">
        <v>0</v>
      </c>
      <c r="H171" s="188">
        <v>0</v>
      </c>
      <c r="I171" s="188">
        <v>0</v>
      </c>
      <c r="J171" s="15"/>
      <c r="K171" s="15"/>
      <c r="L171" s="15"/>
      <c r="M171" s="15"/>
      <c r="N171" s="15"/>
      <c r="O171" s="15"/>
      <c r="P171" s="15"/>
    </row>
    <row r="172" spans="2:16" ht="12" hidden="1" x14ac:dyDescent="0.2">
      <c r="B172" s="123" t="s">
        <v>2576</v>
      </c>
      <c r="C172" s="123" t="s">
        <v>575</v>
      </c>
      <c r="D172" s="188">
        <v>0</v>
      </c>
      <c r="E172" s="188">
        <v>0</v>
      </c>
      <c r="F172" s="188">
        <v>0</v>
      </c>
      <c r="G172" s="188">
        <v>0</v>
      </c>
      <c r="H172" s="188">
        <v>0</v>
      </c>
      <c r="I172" s="188">
        <v>0</v>
      </c>
      <c r="J172" s="15"/>
      <c r="K172" s="15"/>
      <c r="L172" s="15"/>
      <c r="M172" s="15"/>
      <c r="N172" s="15"/>
      <c r="O172" s="15"/>
      <c r="P172" s="15"/>
    </row>
    <row r="173" spans="2:16" ht="12" hidden="1" x14ac:dyDescent="0.2">
      <c r="B173" s="123" t="s">
        <v>2577</v>
      </c>
      <c r="C173" s="123" t="s">
        <v>576</v>
      </c>
      <c r="D173" s="188">
        <v>0</v>
      </c>
      <c r="E173" s="188">
        <v>0</v>
      </c>
      <c r="F173" s="188">
        <v>0</v>
      </c>
      <c r="G173" s="188">
        <v>0</v>
      </c>
      <c r="H173" s="188">
        <v>0</v>
      </c>
      <c r="I173" s="188">
        <v>0</v>
      </c>
      <c r="J173" s="15"/>
      <c r="K173" s="15"/>
      <c r="L173" s="15"/>
      <c r="M173" s="15"/>
      <c r="N173" s="15"/>
      <c r="O173" s="15"/>
      <c r="P173" s="15"/>
    </row>
    <row r="174" spans="2:16" ht="22.5" hidden="1" x14ac:dyDescent="0.2">
      <c r="B174" s="123" t="s">
        <v>2578</v>
      </c>
      <c r="C174" s="123" t="s">
        <v>577</v>
      </c>
      <c r="D174" s="188">
        <v>0</v>
      </c>
      <c r="E174" s="188">
        <v>0</v>
      </c>
      <c r="F174" s="188">
        <v>0</v>
      </c>
      <c r="G174" s="188">
        <v>0</v>
      </c>
      <c r="H174" s="188">
        <v>0</v>
      </c>
      <c r="I174" s="188">
        <v>0</v>
      </c>
      <c r="J174" s="15"/>
      <c r="K174" s="15"/>
      <c r="L174" s="15"/>
      <c r="M174" s="15"/>
      <c r="N174" s="15"/>
      <c r="O174" s="15"/>
      <c r="P174" s="15"/>
    </row>
    <row r="175" spans="2:16" ht="12" hidden="1" x14ac:dyDescent="0.2">
      <c r="B175" s="123" t="s">
        <v>2579</v>
      </c>
      <c r="C175" s="123" t="s">
        <v>586</v>
      </c>
      <c r="D175" s="188">
        <v>0</v>
      </c>
      <c r="E175" s="188">
        <v>0</v>
      </c>
      <c r="F175" s="188">
        <v>0</v>
      </c>
      <c r="G175" s="188">
        <v>0</v>
      </c>
      <c r="H175" s="188">
        <v>0</v>
      </c>
      <c r="I175" s="188">
        <v>0</v>
      </c>
      <c r="J175" s="15"/>
      <c r="K175" s="15"/>
      <c r="L175" s="15"/>
      <c r="M175" s="15"/>
      <c r="N175" s="15"/>
      <c r="O175" s="15"/>
      <c r="P175" s="15"/>
    </row>
    <row r="176" spans="2:16" ht="22.5" hidden="1" x14ac:dyDescent="0.2">
      <c r="B176" s="123" t="s">
        <v>2580</v>
      </c>
      <c r="C176" s="123" t="s">
        <v>75</v>
      </c>
      <c r="D176" s="188">
        <v>0</v>
      </c>
      <c r="E176" s="188">
        <v>0</v>
      </c>
      <c r="F176" s="188">
        <v>0</v>
      </c>
      <c r="G176" s="188">
        <v>0</v>
      </c>
      <c r="H176" s="188">
        <v>0</v>
      </c>
      <c r="I176" s="188">
        <v>0</v>
      </c>
      <c r="J176" s="15"/>
      <c r="K176" s="15"/>
      <c r="L176" s="15"/>
      <c r="M176" s="15"/>
      <c r="N176" s="15"/>
      <c r="O176" s="15"/>
      <c r="P176" s="15"/>
    </row>
    <row r="177" spans="2:16" s="11" customFormat="1" ht="22.5" hidden="1" x14ac:dyDescent="0.2">
      <c r="B177" s="123" t="s">
        <v>2581</v>
      </c>
      <c r="C177" s="123" t="s">
        <v>640</v>
      </c>
      <c r="D177" s="188">
        <v>0</v>
      </c>
      <c r="E177" s="188">
        <v>0</v>
      </c>
      <c r="F177" s="188">
        <v>0</v>
      </c>
      <c r="G177" s="188">
        <v>0</v>
      </c>
      <c r="H177" s="188">
        <v>0</v>
      </c>
      <c r="I177" s="188">
        <v>0</v>
      </c>
      <c r="J177" s="15"/>
      <c r="K177" s="15"/>
      <c r="L177" s="15"/>
      <c r="M177" s="15"/>
      <c r="N177" s="15"/>
      <c r="O177" s="15"/>
      <c r="P177" s="15"/>
    </row>
    <row r="178" spans="2:16" s="11" customFormat="1" ht="12" hidden="1" x14ac:dyDescent="0.2">
      <c r="B178" s="123" t="s">
        <v>2582</v>
      </c>
      <c r="C178" s="123" t="s">
        <v>571</v>
      </c>
      <c r="D178" s="188">
        <v>0</v>
      </c>
      <c r="E178" s="188">
        <v>0</v>
      </c>
      <c r="F178" s="188">
        <v>0</v>
      </c>
      <c r="G178" s="188">
        <v>0</v>
      </c>
      <c r="H178" s="188">
        <v>0</v>
      </c>
      <c r="I178" s="188">
        <v>0</v>
      </c>
      <c r="J178" s="15"/>
      <c r="K178" s="15"/>
      <c r="L178" s="15"/>
      <c r="M178" s="15"/>
      <c r="N178" s="15"/>
      <c r="O178" s="15"/>
      <c r="P178" s="15"/>
    </row>
    <row r="179" spans="2:16" s="11" customFormat="1" ht="12" hidden="1" x14ac:dyDescent="0.2">
      <c r="B179" s="123" t="s">
        <v>2583</v>
      </c>
      <c r="C179" s="123" t="s">
        <v>572</v>
      </c>
      <c r="D179" s="188">
        <v>0</v>
      </c>
      <c r="E179" s="188">
        <v>0</v>
      </c>
      <c r="F179" s="188">
        <v>0</v>
      </c>
      <c r="G179" s="188">
        <v>0</v>
      </c>
      <c r="H179" s="188">
        <v>0</v>
      </c>
      <c r="I179" s="188">
        <v>0</v>
      </c>
      <c r="J179" s="15"/>
      <c r="K179" s="15"/>
      <c r="L179" s="15"/>
      <c r="M179" s="15"/>
      <c r="N179" s="15"/>
      <c r="O179" s="15"/>
      <c r="P179" s="15"/>
    </row>
    <row r="180" spans="2:16" s="11" customFormat="1" ht="22.5" hidden="1" x14ac:dyDescent="0.2">
      <c r="B180" s="123" t="s">
        <v>2584</v>
      </c>
      <c r="C180" s="123" t="s">
        <v>573</v>
      </c>
      <c r="D180" s="188">
        <v>0</v>
      </c>
      <c r="E180" s="188">
        <v>0</v>
      </c>
      <c r="F180" s="188">
        <v>0</v>
      </c>
      <c r="G180" s="188">
        <v>0</v>
      </c>
      <c r="H180" s="188">
        <v>0</v>
      </c>
      <c r="I180" s="188">
        <v>0</v>
      </c>
      <c r="J180" s="15"/>
      <c r="K180" s="15"/>
      <c r="L180" s="15"/>
      <c r="M180" s="15"/>
      <c r="N180" s="15"/>
      <c r="O180" s="15"/>
      <c r="P180" s="15"/>
    </row>
    <row r="181" spans="2:16" s="11" customFormat="1" ht="22.5" hidden="1" x14ac:dyDescent="0.2">
      <c r="B181" s="123" t="s">
        <v>2585</v>
      </c>
      <c r="C181" s="123" t="s">
        <v>574</v>
      </c>
      <c r="D181" s="188">
        <v>0</v>
      </c>
      <c r="E181" s="188">
        <v>0</v>
      </c>
      <c r="F181" s="188">
        <v>0</v>
      </c>
      <c r="G181" s="188">
        <v>0</v>
      </c>
      <c r="H181" s="188">
        <v>0</v>
      </c>
      <c r="I181" s="188">
        <v>0</v>
      </c>
      <c r="J181" s="15"/>
      <c r="K181" s="15"/>
      <c r="L181" s="15"/>
      <c r="M181" s="15"/>
      <c r="N181" s="15"/>
      <c r="O181" s="15"/>
      <c r="P181" s="15"/>
    </row>
    <row r="182" spans="2:16" ht="22.5" hidden="1" x14ac:dyDescent="0.2">
      <c r="B182" s="123" t="s">
        <v>2586</v>
      </c>
      <c r="C182" s="123" t="s">
        <v>76</v>
      </c>
      <c r="D182" s="188">
        <v>0</v>
      </c>
      <c r="E182" s="188">
        <v>0</v>
      </c>
      <c r="F182" s="188">
        <v>0</v>
      </c>
      <c r="G182" s="188">
        <v>0</v>
      </c>
      <c r="H182" s="188">
        <v>0</v>
      </c>
      <c r="I182" s="188">
        <v>0</v>
      </c>
      <c r="J182" s="15"/>
      <c r="K182" s="15"/>
      <c r="L182" s="15"/>
      <c r="M182" s="15"/>
      <c r="N182" s="15"/>
      <c r="O182" s="15"/>
      <c r="P182" s="15"/>
    </row>
    <row r="183" spans="2:16" s="11" customFormat="1" ht="22.5" hidden="1" x14ac:dyDescent="0.2">
      <c r="B183" s="123" t="s">
        <v>2587</v>
      </c>
      <c r="C183" s="123" t="s">
        <v>640</v>
      </c>
      <c r="D183" s="188">
        <v>0</v>
      </c>
      <c r="E183" s="188">
        <v>0</v>
      </c>
      <c r="F183" s="188">
        <v>0</v>
      </c>
      <c r="G183" s="188">
        <v>0</v>
      </c>
      <c r="H183" s="188">
        <v>0</v>
      </c>
      <c r="I183" s="188">
        <v>0</v>
      </c>
      <c r="J183" s="15"/>
      <c r="K183" s="15"/>
      <c r="L183" s="15"/>
      <c r="M183" s="15"/>
      <c r="N183" s="15"/>
      <c r="O183" s="15"/>
      <c r="P183" s="15"/>
    </row>
    <row r="184" spans="2:16" s="11" customFormat="1" ht="12" hidden="1" x14ac:dyDescent="0.2">
      <c r="B184" s="123" t="s">
        <v>2588</v>
      </c>
      <c r="C184" s="123" t="s">
        <v>571</v>
      </c>
      <c r="D184" s="188">
        <v>0</v>
      </c>
      <c r="E184" s="188">
        <v>0</v>
      </c>
      <c r="F184" s="188">
        <v>0</v>
      </c>
      <c r="G184" s="188">
        <v>0</v>
      </c>
      <c r="H184" s="188">
        <v>0</v>
      </c>
      <c r="I184" s="188">
        <v>0</v>
      </c>
      <c r="J184" s="15"/>
      <c r="K184" s="15"/>
      <c r="L184" s="15"/>
      <c r="M184" s="15"/>
      <c r="N184" s="15"/>
      <c r="O184" s="15"/>
      <c r="P184" s="15"/>
    </row>
    <row r="185" spans="2:16" s="11" customFormat="1" ht="12" hidden="1" x14ac:dyDescent="0.2">
      <c r="B185" s="123" t="s">
        <v>2589</v>
      </c>
      <c r="C185" s="123" t="s">
        <v>572</v>
      </c>
      <c r="D185" s="188">
        <v>0</v>
      </c>
      <c r="E185" s="188">
        <v>0</v>
      </c>
      <c r="F185" s="188">
        <v>0</v>
      </c>
      <c r="G185" s="188">
        <v>0</v>
      </c>
      <c r="H185" s="188">
        <v>0</v>
      </c>
      <c r="I185" s="188">
        <v>0</v>
      </c>
      <c r="J185" s="15"/>
      <c r="K185" s="15"/>
      <c r="L185" s="15"/>
      <c r="M185" s="15"/>
      <c r="N185" s="15"/>
      <c r="O185" s="15"/>
      <c r="P185" s="15"/>
    </row>
    <row r="186" spans="2:16" s="11" customFormat="1" ht="22.5" hidden="1" x14ac:dyDescent="0.2">
      <c r="B186" s="123" t="s">
        <v>2590</v>
      </c>
      <c r="C186" s="123" t="s">
        <v>573</v>
      </c>
      <c r="D186" s="188">
        <v>0</v>
      </c>
      <c r="E186" s="188">
        <v>0</v>
      </c>
      <c r="F186" s="188">
        <v>0</v>
      </c>
      <c r="G186" s="188">
        <v>0</v>
      </c>
      <c r="H186" s="188">
        <v>0</v>
      </c>
      <c r="I186" s="188">
        <v>0</v>
      </c>
      <c r="J186" s="15"/>
      <c r="K186" s="15"/>
      <c r="L186" s="15"/>
      <c r="M186" s="15"/>
      <c r="N186" s="15"/>
      <c r="O186" s="15"/>
      <c r="P186" s="15"/>
    </row>
    <row r="187" spans="2:16" ht="22.5" hidden="1" x14ac:dyDescent="0.2">
      <c r="B187" s="123" t="s">
        <v>2591</v>
      </c>
      <c r="C187" s="123" t="s">
        <v>574</v>
      </c>
      <c r="D187" s="188">
        <v>0</v>
      </c>
      <c r="E187" s="188">
        <v>0</v>
      </c>
      <c r="F187" s="188">
        <v>0</v>
      </c>
      <c r="G187" s="188">
        <v>0</v>
      </c>
      <c r="H187" s="188">
        <v>0</v>
      </c>
      <c r="I187" s="188">
        <v>0</v>
      </c>
      <c r="J187" s="15"/>
      <c r="K187" s="15"/>
      <c r="L187" s="15"/>
      <c r="M187" s="15"/>
      <c r="N187" s="15"/>
      <c r="O187" s="15"/>
      <c r="P187" s="15"/>
    </row>
    <row r="188" spans="2:16" ht="12" hidden="1" x14ac:dyDescent="0.2">
      <c r="B188" s="123" t="s">
        <v>2592</v>
      </c>
      <c r="C188" s="123" t="s">
        <v>77</v>
      </c>
      <c r="D188" s="188">
        <v>0</v>
      </c>
      <c r="E188" s="188">
        <v>0</v>
      </c>
      <c r="F188" s="188">
        <v>0</v>
      </c>
      <c r="G188" s="188">
        <v>0</v>
      </c>
      <c r="H188" s="188">
        <v>0</v>
      </c>
      <c r="I188" s="188">
        <v>0</v>
      </c>
      <c r="J188" s="15"/>
      <c r="K188" s="15"/>
      <c r="L188" s="15"/>
      <c r="M188" s="15"/>
      <c r="N188" s="15"/>
      <c r="O188" s="15"/>
      <c r="P188" s="15"/>
    </row>
    <row r="189" spans="2:16" ht="12" hidden="1" x14ac:dyDescent="0.2">
      <c r="B189" s="123" t="s">
        <v>2593</v>
      </c>
      <c r="C189" s="123" t="s">
        <v>575</v>
      </c>
      <c r="D189" s="188">
        <v>0</v>
      </c>
      <c r="E189" s="188">
        <v>0</v>
      </c>
      <c r="F189" s="188">
        <v>0</v>
      </c>
      <c r="G189" s="188">
        <v>0</v>
      </c>
      <c r="H189" s="188">
        <v>0</v>
      </c>
      <c r="I189" s="188">
        <v>0</v>
      </c>
      <c r="J189" s="15"/>
      <c r="K189" s="15"/>
      <c r="L189" s="15"/>
      <c r="M189" s="15"/>
      <c r="N189" s="15"/>
      <c r="O189" s="15"/>
      <c r="P189" s="15"/>
    </row>
    <row r="190" spans="2:16" ht="12" hidden="1" x14ac:dyDescent="0.2">
      <c r="B190" s="123" t="s">
        <v>2594</v>
      </c>
      <c r="C190" s="123" t="s">
        <v>576</v>
      </c>
      <c r="D190" s="188">
        <v>0</v>
      </c>
      <c r="E190" s="188">
        <v>0</v>
      </c>
      <c r="F190" s="188">
        <v>0</v>
      </c>
      <c r="G190" s="188">
        <v>0</v>
      </c>
      <c r="H190" s="188">
        <v>0</v>
      </c>
      <c r="I190" s="188">
        <v>0</v>
      </c>
      <c r="J190" s="15"/>
      <c r="K190" s="15"/>
      <c r="L190" s="15"/>
      <c r="M190" s="15"/>
      <c r="N190" s="15"/>
      <c r="O190" s="15"/>
      <c r="P190" s="15"/>
    </row>
    <row r="191" spans="2:16" ht="22.5" hidden="1" x14ac:dyDescent="0.2">
      <c r="B191" s="123" t="s">
        <v>2595</v>
      </c>
      <c r="C191" s="123" t="s">
        <v>577</v>
      </c>
      <c r="D191" s="188">
        <v>0</v>
      </c>
      <c r="E191" s="188">
        <v>0</v>
      </c>
      <c r="F191" s="188">
        <v>0</v>
      </c>
      <c r="G191" s="188">
        <v>0</v>
      </c>
      <c r="H191" s="188">
        <v>0</v>
      </c>
      <c r="I191" s="188">
        <v>0</v>
      </c>
      <c r="J191" s="15"/>
      <c r="K191" s="15"/>
      <c r="L191" s="15"/>
      <c r="M191" s="15"/>
      <c r="N191" s="15"/>
      <c r="O191" s="15"/>
      <c r="P191" s="15"/>
    </row>
    <row r="192" spans="2:16" s="16" customFormat="1" ht="12" x14ac:dyDescent="0.2">
      <c r="B192" s="78" t="s">
        <v>2596</v>
      </c>
      <c r="C192" s="272" t="s">
        <v>430</v>
      </c>
      <c r="D192" s="187">
        <v>942.38204997000003</v>
      </c>
      <c r="E192" s="187">
        <v>879.92936692000001</v>
      </c>
      <c r="F192" s="187">
        <v>783.22653658000002</v>
      </c>
      <c r="G192" s="187">
        <v>862.45548184999996</v>
      </c>
      <c r="H192" s="187">
        <v>873.73979115999998</v>
      </c>
      <c r="I192" s="187">
        <v>887.92499795000003</v>
      </c>
      <c r="J192" s="15"/>
      <c r="K192" s="15"/>
      <c r="L192" s="15"/>
      <c r="M192" s="15"/>
      <c r="N192" s="15"/>
      <c r="O192" s="15"/>
      <c r="P192" s="15"/>
    </row>
    <row r="193" spans="2:16" ht="11.25" customHeight="1" x14ac:dyDescent="0.2">
      <c r="B193" s="123" t="s">
        <v>2597</v>
      </c>
      <c r="C193" s="274" t="s">
        <v>2788</v>
      </c>
      <c r="D193" s="188">
        <v>968.95935587999998</v>
      </c>
      <c r="E193" s="188">
        <v>904.27675006000004</v>
      </c>
      <c r="F193" s="188">
        <v>885.47974092000004</v>
      </c>
      <c r="G193" s="188">
        <v>883.41952904000004</v>
      </c>
      <c r="H193" s="188">
        <v>892.99901559</v>
      </c>
      <c r="I193" s="188">
        <v>910.27026030000002</v>
      </c>
      <c r="J193" s="15"/>
      <c r="K193" s="15"/>
      <c r="L193" s="15"/>
      <c r="M193" s="15"/>
      <c r="N193" s="15"/>
      <c r="O193" s="15"/>
      <c r="P193" s="15"/>
    </row>
    <row r="194" spans="2:16" ht="22.5" hidden="1" x14ac:dyDescent="0.2">
      <c r="B194" s="123" t="s">
        <v>2598</v>
      </c>
      <c r="C194" s="123" t="s">
        <v>640</v>
      </c>
      <c r="D194" s="188">
        <v>0</v>
      </c>
      <c r="E194" s="188">
        <v>0</v>
      </c>
      <c r="F194" s="188">
        <v>0</v>
      </c>
      <c r="G194" s="188">
        <v>0</v>
      </c>
      <c r="H194" s="188">
        <v>0</v>
      </c>
      <c r="I194" s="188">
        <v>0</v>
      </c>
      <c r="J194" s="15"/>
      <c r="K194" s="15"/>
      <c r="L194" s="15"/>
      <c r="M194" s="15"/>
      <c r="N194" s="15"/>
      <c r="O194" s="15"/>
      <c r="P194" s="15"/>
    </row>
    <row r="195" spans="2:16" ht="12" x14ac:dyDescent="0.2">
      <c r="B195" s="123" t="s">
        <v>2599</v>
      </c>
      <c r="C195" s="279" t="s">
        <v>443</v>
      </c>
      <c r="D195" s="188">
        <v>968.95935587999998</v>
      </c>
      <c r="E195" s="188">
        <v>904.27675006000004</v>
      </c>
      <c r="F195" s="188">
        <v>885.47974092000004</v>
      </c>
      <c r="G195" s="188">
        <v>883.41952904000004</v>
      </c>
      <c r="H195" s="188">
        <v>892.99901559</v>
      </c>
      <c r="I195" s="188">
        <v>910.27026030000002</v>
      </c>
      <c r="J195" s="15"/>
      <c r="K195" s="15"/>
      <c r="L195" s="15"/>
      <c r="M195" s="15"/>
      <c r="N195" s="15"/>
      <c r="O195" s="15"/>
      <c r="P195" s="15"/>
    </row>
    <row r="196" spans="2:16" ht="12" x14ac:dyDescent="0.2">
      <c r="B196" s="123" t="s">
        <v>2600</v>
      </c>
      <c r="C196" s="277" t="s">
        <v>2791</v>
      </c>
      <c r="D196" s="188">
        <v>9.1184328099999998</v>
      </c>
      <c r="E196" s="188">
        <v>8.8600790299999996</v>
      </c>
      <c r="F196" s="188">
        <v>10.162506459999999</v>
      </c>
      <c r="G196" s="188">
        <v>10.23967897</v>
      </c>
      <c r="H196" s="188">
        <v>10.058277690000001</v>
      </c>
      <c r="I196" s="188">
        <v>10.26539494</v>
      </c>
      <c r="J196" s="15"/>
      <c r="K196" s="15"/>
      <c r="L196" s="15"/>
      <c r="M196" s="15"/>
      <c r="N196" s="15"/>
      <c r="O196" s="15"/>
      <c r="P196" s="15"/>
    </row>
    <row r="197" spans="2:16" ht="22.5" x14ac:dyDescent="0.2">
      <c r="B197" s="123" t="s">
        <v>2601</v>
      </c>
      <c r="C197" s="277" t="s">
        <v>2792</v>
      </c>
      <c r="D197" s="188">
        <v>959.84092307000003</v>
      </c>
      <c r="E197" s="188">
        <v>895.41667102999997</v>
      </c>
      <c r="F197" s="188">
        <v>875.31723446000001</v>
      </c>
      <c r="G197" s="188">
        <v>873.17985007000004</v>
      </c>
      <c r="H197" s="188">
        <v>882.94073790000004</v>
      </c>
      <c r="I197" s="188">
        <v>900.00486536000005</v>
      </c>
      <c r="J197" s="15"/>
      <c r="K197" s="15"/>
      <c r="L197" s="15"/>
      <c r="M197" s="15"/>
      <c r="N197" s="15"/>
      <c r="O197" s="15"/>
      <c r="P197" s="15"/>
    </row>
    <row r="198" spans="2:16" ht="11.25" customHeight="1" x14ac:dyDescent="0.2">
      <c r="B198" s="123" t="s">
        <v>2602</v>
      </c>
      <c r="C198" s="278" t="s">
        <v>2793</v>
      </c>
      <c r="D198" s="188">
        <v>959.84092307000003</v>
      </c>
      <c r="E198" s="188">
        <v>895.41667102999997</v>
      </c>
      <c r="F198" s="188">
        <v>875.31723446000001</v>
      </c>
      <c r="G198" s="188">
        <v>873.17985007000004</v>
      </c>
      <c r="H198" s="188">
        <v>882.94073790000004</v>
      </c>
      <c r="I198" s="188">
        <v>900.00486536000005</v>
      </c>
      <c r="J198" s="15"/>
      <c r="K198" s="15"/>
      <c r="L198" s="15"/>
      <c r="M198" s="15"/>
      <c r="N198" s="15"/>
      <c r="O198" s="15"/>
      <c r="P198" s="15"/>
    </row>
    <row r="199" spans="2:16" s="11" customFormat="1" ht="22.5" x14ac:dyDescent="0.2">
      <c r="B199" s="123" t="s">
        <v>2603</v>
      </c>
      <c r="C199" s="274" t="s">
        <v>2794</v>
      </c>
      <c r="D199" s="188">
        <v>26.577305899999999</v>
      </c>
      <c r="E199" s="188">
        <v>24.347383140000002</v>
      </c>
      <c r="F199" s="188">
        <v>102.25320433</v>
      </c>
      <c r="G199" s="188">
        <v>20.964047180000001</v>
      </c>
      <c r="H199" s="188">
        <v>19.259224419999999</v>
      </c>
      <c r="I199" s="188">
        <v>22.345262349999999</v>
      </c>
      <c r="J199" s="15"/>
      <c r="K199" s="15"/>
      <c r="L199" s="15"/>
      <c r="M199" s="15"/>
      <c r="N199" s="15"/>
      <c r="O199" s="15"/>
      <c r="P199" s="15"/>
    </row>
    <row r="200" spans="2:16" ht="22.5" hidden="1" x14ac:dyDescent="0.2">
      <c r="B200" s="123" t="s">
        <v>2604</v>
      </c>
      <c r="C200" s="123" t="s">
        <v>640</v>
      </c>
      <c r="D200" s="188">
        <v>0</v>
      </c>
      <c r="E200" s="188">
        <v>0</v>
      </c>
      <c r="F200" s="188">
        <v>0</v>
      </c>
      <c r="G200" s="188">
        <v>0</v>
      </c>
      <c r="H200" s="188">
        <v>0</v>
      </c>
      <c r="I200" s="188">
        <v>0</v>
      </c>
      <c r="J200" s="15"/>
      <c r="K200" s="15"/>
      <c r="L200" s="15"/>
      <c r="M200" s="15"/>
      <c r="N200" s="15"/>
      <c r="O200" s="15"/>
      <c r="P200" s="15"/>
    </row>
    <row r="201" spans="2:16" s="11" customFormat="1" ht="12" x14ac:dyDescent="0.2">
      <c r="B201" s="123" t="s">
        <v>2605</v>
      </c>
      <c r="C201" s="279" t="s">
        <v>443</v>
      </c>
      <c r="D201" s="188">
        <v>26.577305899999999</v>
      </c>
      <c r="E201" s="188">
        <v>24.347383140000002</v>
      </c>
      <c r="F201" s="188">
        <v>102.25320433</v>
      </c>
      <c r="G201" s="188">
        <v>20.964047180000001</v>
      </c>
      <c r="H201" s="188">
        <v>19.259224419999999</v>
      </c>
      <c r="I201" s="188">
        <v>22.345262349999999</v>
      </c>
      <c r="J201" s="15"/>
      <c r="K201" s="15"/>
      <c r="L201" s="15"/>
      <c r="M201" s="15"/>
      <c r="N201" s="15"/>
      <c r="O201" s="15"/>
      <c r="P201" s="15"/>
    </row>
    <row r="202" spans="2:16" ht="12" hidden="1" x14ac:dyDescent="0.2">
      <c r="B202" s="123" t="s">
        <v>2606</v>
      </c>
      <c r="C202" s="123" t="s">
        <v>572</v>
      </c>
      <c r="D202" s="188">
        <v>0</v>
      </c>
      <c r="E202" s="188">
        <v>0</v>
      </c>
      <c r="F202" s="188">
        <v>0</v>
      </c>
      <c r="G202" s="188">
        <v>0</v>
      </c>
      <c r="H202" s="188">
        <v>0</v>
      </c>
      <c r="I202" s="188">
        <v>0</v>
      </c>
      <c r="J202" s="15"/>
      <c r="K202" s="15"/>
      <c r="L202" s="15"/>
      <c r="M202" s="15"/>
      <c r="N202" s="15"/>
      <c r="O202" s="15"/>
      <c r="P202" s="15"/>
    </row>
    <row r="203" spans="2:16" ht="22.5" x14ac:dyDescent="0.2">
      <c r="B203" s="123" t="s">
        <v>2607</v>
      </c>
      <c r="C203" s="277" t="s">
        <v>2792</v>
      </c>
      <c r="D203" s="188">
        <v>26.577305899999999</v>
      </c>
      <c r="E203" s="188">
        <v>24.347383140000002</v>
      </c>
      <c r="F203" s="188">
        <v>102.25320433</v>
      </c>
      <c r="G203" s="188">
        <v>20.964047180000001</v>
      </c>
      <c r="H203" s="188">
        <v>19.259224419999999</v>
      </c>
      <c r="I203" s="188">
        <v>22.345262349999999</v>
      </c>
      <c r="J203" s="15"/>
      <c r="K203" s="15"/>
      <c r="L203" s="15"/>
      <c r="M203" s="15"/>
      <c r="N203" s="15"/>
      <c r="O203" s="15"/>
      <c r="P203" s="15"/>
    </row>
    <row r="204" spans="2:16" ht="11.25" customHeight="1" x14ac:dyDescent="0.2">
      <c r="B204" s="123" t="s">
        <v>2608</v>
      </c>
      <c r="C204" s="278" t="s">
        <v>2793</v>
      </c>
      <c r="D204" s="188">
        <v>26.577305899999999</v>
      </c>
      <c r="E204" s="188">
        <v>24.347383140000002</v>
      </c>
      <c r="F204" s="188">
        <v>102.25320433</v>
      </c>
      <c r="G204" s="188">
        <v>20.964047180000001</v>
      </c>
      <c r="H204" s="188">
        <v>19.259224419999999</v>
      </c>
      <c r="I204" s="188">
        <v>22.345262349999999</v>
      </c>
      <c r="J204" s="15"/>
      <c r="K204" s="15"/>
      <c r="L204" s="15"/>
      <c r="M204" s="15"/>
      <c r="N204" s="15"/>
      <c r="O204" s="15"/>
      <c r="P204" s="15"/>
    </row>
    <row r="205" spans="2:16" s="11" customFormat="1" ht="12" hidden="1" x14ac:dyDescent="0.2">
      <c r="B205" s="123" t="s">
        <v>2609</v>
      </c>
      <c r="C205" s="123" t="s">
        <v>77</v>
      </c>
      <c r="D205" s="188">
        <v>0</v>
      </c>
      <c r="E205" s="188">
        <v>0</v>
      </c>
      <c r="F205" s="188">
        <v>0</v>
      </c>
      <c r="G205" s="188">
        <v>0</v>
      </c>
      <c r="H205" s="188">
        <v>0</v>
      </c>
      <c r="I205" s="188">
        <v>0</v>
      </c>
      <c r="J205" s="15"/>
      <c r="K205" s="15"/>
      <c r="L205" s="15"/>
      <c r="M205" s="15"/>
      <c r="N205" s="15"/>
      <c r="O205" s="15"/>
      <c r="P205" s="15"/>
    </row>
    <row r="206" spans="2:16" ht="12" hidden="1" x14ac:dyDescent="0.2">
      <c r="B206" s="123" t="s">
        <v>2610</v>
      </c>
      <c r="C206" s="123" t="s">
        <v>575</v>
      </c>
      <c r="D206" s="188">
        <v>0</v>
      </c>
      <c r="E206" s="188">
        <v>0</v>
      </c>
      <c r="F206" s="188">
        <v>0</v>
      </c>
      <c r="G206" s="188">
        <v>0</v>
      </c>
      <c r="H206" s="188">
        <v>0</v>
      </c>
      <c r="I206" s="188">
        <v>0</v>
      </c>
      <c r="J206" s="15"/>
      <c r="K206" s="15"/>
      <c r="L206" s="15"/>
      <c r="M206" s="15"/>
      <c r="N206" s="15"/>
      <c r="O206" s="15"/>
      <c r="P206" s="15"/>
    </row>
    <row r="207" spans="2:16" s="11" customFormat="1" ht="12" hidden="1" x14ac:dyDescent="0.2">
      <c r="B207" s="123" t="s">
        <v>2611</v>
      </c>
      <c r="C207" s="123" t="s">
        <v>576</v>
      </c>
      <c r="D207" s="188">
        <v>0</v>
      </c>
      <c r="E207" s="188">
        <v>0</v>
      </c>
      <c r="F207" s="188">
        <v>0</v>
      </c>
      <c r="G207" s="188">
        <v>0</v>
      </c>
      <c r="H207" s="188">
        <v>0</v>
      </c>
      <c r="I207" s="188">
        <v>0</v>
      </c>
      <c r="J207" s="15"/>
      <c r="K207" s="15"/>
      <c r="L207" s="15"/>
      <c r="M207" s="15"/>
      <c r="N207" s="15"/>
      <c r="O207" s="15"/>
      <c r="P207" s="15"/>
    </row>
    <row r="208" spans="2:16" s="11" customFormat="1" ht="22.5" hidden="1" x14ac:dyDescent="0.2">
      <c r="B208" s="123" t="s">
        <v>2612</v>
      </c>
      <c r="C208" s="123" t="s">
        <v>577</v>
      </c>
      <c r="D208" s="188">
        <v>0</v>
      </c>
      <c r="E208" s="188">
        <v>0</v>
      </c>
      <c r="F208" s="188">
        <v>0</v>
      </c>
      <c r="G208" s="188">
        <v>0</v>
      </c>
      <c r="H208" s="188">
        <v>0</v>
      </c>
      <c r="I208" s="188">
        <v>0</v>
      </c>
      <c r="J208" s="15"/>
      <c r="K208" s="15"/>
      <c r="L208" s="15"/>
      <c r="M208" s="15"/>
      <c r="N208" s="15"/>
      <c r="O208" s="15"/>
      <c r="P208" s="15"/>
    </row>
    <row r="209" spans="2:16" s="15" customFormat="1" ht="12" x14ac:dyDescent="0.2">
      <c r="B209" s="78" t="s">
        <v>2613</v>
      </c>
      <c r="C209" s="272" t="s">
        <v>2790</v>
      </c>
      <c r="D209" s="187">
        <v>297.94389504999998</v>
      </c>
      <c r="E209" s="187">
        <v>297.50278036999998</v>
      </c>
      <c r="F209" s="187">
        <v>304.46265406999999</v>
      </c>
      <c r="G209" s="187">
        <v>281.84217408000001</v>
      </c>
      <c r="H209" s="187">
        <v>296.61459138999999</v>
      </c>
      <c r="I209" s="187">
        <v>310.09923693000002</v>
      </c>
    </row>
    <row r="210" spans="2:16" s="11" customFormat="1" ht="11.25" customHeight="1" x14ac:dyDescent="0.2">
      <c r="B210" s="123" t="s">
        <v>2614</v>
      </c>
      <c r="C210" s="275" t="s">
        <v>2788</v>
      </c>
      <c r="D210" s="188">
        <v>297.94389504999998</v>
      </c>
      <c r="E210" s="188">
        <v>297.50278036999998</v>
      </c>
      <c r="F210" s="188">
        <v>304.46265406999999</v>
      </c>
      <c r="G210" s="188">
        <v>281.84217408000001</v>
      </c>
      <c r="H210" s="188">
        <v>296.61459138999999</v>
      </c>
      <c r="I210" s="188">
        <v>310.09923693000002</v>
      </c>
      <c r="J210" s="15"/>
      <c r="K210" s="15"/>
      <c r="L210" s="15"/>
      <c r="M210" s="15"/>
      <c r="N210" s="15"/>
      <c r="O210" s="15"/>
      <c r="P210" s="15"/>
    </row>
    <row r="211" spans="2:16" ht="22.5" hidden="1" x14ac:dyDescent="0.2">
      <c r="B211" s="123" t="s">
        <v>2615</v>
      </c>
      <c r="C211" s="123" t="s">
        <v>640</v>
      </c>
      <c r="D211" s="188">
        <v>0</v>
      </c>
      <c r="E211" s="188">
        <v>0</v>
      </c>
      <c r="F211" s="188">
        <v>0</v>
      </c>
      <c r="G211" s="188">
        <v>0</v>
      </c>
      <c r="H211" s="188">
        <v>0</v>
      </c>
      <c r="I211" s="188">
        <v>0</v>
      </c>
      <c r="J211" s="15"/>
      <c r="K211" s="15"/>
      <c r="L211" s="15"/>
      <c r="M211" s="15"/>
      <c r="N211" s="15"/>
      <c r="O211" s="15"/>
      <c r="P211" s="15"/>
    </row>
    <row r="212" spans="2:16" ht="12" x14ac:dyDescent="0.2">
      <c r="B212" s="125" t="s">
        <v>2616</v>
      </c>
      <c r="C212" s="279" t="s">
        <v>443</v>
      </c>
      <c r="D212" s="188">
        <v>297.94389504999998</v>
      </c>
      <c r="E212" s="188">
        <v>297.50278036999998</v>
      </c>
      <c r="F212" s="188">
        <v>304.46265406999999</v>
      </c>
      <c r="G212" s="188">
        <v>281.84217408000001</v>
      </c>
      <c r="H212" s="188">
        <v>296.61459138999999</v>
      </c>
      <c r="I212" s="188">
        <v>310.09923693000002</v>
      </c>
      <c r="J212" s="15"/>
      <c r="K212" s="15"/>
      <c r="L212" s="15"/>
      <c r="M212" s="15"/>
      <c r="N212" s="15"/>
      <c r="O212" s="15"/>
      <c r="P212" s="15"/>
    </row>
    <row r="213" spans="2:16" s="11" customFormat="1" ht="12" hidden="1" x14ac:dyDescent="0.2">
      <c r="B213" s="123" t="s">
        <v>2617</v>
      </c>
      <c r="C213" s="123" t="s">
        <v>572</v>
      </c>
      <c r="D213" s="188">
        <v>0</v>
      </c>
      <c r="E213" s="188">
        <v>0</v>
      </c>
      <c r="F213" s="188">
        <v>0</v>
      </c>
      <c r="G213" s="188">
        <v>0</v>
      </c>
      <c r="H213" s="188">
        <v>0</v>
      </c>
      <c r="I213" s="188">
        <v>0</v>
      </c>
      <c r="J213" s="15"/>
      <c r="K213" s="15"/>
      <c r="L213" s="15"/>
      <c r="M213" s="15"/>
      <c r="N213" s="15"/>
      <c r="O213" s="15"/>
      <c r="P213" s="15"/>
    </row>
    <row r="214" spans="2:16" s="11" customFormat="1" ht="22.5" x14ac:dyDescent="0.2">
      <c r="B214" s="69" t="s">
        <v>2618</v>
      </c>
      <c r="C214" s="277" t="s">
        <v>2792</v>
      </c>
      <c r="D214" s="188">
        <v>297.94389504999998</v>
      </c>
      <c r="E214" s="188">
        <v>297.50278036999998</v>
      </c>
      <c r="F214" s="188">
        <v>304.46265406999999</v>
      </c>
      <c r="G214" s="188">
        <v>281.84217408000001</v>
      </c>
      <c r="H214" s="188">
        <v>296.61459138999999</v>
      </c>
      <c r="I214" s="188">
        <v>310.09923693000002</v>
      </c>
      <c r="J214" s="15"/>
      <c r="K214" s="15"/>
      <c r="L214" s="15"/>
      <c r="M214" s="15"/>
      <c r="N214" s="15"/>
      <c r="O214" s="15"/>
      <c r="P214" s="15"/>
    </row>
    <row r="215" spans="2:16" s="11" customFormat="1" ht="11.25" customHeight="1" x14ac:dyDescent="0.2">
      <c r="B215" s="69" t="s">
        <v>2619</v>
      </c>
      <c r="C215" s="278" t="s">
        <v>2793</v>
      </c>
      <c r="D215" s="188">
        <v>297.94389504999998</v>
      </c>
      <c r="E215" s="188">
        <v>297.50278036999998</v>
      </c>
      <c r="F215" s="188">
        <v>304.46265406999999</v>
      </c>
      <c r="G215" s="188">
        <v>281.84217408000001</v>
      </c>
      <c r="H215" s="188">
        <v>296.61459138999999</v>
      </c>
      <c r="I215" s="188">
        <v>310.09923693000002</v>
      </c>
      <c r="J215" s="15"/>
      <c r="K215" s="15"/>
      <c r="L215" s="15"/>
      <c r="M215" s="15"/>
      <c r="N215" s="15"/>
      <c r="O215" s="15"/>
      <c r="P215" s="15"/>
    </row>
    <row r="216" spans="2:16" s="11" customFormat="1" ht="22.5" hidden="1" x14ac:dyDescent="0.2">
      <c r="B216" s="69" t="s">
        <v>2620</v>
      </c>
      <c r="C216" s="69" t="s">
        <v>76</v>
      </c>
      <c r="D216" s="188">
        <v>0</v>
      </c>
      <c r="E216" s="188">
        <v>0</v>
      </c>
      <c r="F216" s="188">
        <v>0</v>
      </c>
      <c r="G216" s="188">
        <v>0</v>
      </c>
      <c r="H216" s="188">
        <v>0</v>
      </c>
      <c r="I216" s="188">
        <v>0</v>
      </c>
      <c r="J216" s="15"/>
      <c r="K216" s="15"/>
      <c r="L216" s="15"/>
      <c r="M216" s="15"/>
      <c r="N216" s="15"/>
      <c r="O216" s="15"/>
      <c r="P216" s="15"/>
    </row>
    <row r="217" spans="2:16" s="11" customFormat="1" ht="22.5" hidden="1" x14ac:dyDescent="0.2">
      <c r="B217" s="69" t="s">
        <v>2621</v>
      </c>
      <c r="C217" s="69" t="s">
        <v>640</v>
      </c>
      <c r="D217" s="188">
        <v>0</v>
      </c>
      <c r="E217" s="188">
        <v>0</v>
      </c>
      <c r="F217" s="188">
        <v>0</v>
      </c>
      <c r="G217" s="188">
        <v>0</v>
      </c>
      <c r="H217" s="188">
        <v>0</v>
      </c>
      <c r="I217" s="188">
        <v>0</v>
      </c>
      <c r="J217" s="15"/>
      <c r="K217" s="15"/>
      <c r="L217" s="15"/>
      <c r="M217" s="15"/>
      <c r="N217" s="15"/>
      <c r="O217" s="15"/>
      <c r="P217" s="15"/>
    </row>
    <row r="218" spans="2:16" s="11" customFormat="1" ht="12" hidden="1" x14ac:dyDescent="0.2">
      <c r="B218" s="69" t="s">
        <v>2622</v>
      </c>
      <c r="C218" s="69" t="s">
        <v>571</v>
      </c>
      <c r="D218" s="188">
        <v>0</v>
      </c>
      <c r="E218" s="188">
        <v>0</v>
      </c>
      <c r="F218" s="188">
        <v>0</v>
      </c>
      <c r="G218" s="188">
        <v>0</v>
      </c>
      <c r="H218" s="188">
        <v>0</v>
      </c>
      <c r="I218" s="188">
        <v>0</v>
      </c>
      <c r="J218" s="15"/>
      <c r="K218" s="15"/>
      <c r="L218" s="15"/>
      <c r="M218" s="15"/>
      <c r="N218" s="15"/>
      <c r="O218" s="15"/>
      <c r="P218" s="15"/>
    </row>
    <row r="219" spans="2:16" s="11" customFormat="1" ht="12" hidden="1" x14ac:dyDescent="0.2">
      <c r="B219" s="69" t="s">
        <v>2623</v>
      </c>
      <c r="C219" s="69" t="s">
        <v>572</v>
      </c>
      <c r="D219" s="188">
        <v>0</v>
      </c>
      <c r="E219" s="188">
        <v>0</v>
      </c>
      <c r="F219" s="188">
        <v>0</v>
      </c>
      <c r="G219" s="188">
        <v>0</v>
      </c>
      <c r="H219" s="188">
        <v>0</v>
      </c>
      <c r="I219" s="188">
        <v>0</v>
      </c>
      <c r="J219" s="15"/>
      <c r="K219" s="15"/>
      <c r="L219" s="15"/>
      <c r="M219" s="15"/>
      <c r="N219" s="15"/>
      <c r="O219" s="15"/>
      <c r="P219" s="15"/>
    </row>
    <row r="220" spans="2:16" s="11" customFormat="1" ht="22.5" hidden="1" x14ac:dyDescent="0.2">
      <c r="B220" s="69" t="s">
        <v>2624</v>
      </c>
      <c r="C220" s="69" t="s">
        <v>573</v>
      </c>
      <c r="D220" s="188">
        <v>0</v>
      </c>
      <c r="E220" s="188">
        <v>0</v>
      </c>
      <c r="F220" s="188">
        <v>0</v>
      </c>
      <c r="G220" s="188">
        <v>0</v>
      </c>
      <c r="H220" s="188">
        <v>0</v>
      </c>
      <c r="I220" s="188">
        <v>0</v>
      </c>
      <c r="J220" s="15"/>
      <c r="K220" s="15"/>
      <c r="L220" s="15"/>
      <c r="M220" s="15"/>
      <c r="N220" s="15"/>
      <c r="O220" s="15"/>
      <c r="P220" s="15"/>
    </row>
    <row r="221" spans="2:16" s="11" customFormat="1" ht="22.5" hidden="1" x14ac:dyDescent="0.2">
      <c r="B221" s="69" t="s">
        <v>2625</v>
      </c>
      <c r="C221" s="69" t="s">
        <v>574</v>
      </c>
      <c r="D221" s="188">
        <v>0</v>
      </c>
      <c r="E221" s="188">
        <v>0</v>
      </c>
      <c r="F221" s="188">
        <v>0</v>
      </c>
      <c r="G221" s="188">
        <v>0</v>
      </c>
      <c r="H221" s="188">
        <v>0</v>
      </c>
      <c r="I221" s="188">
        <v>0</v>
      </c>
      <c r="J221" s="15"/>
      <c r="K221" s="15"/>
      <c r="L221" s="15"/>
      <c r="M221" s="15"/>
      <c r="N221" s="15"/>
      <c r="O221" s="15"/>
      <c r="P221" s="15"/>
    </row>
    <row r="222" spans="2:16" s="11" customFormat="1" ht="12" hidden="1" x14ac:dyDescent="0.2">
      <c r="B222" s="69" t="s">
        <v>2626</v>
      </c>
      <c r="C222" s="69" t="s">
        <v>77</v>
      </c>
      <c r="D222" s="188">
        <v>0</v>
      </c>
      <c r="E222" s="188">
        <v>0</v>
      </c>
      <c r="F222" s="188">
        <v>0</v>
      </c>
      <c r="G222" s="188">
        <v>0</v>
      </c>
      <c r="H222" s="188">
        <v>0</v>
      </c>
      <c r="I222" s="188">
        <v>0</v>
      </c>
      <c r="J222" s="15"/>
      <c r="K222" s="15"/>
      <c r="L222" s="15"/>
      <c r="M222" s="15"/>
      <c r="N222" s="15"/>
      <c r="O222" s="15"/>
      <c r="P222" s="15"/>
    </row>
    <row r="223" spans="2:16" ht="12" hidden="1" x14ac:dyDescent="0.2">
      <c r="B223" s="69" t="s">
        <v>2627</v>
      </c>
      <c r="C223" s="69" t="s">
        <v>575</v>
      </c>
      <c r="D223" s="188">
        <v>0</v>
      </c>
      <c r="E223" s="188">
        <v>0</v>
      </c>
      <c r="F223" s="188">
        <v>0</v>
      </c>
      <c r="G223" s="188">
        <v>0</v>
      </c>
      <c r="H223" s="188">
        <v>0</v>
      </c>
      <c r="I223" s="188">
        <v>0</v>
      </c>
      <c r="J223" s="15"/>
      <c r="K223" s="15"/>
      <c r="L223" s="15"/>
      <c r="M223" s="15"/>
      <c r="N223" s="15"/>
      <c r="O223" s="15"/>
      <c r="P223" s="15"/>
    </row>
    <row r="224" spans="2:16" ht="12" hidden="1" x14ac:dyDescent="0.2">
      <c r="B224" s="70" t="s">
        <v>2628</v>
      </c>
      <c r="C224" s="70" t="s">
        <v>576</v>
      </c>
      <c r="D224" s="188">
        <v>0</v>
      </c>
      <c r="E224" s="188">
        <v>0</v>
      </c>
      <c r="F224" s="188">
        <v>0</v>
      </c>
      <c r="G224" s="188">
        <v>0</v>
      </c>
      <c r="H224" s="188">
        <v>0</v>
      </c>
      <c r="I224" s="188">
        <v>0</v>
      </c>
      <c r="J224" s="15"/>
      <c r="K224" s="15"/>
      <c r="L224" s="15"/>
      <c r="M224" s="15"/>
      <c r="N224" s="15"/>
      <c r="O224" s="15"/>
      <c r="P224" s="15"/>
    </row>
    <row r="225" spans="2:16" ht="22.5" hidden="1" x14ac:dyDescent="0.2">
      <c r="B225" s="69" t="s">
        <v>2629</v>
      </c>
      <c r="C225" s="69" t="s">
        <v>577</v>
      </c>
      <c r="D225" s="188">
        <v>0</v>
      </c>
      <c r="E225" s="188">
        <v>0</v>
      </c>
      <c r="F225" s="188">
        <v>0</v>
      </c>
      <c r="G225" s="188">
        <v>0</v>
      </c>
      <c r="H225" s="188">
        <v>0</v>
      </c>
      <c r="I225" s="188">
        <v>0</v>
      </c>
      <c r="J225" s="15"/>
      <c r="K225" s="15"/>
      <c r="L225" s="15"/>
      <c r="M225" s="15"/>
      <c r="N225" s="15"/>
      <c r="O225" s="15"/>
      <c r="P225" s="15"/>
    </row>
    <row r="226" spans="2:16" ht="12" x14ac:dyDescent="0.2">
      <c r="B226" s="126" t="s">
        <v>2630</v>
      </c>
      <c r="C226" s="273" t="s">
        <v>2789</v>
      </c>
      <c r="D226" s="187">
        <v>513.71821949000002</v>
      </c>
      <c r="E226" s="187">
        <v>472.57610996</v>
      </c>
      <c r="F226" s="187">
        <v>472.27275099000002</v>
      </c>
      <c r="G226" s="187">
        <v>470.36710577999997</v>
      </c>
      <c r="H226" s="187">
        <v>481.70620885</v>
      </c>
      <c r="I226" s="187">
        <v>485.29590959000001</v>
      </c>
      <c r="J226" s="15"/>
      <c r="K226" s="15"/>
      <c r="L226" s="15"/>
      <c r="M226" s="15"/>
      <c r="N226" s="15"/>
      <c r="O226" s="15"/>
      <c r="P226" s="15"/>
    </row>
    <row r="227" spans="2:16" ht="11.25" customHeight="1" x14ac:dyDescent="0.2">
      <c r="B227" s="127" t="s">
        <v>2631</v>
      </c>
      <c r="C227" s="275" t="s">
        <v>2788</v>
      </c>
      <c r="D227" s="246">
        <v>513.71821949000002</v>
      </c>
      <c r="E227" s="246">
        <v>472.57610996</v>
      </c>
      <c r="F227" s="246">
        <v>472.27275099000002</v>
      </c>
      <c r="G227" s="246">
        <v>470.36710577999997</v>
      </c>
      <c r="H227" s="246">
        <v>481.70620885</v>
      </c>
      <c r="I227" s="246">
        <v>485.29590959000001</v>
      </c>
      <c r="J227" s="15"/>
      <c r="K227" s="15"/>
      <c r="L227" s="15"/>
      <c r="M227" s="15"/>
      <c r="N227" s="15"/>
      <c r="O227" s="15"/>
      <c r="P227" s="15"/>
    </row>
    <row r="228" spans="2:16" ht="22.5" x14ac:dyDescent="0.2">
      <c r="B228" s="127" t="s">
        <v>2632</v>
      </c>
      <c r="C228" s="276" t="s">
        <v>639</v>
      </c>
      <c r="D228" s="246">
        <v>0</v>
      </c>
      <c r="E228" s="246">
        <v>0</v>
      </c>
      <c r="F228" s="246">
        <v>0</v>
      </c>
      <c r="G228" s="246">
        <v>0</v>
      </c>
      <c r="H228" s="246">
        <v>0</v>
      </c>
      <c r="I228" s="246">
        <v>0</v>
      </c>
      <c r="J228" s="15"/>
      <c r="K228" s="15"/>
      <c r="L228" s="15"/>
      <c r="M228" s="15"/>
      <c r="N228" s="15"/>
      <c r="O228" s="15"/>
      <c r="P228" s="15"/>
    </row>
    <row r="229" spans="2:16" ht="12" x14ac:dyDescent="0.2">
      <c r="B229" s="127" t="s">
        <v>2633</v>
      </c>
      <c r="C229" s="276" t="s">
        <v>443</v>
      </c>
      <c r="D229" s="246">
        <v>513.71821949000002</v>
      </c>
      <c r="E229" s="246">
        <v>472.57610996</v>
      </c>
      <c r="F229" s="246">
        <v>472.27275099000002</v>
      </c>
      <c r="G229" s="246">
        <v>470.36710577999997</v>
      </c>
      <c r="H229" s="246">
        <v>481.70620885</v>
      </c>
      <c r="I229" s="246">
        <v>485.29590959000001</v>
      </c>
      <c r="J229" s="15"/>
      <c r="K229" s="15"/>
      <c r="L229" s="15"/>
      <c r="M229" s="15"/>
      <c r="N229" s="15"/>
      <c r="O229" s="15"/>
      <c r="P229" s="15"/>
    </row>
    <row r="230" spans="2:16" ht="12" x14ac:dyDescent="0.2">
      <c r="B230" s="127" t="s">
        <v>2634</v>
      </c>
      <c r="C230" s="277" t="s">
        <v>2791</v>
      </c>
      <c r="D230" s="246">
        <v>0</v>
      </c>
      <c r="E230" s="246">
        <v>0</v>
      </c>
      <c r="F230" s="246">
        <v>0</v>
      </c>
      <c r="G230" s="246">
        <v>0</v>
      </c>
      <c r="H230" s="246">
        <v>0</v>
      </c>
      <c r="I230" s="246">
        <v>0</v>
      </c>
      <c r="J230" s="15"/>
      <c r="K230" s="15"/>
      <c r="L230" s="15"/>
      <c r="M230" s="15"/>
      <c r="N230" s="15"/>
      <c r="O230" s="15"/>
      <c r="P230" s="15"/>
    </row>
    <row r="231" spans="2:16" ht="22.5" x14ac:dyDescent="0.2">
      <c r="B231" s="127" t="s">
        <v>2635</v>
      </c>
      <c r="C231" s="277" t="s">
        <v>2792</v>
      </c>
      <c r="D231" s="246">
        <v>513.71821949000002</v>
      </c>
      <c r="E231" s="246">
        <v>472.57610996</v>
      </c>
      <c r="F231" s="246">
        <v>472.27275099000002</v>
      </c>
      <c r="G231" s="246">
        <v>470.36710577999997</v>
      </c>
      <c r="H231" s="246">
        <v>481.70620885</v>
      </c>
      <c r="I231" s="246">
        <v>485.29590959000001</v>
      </c>
      <c r="J231" s="15"/>
      <c r="K231" s="15"/>
      <c r="L231" s="15"/>
      <c r="M231" s="15"/>
      <c r="N231" s="15"/>
      <c r="O231" s="15"/>
      <c r="P231" s="15"/>
    </row>
    <row r="232" spans="2:16" ht="12" x14ac:dyDescent="0.2">
      <c r="B232" s="100" t="s">
        <v>2636</v>
      </c>
      <c r="C232" s="278" t="s">
        <v>2793</v>
      </c>
      <c r="D232" s="247">
        <v>513.71821949000002</v>
      </c>
      <c r="E232" s="247">
        <v>472.57610996</v>
      </c>
      <c r="F232" s="247">
        <v>472.27275099000002</v>
      </c>
      <c r="G232" s="247">
        <v>470.36710577999997</v>
      </c>
      <c r="H232" s="247">
        <v>481.70620885</v>
      </c>
      <c r="I232" s="247">
        <v>485.29590959000001</v>
      </c>
      <c r="J232" s="15"/>
      <c r="K232" s="15"/>
      <c r="L232" s="15"/>
      <c r="M232" s="15"/>
      <c r="N232" s="15"/>
      <c r="O232" s="15"/>
      <c r="P232" s="15"/>
    </row>
    <row r="233" spans="2:16" ht="22.5" hidden="1" x14ac:dyDescent="0.2">
      <c r="B233" s="12" t="s">
        <v>2637</v>
      </c>
      <c r="C233" s="127" t="s">
        <v>76</v>
      </c>
      <c r="D233" s="128">
        <v>0</v>
      </c>
      <c r="E233" s="128">
        <v>0</v>
      </c>
      <c r="F233" s="128">
        <v>0</v>
      </c>
      <c r="G233" s="128">
        <v>0</v>
      </c>
      <c r="H233" s="173">
        <v>0</v>
      </c>
      <c r="I233" s="12">
        <v>0</v>
      </c>
      <c r="J233" s="15"/>
      <c r="K233" s="15"/>
      <c r="L233" s="15"/>
      <c r="M233" s="15"/>
      <c r="N233" s="15"/>
    </row>
    <row r="234" spans="2:16" ht="22.5" hidden="1" x14ac:dyDescent="0.2">
      <c r="B234" s="12" t="s">
        <v>2638</v>
      </c>
      <c r="C234" s="127" t="s">
        <v>640</v>
      </c>
      <c r="D234" s="128">
        <v>0</v>
      </c>
      <c r="E234" s="128">
        <v>0</v>
      </c>
      <c r="F234" s="128">
        <v>0</v>
      </c>
      <c r="G234" s="128">
        <v>0</v>
      </c>
      <c r="H234" s="173">
        <v>0</v>
      </c>
      <c r="I234" s="12">
        <v>0</v>
      </c>
      <c r="J234" s="15"/>
      <c r="K234" s="15"/>
      <c r="L234" s="15"/>
      <c r="M234" s="15"/>
      <c r="N234" s="15"/>
    </row>
    <row r="235" spans="2:16" ht="12" hidden="1" x14ac:dyDescent="0.2">
      <c r="B235" s="12" t="s">
        <v>2639</v>
      </c>
      <c r="C235" s="127" t="s">
        <v>571</v>
      </c>
      <c r="D235" s="128">
        <v>0</v>
      </c>
      <c r="E235" s="128">
        <v>0</v>
      </c>
      <c r="F235" s="128">
        <v>0</v>
      </c>
      <c r="G235" s="128">
        <v>0</v>
      </c>
      <c r="H235" s="173">
        <v>0</v>
      </c>
      <c r="I235" s="12">
        <v>0</v>
      </c>
      <c r="J235" s="15"/>
      <c r="K235" s="15"/>
      <c r="L235" s="15"/>
      <c r="M235" s="15"/>
      <c r="N235" s="15"/>
    </row>
    <row r="236" spans="2:16" ht="12" hidden="1" x14ac:dyDescent="0.2">
      <c r="B236" s="12" t="s">
        <v>2640</v>
      </c>
      <c r="C236" s="127" t="s">
        <v>572</v>
      </c>
      <c r="D236" s="128">
        <v>0</v>
      </c>
      <c r="E236" s="128">
        <v>0</v>
      </c>
      <c r="F236" s="128">
        <v>0</v>
      </c>
      <c r="G236" s="128">
        <v>0</v>
      </c>
      <c r="H236" s="173">
        <v>0</v>
      </c>
      <c r="I236" s="12">
        <v>0</v>
      </c>
      <c r="J236" s="15"/>
      <c r="K236" s="15"/>
      <c r="L236" s="15"/>
      <c r="M236" s="15"/>
      <c r="N236" s="15"/>
    </row>
    <row r="237" spans="2:16" ht="22.5" hidden="1" x14ac:dyDescent="0.2">
      <c r="B237" s="12" t="s">
        <v>2641</v>
      </c>
      <c r="C237" s="127" t="s">
        <v>573</v>
      </c>
      <c r="D237" s="128">
        <v>0</v>
      </c>
      <c r="E237" s="128">
        <v>0</v>
      </c>
      <c r="F237" s="128">
        <v>0</v>
      </c>
      <c r="G237" s="128">
        <v>0</v>
      </c>
      <c r="H237" s="173">
        <v>0</v>
      </c>
      <c r="I237" s="12">
        <v>0</v>
      </c>
      <c r="J237" s="15"/>
      <c r="K237" s="15"/>
      <c r="L237" s="15"/>
      <c r="M237" s="15"/>
      <c r="N237" s="15"/>
    </row>
    <row r="238" spans="2:16" ht="12" hidden="1" x14ac:dyDescent="0.2">
      <c r="B238" s="12" t="s">
        <v>2642</v>
      </c>
      <c r="C238" s="127" t="s">
        <v>574</v>
      </c>
      <c r="D238" s="128">
        <v>0</v>
      </c>
      <c r="E238" s="128">
        <v>0</v>
      </c>
      <c r="F238" s="128">
        <v>0</v>
      </c>
      <c r="G238" s="128">
        <v>0</v>
      </c>
      <c r="H238" s="173">
        <v>0</v>
      </c>
      <c r="I238" s="12">
        <v>0</v>
      </c>
      <c r="J238" s="15"/>
      <c r="K238" s="15"/>
      <c r="L238" s="15"/>
      <c r="M238" s="15"/>
      <c r="N238" s="15"/>
    </row>
    <row r="239" spans="2:16" ht="12" hidden="1" x14ac:dyDescent="0.2">
      <c r="B239" s="12" t="s">
        <v>2643</v>
      </c>
      <c r="C239" s="127" t="s">
        <v>77</v>
      </c>
      <c r="D239" s="128">
        <v>0</v>
      </c>
      <c r="E239" s="128">
        <v>0</v>
      </c>
      <c r="F239" s="128">
        <v>0</v>
      </c>
      <c r="G239" s="128">
        <v>0</v>
      </c>
      <c r="H239" s="173">
        <v>0</v>
      </c>
      <c r="I239" s="12">
        <v>0</v>
      </c>
      <c r="J239" s="15"/>
      <c r="K239" s="15"/>
      <c r="L239" s="15"/>
      <c r="M239" s="15"/>
      <c r="N239" s="15"/>
    </row>
    <row r="240" spans="2:16" ht="12" hidden="1" x14ac:dyDescent="0.2">
      <c r="B240" s="12" t="s">
        <v>2644</v>
      </c>
      <c r="C240" s="174" t="s">
        <v>575</v>
      </c>
      <c r="D240" s="128">
        <v>0</v>
      </c>
      <c r="E240" s="128">
        <v>0</v>
      </c>
      <c r="F240" s="128">
        <v>0</v>
      </c>
      <c r="G240" s="128">
        <v>0</v>
      </c>
      <c r="H240" s="173">
        <v>0</v>
      </c>
      <c r="I240" s="12">
        <v>0</v>
      </c>
      <c r="J240" s="15"/>
      <c r="K240" s="15"/>
      <c r="L240" s="15"/>
      <c r="M240" s="15"/>
      <c r="N240" s="15"/>
    </row>
    <row r="241" spans="2:14" ht="12" hidden="1" x14ac:dyDescent="0.2">
      <c r="B241" s="12" t="s">
        <v>2645</v>
      </c>
      <c r="C241" s="174" t="s">
        <v>576</v>
      </c>
      <c r="D241" s="128">
        <v>0</v>
      </c>
      <c r="E241" s="128">
        <v>0</v>
      </c>
      <c r="F241" s="128">
        <v>0</v>
      </c>
      <c r="G241" s="128">
        <v>0</v>
      </c>
      <c r="H241" s="173">
        <v>0</v>
      </c>
      <c r="I241" s="12">
        <v>0</v>
      </c>
      <c r="J241" s="15"/>
      <c r="K241" s="15"/>
      <c r="L241" s="15"/>
      <c r="M241" s="15"/>
      <c r="N241" s="15"/>
    </row>
    <row r="242" spans="2:14" ht="22.5" hidden="1" x14ac:dyDescent="0.2">
      <c r="B242" s="12" t="s">
        <v>2646</v>
      </c>
      <c r="C242" s="174" t="s">
        <v>577</v>
      </c>
      <c r="D242" s="128">
        <v>0</v>
      </c>
      <c r="E242" s="128">
        <v>0</v>
      </c>
      <c r="F242" s="128">
        <v>0</v>
      </c>
      <c r="G242" s="128">
        <v>0</v>
      </c>
      <c r="H242" s="173">
        <v>0</v>
      </c>
      <c r="I242" s="12">
        <v>0</v>
      </c>
      <c r="J242" s="15"/>
      <c r="K242" s="15"/>
      <c r="L242" s="15"/>
      <c r="M242" s="15"/>
      <c r="N242" s="15"/>
    </row>
    <row r="243" spans="2:14" ht="12" x14ac:dyDescent="0.2">
      <c r="B243" s="84"/>
      <c r="C243" s="84" t="s">
        <v>676</v>
      </c>
      <c r="D243" s="6"/>
      <c r="E243" s="6"/>
      <c r="F243" s="6"/>
      <c r="G243" s="6"/>
      <c r="J243" s="15"/>
      <c r="K243" s="15"/>
      <c r="L243" s="15"/>
      <c r="M243" s="15"/>
      <c r="N243" s="15"/>
    </row>
  </sheetData>
  <mergeCells count="2">
    <mergeCell ref="B4:C4"/>
    <mergeCell ref="B2:I2"/>
  </mergeCells>
  <phoneticPr fontId="34" type="noConversion"/>
  <hyperlinks>
    <hyperlink ref="B2:I2" location="Cuprins!B21" display="Anexa 17. Poziția investițiilor directe, conform principiului direcțional, pentru perioada 31.03.2025 - 30.06.2026" xr:uid="{3AD59BA7-8D4B-4FD1-AF2B-16626436FD90}"/>
  </hyperlinks>
  <pageMargins left="0.31496062992125984" right="0.31496062992125984" top="0.74803149606299213" bottom="0.74803149606299213" header="0.31496062992125984" footer="0.31496062992125984"/>
  <pageSetup paperSize="9" fitToWidth="100" orientation="portrait"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B1:P162"/>
  <sheetViews>
    <sheetView showGridLines="0" showRowColHeaders="0" showZeros="0" tabSelected="1" zoomScale="115" zoomScaleNormal="115" workbookViewId="0">
      <pane ySplit="4" topLeftCell="A5" activePane="bottomLeft" state="frozen"/>
      <selection pane="bottomLeft"/>
    </sheetView>
  </sheetViews>
  <sheetFormatPr defaultColWidth="9.140625" defaultRowHeight="12" x14ac:dyDescent="0.2"/>
  <cols>
    <col min="1" max="1" width="1.28515625" style="6" customWidth="1"/>
    <col min="2" max="2" width="8" style="6" hidden="1" customWidth="1"/>
    <col min="3" max="3" width="41.28515625" style="5" customWidth="1"/>
    <col min="4" max="9" width="9" style="6" customWidth="1"/>
    <col min="10" max="16384" width="9.140625" style="6"/>
  </cols>
  <sheetData>
    <row r="1" spans="2:16" ht="5.0999999999999996" customHeight="1" x14ac:dyDescent="0.2"/>
    <row r="2" spans="2:16" ht="30" customHeight="1" x14ac:dyDescent="0.2">
      <c r="B2" s="293" t="s">
        <v>692</v>
      </c>
      <c r="C2" s="293"/>
      <c r="D2" s="293"/>
      <c r="E2" s="293"/>
      <c r="F2" s="293"/>
      <c r="G2" s="293"/>
      <c r="H2" s="293"/>
      <c r="I2" s="293"/>
    </row>
    <row r="3" spans="2:16" x14ac:dyDescent="0.2">
      <c r="I3" s="161" t="s">
        <v>464</v>
      </c>
    </row>
    <row r="4" spans="2:16" ht="22.5" x14ac:dyDescent="0.2">
      <c r="B4" s="257"/>
      <c r="C4" s="257"/>
      <c r="D4" s="97" t="s">
        <v>702</v>
      </c>
      <c r="E4" s="97" t="s">
        <v>703</v>
      </c>
      <c r="F4" s="97" t="s">
        <v>704</v>
      </c>
      <c r="G4" s="97" t="s">
        <v>705</v>
      </c>
      <c r="H4" s="97" t="s">
        <v>706</v>
      </c>
      <c r="I4" s="97" t="s">
        <v>667</v>
      </c>
    </row>
    <row r="5" spans="2:16" s="5" customFormat="1" x14ac:dyDescent="0.2">
      <c r="B5" s="67" t="s">
        <v>714</v>
      </c>
      <c r="C5" s="67" t="s">
        <v>434</v>
      </c>
      <c r="D5" s="248">
        <v>3992.5563348000001</v>
      </c>
      <c r="E5" s="248">
        <v>4057.95457278</v>
      </c>
      <c r="F5" s="248">
        <v>4123.6383378600003</v>
      </c>
      <c r="G5" s="248">
        <v>4154.2161808199999</v>
      </c>
      <c r="H5" s="248">
        <v>4338.4700616700002</v>
      </c>
      <c r="I5" s="248">
        <v>4314.6523510500001</v>
      </c>
      <c r="J5" s="7"/>
      <c r="K5" s="7"/>
      <c r="L5" s="7"/>
      <c r="M5" s="7"/>
      <c r="N5" s="7"/>
      <c r="O5" s="7"/>
      <c r="P5" s="7"/>
    </row>
    <row r="6" spans="2:16" s="8" customFormat="1" x14ac:dyDescent="0.2">
      <c r="B6" s="129" t="s">
        <v>2397</v>
      </c>
      <c r="C6" s="282" t="s">
        <v>435</v>
      </c>
      <c r="D6" s="249">
        <v>2.1778203600000001</v>
      </c>
      <c r="E6" s="249">
        <v>2.2127250799999998</v>
      </c>
      <c r="F6" s="249">
        <v>2.9841859199999998</v>
      </c>
      <c r="G6" s="249">
        <v>3.14102718</v>
      </c>
      <c r="H6" s="249">
        <v>3.5136506199999999</v>
      </c>
      <c r="I6" s="249">
        <v>3.7448703499999998</v>
      </c>
      <c r="J6" s="7"/>
      <c r="K6" s="7"/>
      <c r="L6" s="7"/>
      <c r="M6" s="7"/>
      <c r="N6" s="7"/>
      <c r="O6" s="7"/>
      <c r="P6" s="7"/>
    </row>
    <row r="7" spans="2:16" s="5" customFormat="1" hidden="1" x14ac:dyDescent="0.2">
      <c r="B7" s="130" t="s">
        <v>2647</v>
      </c>
      <c r="C7" s="130" t="s">
        <v>229</v>
      </c>
      <c r="D7" s="249">
        <v>0</v>
      </c>
      <c r="E7" s="249"/>
      <c r="F7" s="249">
        <v>0</v>
      </c>
      <c r="G7" s="249">
        <v>0</v>
      </c>
      <c r="H7" s="249">
        <v>0</v>
      </c>
      <c r="I7" s="249">
        <v>0</v>
      </c>
      <c r="J7" s="7"/>
      <c r="K7" s="7"/>
      <c r="L7" s="7"/>
      <c r="M7" s="7"/>
      <c r="N7" s="7"/>
      <c r="O7" s="7"/>
      <c r="P7" s="7"/>
    </row>
    <row r="8" spans="2:16" s="5" customFormat="1" x14ac:dyDescent="0.2">
      <c r="B8" s="130" t="s">
        <v>2648</v>
      </c>
      <c r="C8" s="283" t="s">
        <v>436</v>
      </c>
      <c r="D8" s="237">
        <v>0.35900854999999998</v>
      </c>
      <c r="E8" s="237">
        <v>0.34733320000000001</v>
      </c>
      <c r="F8" s="237">
        <v>0.92575887000000001</v>
      </c>
      <c r="G8" s="237">
        <v>0.89745881999999999</v>
      </c>
      <c r="H8" s="237">
        <v>1.0221911699999999</v>
      </c>
      <c r="I8" s="237">
        <v>1.03742691</v>
      </c>
      <c r="K8" s="7"/>
      <c r="L8" s="7"/>
      <c r="M8" s="7"/>
      <c r="N8" s="7"/>
      <c r="O8" s="7"/>
      <c r="P8" s="7"/>
    </row>
    <row r="9" spans="2:16" s="5" customFormat="1" hidden="1" x14ac:dyDescent="0.2">
      <c r="B9" s="130" t="s">
        <v>2649</v>
      </c>
      <c r="C9" s="283" t="s">
        <v>438</v>
      </c>
      <c r="D9" s="237">
        <v>0</v>
      </c>
      <c r="E9" s="237">
        <v>0</v>
      </c>
      <c r="F9" s="237">
        <v>0</v>
      </c>
      <c r="G9" s="237">
        <v>0</v>
      </c>
      <c r="H9" s="237">
        <v>0</v>
      </c>
      <c r="I9" s="237">
        <v>0</v>
      </c>
      <c r="K9" s="7"/>
      <c r="L9" s="7"/>
      <c r="M9" s="7"/>
      <c r="N9" s="7"/>
      <c r="O9" s="7"/>
      <c r="P9" s="7"/>
    </row>
    <row r="10" spans="2:16" s="5" customFormat="1" hidden="1" x14ac:dyDescent="0.2">
      <c r="B10" s="130" t="s">
        <v>2650</v>
      </c>
      <c r="C10" s="283" t="s">
        <v>444</v>
      </c>
      <c r="D10" s="237">
        <v>0</v>
      </c>
      <c r="E10" s="237">
        <v>0</v>
      </c>
      <c r="F10" s="237">
        <v>0</v>
      </c>
      <c r="G10" s="237">
        <v>0</v>
      </c>
      <c r="H10" s="237">
        <v>0</v>
      </c>
      <c r="I10" s="237">
        <v>0</v>
      </c>
      <c r="K10" s="7"/>
      <c r="L10" s="7"/>
      <c r="M10" s="7"/>
      <c r="N10" s="7"/>
      <c r="O10" s="7"/>
      <c r="P10" s="7"/>
    </row>
    <row r="11" spans="2:16" s="5" customFormat="1" x14ac:dyDescent="0.2">
      <c r="B11" s="130" t="s">
        <v>2651</v>
      </c>
      <c r="C11" s="283" t="s">
        <v>442</v>
      </c>
      <c r="D11" s="237">
        <v>1.8188118099999999</v>
      </c>
      <c r="E11" s="237">
        <v>1.86539188</v>
      </c>
      <c r="F11" s="237">
        <v>2.0584270500000001</v>
      </c>
      <c r="G11" s="237">
        <v>2.2435683499999999</v>
      </c>
      <c r="H11" s="237">
        <v>2.4914594600000002</v>
      </c>
      <c r="I11" s="237">
        <v>2.70744344</v>
      </c>
      <c r="K11" s="7"/>
      <c r="L11" s="7"/>
      <c r="M11" s="7"/>
      <c r="N11" s="7"/>
      <c r="O11" s="7"/>
      <c r="P11" s="7"/>
    </row>
    <row r="12" spans="2:16" s="5" customFormat="1" x14ac:dyDescent="0.2">
      <c r="B12" s="76" t="s">
        <v>2398</v>
      </c>
      <c r="C12" s="282" t="s">
        <v>437</v>
      </c>
      <c r="D12" s="249">
        <v>3990.37851443</v>
      </c>
      <c r="E12" s="249">
        <v>4055.7418477000001</v>
      </c>
      <c r="F12" s="249">
        <v>4120.6541519399998</v>
      </c>
      <c r="G12" s="249">
        <v>4151.0751536400003</v>
      </c>
      <c r="H12" s="249">
        <v>4334.9564110499996</v>
      </c>
      <c r="I12" s="249">
        <v>4310.9074807099996</v>
      </c>
      <c r="K12" s="7"/>
      <c r="L12" s="7"/>
      <c r="M12" s="7"/>
      <c r="N12" s="7"/>
      <c r="O12" s="7"/>
      <c r="P12" s="7"/>
    </row>
    <row r="13" spans="2:16" s="5" customFormat="1" x14ac:dyDescent="0.2">
      <c r="B13" s="130" t="s">
        <v>2652</v>
      </c>
      <c r="C13" s="283" t="s">
        <v>441</v>
      </c>
      <c r="D13" s="237">
        <v>350.02639061000002</v>
      </c>
      <c r="E13" s="237">
        <v>333.54050432000003</v>
      </c>
      <c r="F13" s="237">
        <v>332.35536804999998</v>
      </c>
      <c r="G13" s="237">
        <v>331.20275328999998</v>
      </c>
      <c r="H13" s="237">
        <v>335.91641745999999</v>
      </c>
      <c r="I13" s="237">
        <v>338.09755034</v>
      </c>
      <c r="K13" s="7"/>
      <c r="L13" s="7"/>
      <c r="M13" s="7"/>
      <c r="N13" s="7"/>
      <c r="O13" s="7"/>
      <c r="P13" s="7"/>
    </row>
    <row r="14" spans="2:16" s="5" customFormat="1" hidden="1" x14ac:dyDescent="0.2">
      <c r="B14" s="130" t="s">
        <v>2653</v>
      </c>
      <c r="C14" s="130" t="s">
        <v>229</v>
      </c>
      <c r="D14" s="237">
        <v>0</v>
      </c>
      <c r="E14" s="237">
        <v>0</v>
      </c>
      <c r="F14" s="237">
        <v>0</v>
      </c>
      <c r="G14" s="237">
        <v>0</v>
      </c>
      <c r="H14" s="237">
        <v>0</v>
      </c>
      <c r="I14" s="237">
        <v>0</v>
      </c>
      <c r="K14" s="7"/>
      <c r="L14" s="7"/>
      <c r="M14" s="7"/>
      <c r="N14" s="7"/>
      <c r="O14" s="7"/>
      <c r="P14" s="7"/>
    </row>
    <row r="15" spans="2:16" s="5" customFormat="1" hidden="1" x14ac:dyDescent="0.2">
      <c r="B15" s="130" t="s">
        <v>2654</v>
      </c>
      <c r="C15" s="130" t="s">
        <v>436</v>
      </c>
      <c r="D15" s="237">
        <v>0</v>
      </c>
      <c r="E15" s="237">
        <v>0</v>
      </c>
      <c r="F15" s="237">
        <v>0</v>
      </c>
      <c r="G15" s="237">
        <v>0</v>
      </c>
      <c r="H15" s="237">
        <v>0</v>
      </c>
      <c r="I15" s="237">
        <v>0</v>
      </c>
      <c r="K15" s="7"/>
      <c r="L15" s="7"/>
      <c r="M15" s="7"/>
      <c r="N15" s="7"/>
      <c r="O15" s="7"/>
      <c r="P15" s="7"/>
    </row>
    <row r="16" spans="2:16" x14ac:dyDescent="0.2">
      <c r="B16" s="130" t="s">
        <v>2655</v>
      </c>
      <c r="C16" s="283" t="s">
        <v>438</v>
      </c>
      <c r="D16" s="237">
        <v>3640.3521238200001</v>
      </c>
      <c r="E16" s="237">
        <v>3722.2013433799998</v>
      </c>
      <c r="F16" s="237">
        <v>3788.2987838899999</v>
      </c>
      <c r="G16" s="237">
        <v>3819.87240036</v>
      </c>
      <c r="H16" s="237">
        <v>3999.03999359</v>
      </c>
      <c r="I16" s="237">
        <v>3972.8099303600002</v>
      </c>
      <c r="K16" s="7"/>
      <c r="L16" s="7"/>
      <c r="M16" s="7"/>
      <c r="N16" s="7"/>
      <c r="O16" s="7"/>
      <c r="P16" s="7"/>
    </row>
    <row r="17" spans="2:16" s="5" customFormat="1" x14ac:dyDescent="0.2">
      <c r="B17" s="130" t="s">
        <v>2656</v>
      </c>
      <c r="C17" s="283" t="s">
        <v>439</v>
      </c>
      <c r="D17" s="237">
        <v>51.049601850000002</v>
      </c>
      <c r="E17" s="237">
        <v>47.917593289999999</v>
      </c>
      <c r="F17" s="237">
        <v>48.024227459999999</v>
      </c>
      <c r="G17" s="237">
        <v>44.886501330000002</v>
      </c>
      <c r="H17" s="237">
        <v>44.681145260000001</v>
      </c>
      <c r="I17" s="237">
        <v>43.504561879999997</v>
      </c>
      <c r="K17" s="7"/>
      <c r="L17" s="7"/>
      <c r="M17" s="7"/>
      <c r="N17" s="7"/>
      <c r="O17" s="7"/>
      <c r="P17" s="7"/>
    </row>
    <row r="18" spans="2:16" s="5" customFormat="1" hidden="1" x14ac:dyDescent="0.2">
      <c r="B18" s="130" t="s">
        <v>2657</v>
      </c>
      <c r="C18" s="130" t="s">
        <v>444</v>
      </c>
      <c r="D18" s="188">
        <v>0</v>
      </c>
      <c r="E18" s="188">
        <v>0</v>
      </c>
      <c r="F18" s="188">
        <v>0</v>
      </c>
      <c r="G18" s="188">
        <v>0</v>
      </c>
      <c r="H18" s="188">
        <v>0</v>
      </c>
      <c r="I18" s="188">
        <v>0</v>
      </c>
      <c r="K18" s="7"/>
      <c r="L18" s="7"/>
      <c r="M18" s="7"/>
      <c r="N18" s="7"/>
      <c r="O18" s="7"/>
      <c r="P18" s="7"/>
    </row>
    <row r="19" spans="2:16" s="5" customFormat="1" hidden="1" x14ac:dyDescent="0.2">
      <c r="B19" s="130" t="s">
        <v>2658</v>
      </c>
      <c r="C19" s="130" t="s">
        <v>442</v>
      </c>
      <c r="D19" s="188">
        <v>0</v>
      </c>
      <c r="E19" s="188">
        <v>0</v>
      </c>
      <c r="F19" s="188">
        <v>0</v>
      </c>
      <c r="G19" s="188">
        <v>0</v>
      </c>
      <c r="H19" s="188">
        <v>0</v>
      </c>
      <c r="I19" s="188">
        <v>0</v>
      </c>
      <c r="K19" s="7"/>
      <c r="L19" s="7"/>
      <c r="M19" s="7"/>
      <c r="N19" s="7"/>
      <c r="O19" s="7"/>
      <c r="P19" s="7"/>
    </row>
    <row r="20" spans="2:16" s="5" customFormat="1" x14ac:dyDescent="0.2">
      <c r="B20" s="67" t="s">
        <v>1120</v>
      </c>
      <c r="C20" s="67" t="s">
        <v>440</v>
      </c>
      <c r="D20" s="248">
        <v>40.564144050000003</v>
      </c>
      <c r="E20" s="248">
        <v>35.197634149999999</v>
      </c>
      <c r="F20" s="248">
        <v>33.0693403</v>
      </c>
      <c r="G20" s="248">
        <v>29.52319877</v>
      </c>
      <c r="H20" s="248">
        <v>27.90835671</v>
      </c>
      <c r="I20" s="248">
        <v>24.583364660000001</v>
      </c>
      <c r="K20" s="7"/>
      <c r="L20" s="7"/>
      <c r="M20" s="7"/>
      <c r="N20" s="7"/>
      <c r="O20" s="7"/>
      <c r="P20" s="7"/>
    </row>
    <row r="21" spans="2:16" s="5" customFormat="1" hidden="1" x14ac:dyDescent="0.2">
      <c r="B21" s="129" t="s">
        <v>1123</v>
      </c>
      <c r="C21" s="129" t="s">
        <v>435</v>
      </c>
      <c r="D21" s="248">
        <v>0</v>
      </c>
      <c r="E21" s="248">
        <v>0</v>
      </c>
      <c r="F21" s="248">
        <v>0</v>
      </c>
      <c r="G21" s="248">
        <v>0</v>
      </c>
      <c r="H21" s="248">
        <v>0</v>
      </c>
      <c r="I21" s="248">
        <v>0</v>
      </c>
      <c r="K21" s="7"/>
      <c r="L21" s="7"/>
      <c r="M21" s="7"/>
      <c r="N21" s="7"/>
      <c r="O21" s="7"/>
      <c r="P21" s="7"/>
    </row>
    <row r="22" spans="2:16" s="5" customFormat="1" hidden="1" x14ac:dyDescent="0.2">
      <c r="B22" s="130" t="s">
        <v>2659</v>
      </c>
      <c r="C22" s="130" t="s">
        <v>229</v>
      </c>
      <c r="D22" s="248">
        <v>0</v>
      </c>
      <c r="E22" s="248">
        <v>0</v>
      </c>
      <c r="F22" s="248">
        <v>0</v>
      </c>
      <c r="G22" s="248">
        <v>0</v>
      </c>
      <c r="H22" s="248">
        <v>0</v>
      </c>
      <c r="I22" s="248">
        <v>0</v>
      </c>
      <c r="K22" s="7"/>
      <c r="L22" s="7"/>
      <c r="M22" s="7"/>
      <c r="N22" s="7"/>
      <c r="O22" s="7"/>
      <c r="P22" s="7"/>
    </row>
    <row r="23" spans="2:16" s="5" customFormat="1" hidden="1" x14ac:dyDescent="0.2">
      <c r="B23" s="130" t="s">
        <v>2660</v>
      </c>
      <c r="C23" s="130" t="s">
        <v>436</v>
      </c>
      <c r="D23" s="248">
        <v>0</v>
      </c>
      <c r="E23" s="248">
        <v>0</v>
      </c>
      <c r="F23" s="248">
        <v>0</v>
      </c>
      <c r="G23" s="248">
        <v>0</v>
      </c>
      <c r="H23" s="248">
        <v>0</v>
      </c>
      <c r="I23" s="248">
        <v>0</v>
      </c>
      <c r="K23" s="7"/>
      <c r="L23" s="7"/>
      <c r="M23" s="7"/>
      <c r="N23" s="7"/>
      <c r="O23" s="7"/>
      <c r="P23" s="7"/>
    </row>
    <row r="24" spans="2:16" s="5" customFormat="1" hidden="1" x14ac:dyDescent="0.2">
      <c r="B24" s="130" t="s">
        <v>2661</v>
      </c>
      <c r="C24" s="130" t="s">
        <v>438</v>
      </c>
      <c r="D24" s="248">
        <v>0</v>
      </c>
      <c r="E24" s="248">
        <v>0</v>
      </c>
      <c r="F24" s="248">
        <v>0</v>
      </c>
      <c r="G24" s="248">
        <v>0</v>
      </c>
      <c r="H24" s="248">
        <v>0</v>
      </c>
      <c r="I24" s="248">
        <v>0</v>
      </c>
      <c r="K24" s="7"/>
      <c r="L24" s="7"/>
      <c r="M24" s="7"/>
      <c r="N24" s="7"/>
      <c r="O24" s="7"/>
      <c r="P24" s="7"/>
    </row>
    <row r="25" spans="2:16" s="5" customFormat="1" hidden="1" x14ac:dyDescent="0.2">
      <c r="B25" s="130" t="s">
        <v>2662</v>
      </c>
      <c r="C25" s="130" t="s">
        <v>444</v>
      </c>
      <c r="D25" s="248">
        <v>0</v>
      </c>
      <c r="E25" s="248">
        <v>0</v>
      </c>
      <c r="F25" s="248">
        <v>0</v>
      </c>
      <c r="G25" s="248">
        <v>0</v>
      </c>
      <c r="H25" s="248">
        <v>0</v>
      </c>
      <c r="I25" s="248">
        <v>0</v>
      </c>
      <c r="K25" s="7"/>
      <c r="L25" s="7"/>
      <c r="M25" s="7"/>
      <c r="N25" s="7"/>
      <c r="O25" s="7"/>
      <c r="P25" s="7"/>
    </row>
    <row r="26" spans="2:16" s="5" customFormat="1" hidden="1" x14ac:dyDescent="0.2">
      <c r="B26" s="130" t="s">
        <v>2663</v>
      </c>
      <c r="C26" s="130" t="s">
        <v>442</v>
      </c>
      <c r="D26" s="248">
        <v>0</v>
      </c>
      <c r="E26" s="248">
        <v>0</v>
      </c>
      <c r="F26" s="248">
        <v>0</v>
      </c>
      <c r="G26" s="248">
        <v>0</v>
      </c>
      <c r="H26" s="248">
        <v>0</v>
      </c>
      <c r="I26" s="248">
        <v>0</v>
      </c>
      <c r="K26" s="7"/>
      <c r="L26" s="7"/>
      <c r="M26" s="7"/>
      <c r="N26" s="7"/>
      <c r="O26" s="7"/>
      <c r="P26" s="7"/>
    </row>
    <row r="27" spans="2:16" s="5" customFormat="1" x14ac:dyDescent="0.2">
      <c r="B27" s="129" t="s">
        <v>1126</v>
      </c>
      <c r="C27" s="282" t="s">
        <v>437</v>
      </c>
      <c r="D27" s="219">
        <v>40.564144050000003</v>
      </c>
      <c r="E27" s="219">
        <v>35.197634149999999</v>
      </c>
      <c r="F27" s="219">
        <v>33.0693403</v>
      </c>
      <c r="G27" s="219">
        <v>29.52319877</v>
      </c>
      <c r="H27" s="219">
        <v>27.90835671</v>
      </c>
      <c r="I27" s="219">
        <v>24.583364660000001</v>
      </c>
      <c r="K27" s="7"/>
      <c r="L27" s="7"/>
      <c r="M27" s="7"/>
      <c r="N27" s="7"/>
      <c r="O27" s="7"/>
      <c r="P27" s="7"/>
    </row>
    <row r="28" spans="2:16" s="5" customFormat="1" hidden="1" x14ac:dyDescent="0.2">
      <c r="B28" s="130" t="s">
        <v>2664</v>
      </c>
      <c r="C28" s="130" t="s">
        <v>441</v>
      </c>
      <c r="D28" s="248">
        <v>0</v>
      </c>
      <c r="E28" s="248">
        <v>0</v>
      </c>
      <c r="F28" s="248">
        <v>0</v>
      </c>
      <c r="G28" s="248">
        <v>0</v>
      </c>
      <c r="H28" s="248">
        <v>0</v>
      </c>
      <c r="I28" s="248">
        <v>0</v>
      </c>
      <c r="K28" s="7"/>
      <c r="L28" s="7"/>
      <c r="M28" s="7"/>
      <c r="N28" s="7"/>
      <c r="O28" s="7"/>
      <c r="P28" s="7"/>
    </row>
    <row r="29" spans="2:16" s="5" customFormat="1" hidden="1" x14ac:dyDescent="0.2">
      <c r="B29" s="130" t="s">
        <v>1129</v>
      </c>
      <c r="C29" s="130" t="s">
        <v>229</v>
      </c>
      <c r="D29" s="248">
        <v>0</v>
      </c>
      <c r="E29" s="248">
        <v>0</v>
      </c>
      <c r="F29" s="248">
        <v>0</v>
      </c>
      <c r="G29" s="248">
        <v>0</v>
      </c>
      <c r="H29" s="248">
        <v>0</v>
      </c>
      <c r="I29" s="248">
        <v>0</v>
      </c>
      <c r="K29" s="7"/>
      <c r="L29" s="7"/>
      <c r="M29" s="7"/>
      <c r="N29" s="7"/>
      <c r="O29" s="7"/>
      <c r="P29" s="7"/>
    </row>
    <row r="30" spans="2:16" s="5" customFormat="1" hidden="1" x14ac:dyDescent="0.2">
      <c r="B30" s="130" t="s">
        <v>1139</v>
      </c>
      <c r="C30" s="130" t="s">
        <v>436</v>
      </c>
      <c r="D30" s="217">
        <v>0</v>
      </c>
      <c r="E30" s="217">
        <v>0</v>
      </c>
      <c r="F30" s="217">
        <v>0</v>
      </c>
      <c r="G30" s="217">
        <v>0</v>
      </c>
      <c r="H30" s="217">
        <v>0</v>
      </c>
      <c r="I30" s="217">
        <v>0</v>
      </c>
      <c r="K30" s="7"/>
      <c r="L30" s="7"/>
      <c r="M30" s="7"/>
      <c r="N30" s="7"/>
      <c r="O30" s="7"/>
      <c r="P30" s="7"/>
    </row>
    <row r="31" spans="2:16" s="5" customFormat="1" x14ac:dyDescent="0.2">
      <c r="B31" s="130" t="s">
        <v>2665</v>
      </c>
      <c r="C31" s="283" t="s">
        <v>438</v>
      </c>
      <c r="D31" s="188">
        <v>40.564144050000003</v>
      </c>
      <c r="E31" s="188">
        <v>35.197634149999999</v>
      </c>
      <c r="F31" s="188">
        <v>33.0693403</v>
      </c>
      <c r="G31" s="188">
        <v>29.52319877</v>
      </c>
      <c r="H31" s="188">
        <v>27.90835671</v>
      </c>
      <c r="I31" s="188">
        <v>24.583364660000001</v>
      </c>
      <c r="K31" s="7"/>
      <c r="L31" s="7"/>
      <c r="M31" s="7"/>
      <c r="N31" s="7"/>
      <c r="O31" s="7"/>
      <c r="P31" s="7"/>
    </row>
    <row r="32" spans="2:16" s="5" customFormat="1" hidden="1" x14ac:dyDescent="0.2">
      <c r="B32" s="130" t="s">
        <v>2666</v>
      </c>
      <c r="C32" s="130" t="s">
        <v>444</v>
      </c>
      <c r="D32" s="188">
        <v>0</v>
      </c>
      <c r="E32" s="188">
        <v>0</v>
      </c>
      <c r="F32" s="188">
        <v>0</v>
      </c>
      <c r="G32" s="188">
        <v>0</v>
      </c>
      <c r="H32" s="188">
        <v>0</v>
      </c>
      <c r="I32" s="188">
        <v>0</v>
      </c>
      <c r="K32" s="7"/>
      <c r="L32" s="7"/>
      <c r="M32" s="7"/>
      <c r="N32" s="7"/>
      <c r="O32" s="7"/>
      <c r="P32" s="7"/>
    </row>
    <row r="33" spans="2:16" s="5" customFormat="1" hidden="1" x14ac:dyDescent="0.2">
      <c r="B33" s="130" t="s">
        <v>2667</v>
      </c>
      <c r="C33" s="130" t="s">
        <v>442</v>
      </c>
      <c r="D33" s="188">
        <v>0</v>
      </c>
      <c r="E33" s="188">
        <v>0</v>
      </c>
      <c r="F33" s="188">
        <v>0</v>
      </c>
      <c r="G33" s="188">
        <v>0</v>
      </c>
      <c r="H33" s="188">
        <v>0</v>
      </c>
      <c r="I33" s="188">
        <v>0</v>
      </c>
      <c r="K33" s="7"/>
      <c r="L33" s="7"/>
      <c r="M33" s="7"/>
      <c r="N33" s="7"/>
      <c r="O33" s="7"/>
      <c r="P33" s="7"/>
    </row>
    <row r="34" spans="2:16" s="5" customFormat="1" ht="12" customHeight="1" x14ac:dyDescent="0.2">
      <c r="B34" s="67" t="s">
        <v>1156</v>
      </c>
      <c r="C34" s="67" t="s">
        <v>638</v>
      </c>
      <c r="D34" s="248">
        <v>429.43799158000002</v>
      </c>
      <c r="E34" s="248">
        <v>412.03249757999998</v>
      </c>
      <c r="F34" s="248">
        <v>416.65982005000001</v>
      </c>
      <c r="G34" s="248">
        <v>428.97804837000001</v>
      </c>
      <c r="H34" s="248">
        <v>447.33042182000003</v>
      </c>
      <c r="I34" s="248">
        <v>496.95789227</v>
      </c>
      <c r="K34" s="7"/>
      <c r="L34" s="7"/>
      <c r="M34" s="7"/>
      <c r="N34" s="7"/>
      <c r="O34" s="7"/>
      <c r="P34" s="7"/>
    </row>
    <row r="35" spans="2:16" s="5" customFormat="1" x14ac:dyDescent="0.2">
      <c r="B35" s="129" t="s">
        <v>1158</v>
      </c>
      <c r="C35" s="282" t="s">
        <v>435</v>
      </c>
      <c r="D35" s="219">
        <v>182.72137906</v>
      </c>
      <c r="E35" s="219">
        <v>178.34500012999999</v>
      </c>
      <c r="F35" s="219">
        <v>195.51992946999999</v>
      </c>
      <c r="G35" s="219">
        <v>204.73829405999999</v>
      </c>
      <c r="H35" s="219">
        <v>210.77695592000001</v>
      </c>
      <c r="I35" s="219">
        <v>240.67876892999999</v>
      </c>
      <c r="K35" s="7"/>
      <c r="L35" s="7"/>
      <c r="M35" s="7"/>
      <c r="N35" s="7"/>
      <c r="O35" s="7"/>
      <c r="P35" s="7"/>
    </row>
    <row r="36" spans="2:16" s="5" customFormat="1" x14ac:dyDescent="0.2">
      <c r="B36" s="130" t="s">
        <v>2668</v>
      </c>
      <c r="C36" s="283" t="s">
        <v>229</v>
      </c>
      <c r="D36" s="188">
        <v>182.72137906</v>
      </c>
      <c r="E36" s="188">
        <v>178.34500012999999</v>
      </c>
      <c r="F36" s="188">
        <v>195.51992946999999</v>
      </c>
      <c r="G36" s="188">
        <v>204.73829405999999</v>
      </c>
      <c r="H36" s="188">
        <v>210.77695592000001</v>
      </c>
      <c r="I36" s="188">
        <v>240.67876892999999</v>
      </c>
      <c r="K36" s="7"/>
      <c r="L36" s="7"/>
      <c r="M36" s="7"/>
      <c r="N36" s="7"/>
      <c r="O36" s="7"/>
      <c r="P36" s="7"/>
    </row>
    <row r="37" spans="2:16" s="5" customFormat="1" hidden="1" x14ac:dyDescent="0.2">
      <c r="B37" s="130" t="s">
        <v>2669</v>
      </c>
      <c r="C37" s="130" t="s">
        <v>436</v>
      </c>
      <c r="D37" s="188">
        <v>0</v>
      </c>
      <c r="E37" s="188">
        <v>0</v>
      </c>
      <c r="F37" s="188">
        <v>0</v>
      </c>
      <c r="G37" s="188">
        <v>0</v>
      </c>
      <c r="H37" s="188">
        <v>0</v>
      </c>
      <c r="I37" s="188">
        <v>0</v>
      </c>
      <c r="K37" s="7"/>
      <c r="L37" s="7"/>
      <c r="M37" s="7"/>
      <c r="N37" s="7"/>
      <c r="O37" s="7"/>
      <c r="P37" s="7"/>
    </row>
    <row r="38" spans="2:16" s="11" customFormat="1" hidden="1" x14ac:dyDescent="0.2">
      <c r="B38" s="130" t="s">
        <v>2670</v>
      </c>
      <c r="C38" s="130" t="s">
        <v>438</v>
      </c>
      <c r="D38" s="188">
        <v>0</v>
      </c>
      <c r="E38" s="188">
        <v>0</v>
      </c>
      <c r="F38" s="188">
        <v>0</v>
      </c>
      <c r="G38" s="188">
        <v>0</v>
      </c>
      <c r="H38" s="188">
        <v>0</v>
      </c>
      <c r="I38" s="188">
        <v>0</v>
      </c>
      <c r="K38" s="7"/>
      <c r="L38" s="7"/>
      <c r="M38" s="7"/>
      <c r="N38" s="7"/>
      <c r="O38" s="7"/>
      <c r="P38" s="7"/>
    </row>
    <row r="39" spans="2:16" s="11" customFormat="1" hidden="1" x14ac:dyDescent="0.2">
      <c r="B39" s="130" t="s">
        <v>2671</v>
      </c>
      <c r="C39" s="130" t="s">
        <v>444</v>
      </c>
      <c r="D39" s="219">
        <v>0</v>
      </c>
      <c r="E39" s="219">
        <v>0</v>
      </c>
      <c r="F39" s="219">
        <v>0</v>
      </c>
      <c r="G39" s="219">
        <v>0</v>
      </c>
      <c r="H39" s="219">
        <v>0</v>
      </c>
      <c r="I39" s="219">
        <v>0</v>
      </c>
      <c r="K39" s="7"/>
      <c r="L39" s="7"/>
      <c r="M39" s="7"/>
      <c r="N39" s="7"/>
      <c r="O39" s="7"/>
      <c r="P39" s="7"/>
    </row>
    <row r="40" spans="2:16" s="5" customFormat="1" hidden="1" x14ac:dyDescent="0.2">
      <c r="B40" s="130" t="s">
        <v>2672</v>
      </c>
      <c r="C40" s="130" t="s">
        <v>442</v>
      </c>
      <c r="D40" s="188">
        <v>0</v>
      </c>
      <c r="E40" s="188">
        <v>0</v>
      </c>
      <c r="F40" s="188">
        <v>0</v>
      </c>
      <c r="G40" s="188">
        <v>0</v>
      </c>
      <c r="H40" s="188">
        <v>0</v>
      </c>
      <c r="I40" s="188">
        <v>0</v>
      </c>
      <c r="K40" s="7"/>
      <c r="L40" s="7"/>
      <c r="M40" s="7"/>
      <c r="N40" s="7"/>
      <c r="O40" s="7"/>
      <c r="P40" s="7"/>
    </row>
    <row r="41" spans="2:16" s="5" customFormat="1" x14ac:dyDescent="0.2">
      <c r="B41" s="129" t="s">
        <v>1253</v>
      </c>
      <c r="C41" s="282" t="s">
        <v>437</v>
      </c>
      <c r="D41" s="219">
        <v>246.71661252000001</v>
      </c>
      <c r="E41" s="219">
        <v>233.68749743999999</v>
      </c>
      <c r="F41" s="219">
        <v>221.13989057000001</v>
      </c>
      <c r="G41" s="219">
        <v>224.23975431</v>
      </c>
      <c r="H41" s="219">
        <v>236.55346589999999</v>
      </c>
      <c r="I41" s="219">
        <v>256.27912334000001</v>
      </c>
      <c r="K41" s="7"/>
      <c r="L41" s="7"/>
      <c r="M41" s="7"/>
      <c r="N41" s="7"/>
      <c r="O41" s="7"/>
      <c r="P41" s="7"/>
    </row>
    <row r="42" spans="2:16" s="5" customFormat="1" hidden="1" x14ac:dyDescent="0.2">
      <c r="B42" s="130" t="s">
        <v>2673</v>
      </c>
      <c r="C42" s="130" t="s">
        <v>229</v>
      </c>
      <c r="D42" s="188">
        <v>0</v>
      </c>
      <c r="E42" s="188">
        <v>0</v>
      </c>
      <c r="F42" s="188">
        <v>0</v>
      </c>
      <c r="G42" s="188">
        <v>0</v>
      </c>
      <c r="H42" s="188">
        <v>0</v>
      </c>
      <c r="I42" s="188">
        <v>0</v>
      </c>
      <c r="K42" s="7"/>
      <c r="L42" s="7"/>
      <c r="M42" s="7"/>
      <c r="N42" s="7"/>
      <c r="O42" s="7"/>
      <c r="P42" s="7"/>
    </row>
    <row r="43" spans="2:16" s="5" customFormat="1" hidden="1" x14ac:dyDescent="0.2">
      <c r="B43" s="130" t="s">
        <v>2674</v>
      </c>
      <c r="C43" s="130" t="s">
        <v>436</v>
      </c>
      <c r="D43" s="188">
        <v>0</v>
      </c>
      <c r="E43" s="188">
        <v>0</v>
      </c>
      <c r="F43" s="188">
        <v>0</v>
      </c>
      <c r="G43" s="188">
        <v>0</v>
      </c>
      <c r="H43" s="188">
        <v>0</v>
      </c>
      <c r="I43" s="188">
        <v>0</v>
      </c>
      <c r="K43" s="7"/>
      <c r="L43" s="7"/>
      <c r="M43" s="7"/>
      <c r="N43" s="7"/>
      <c r="O43" s="7"/>
      <c r="P43" s="7"/>
    </row>
    <row r="44" spans="2:16" s="5" customFormat="1" x14ac:dyDescent="0.2">
      <c r="B44" s="130" t="s">
        <v>2675</v>
      </c>
      <c r="C44" s="283" t="s">
        <v>438</v>
      </c>
      <c r="D44" s="188">
        <v>246.71661252000001</v>
      </c>
      <c r="E44" s="188">
        <v>233.68749743999999</v>
      </c>
      <c r="F44" s="188">
        <v>221.13989057000001</v>
      </c>
      <c r="G44" s="188">
        <v>224.23975431</v>
      </c>
      <c r="H44" s="188">
        <v>236.55346589999999</v>
      </c>
      <c r="I44" s="188">
        <v>256.27912334000001</v>
      </c>
      <c r="K44" s="7"/>
      <c r="L44" s="7"/>
      <c r="M44" s="7"/>
      <c r="N44" s="7"/>
      <c r="O44" s="7"/>
      <c r="P44" s="7"/>
    </row>
    <row r="45" spans="2:16" s="5" customFormat="1" hidden="1" x14ac:dyDescent="0.2">
      <c r="B45" s="130" t="s">
        <v>2676</v>
      </c>
      <c r="C45" s="130" t="s">
        <v>444</v>
      </c>
      <c r="D45" s="188">
        <v>0</v>
      </c>
      <c r="E45" s="188">
        <v>0</v>
      </c>
      <c r="F45" s="188">
        <v>0</v>
      </c>
      <c r="G45" s="188">
        <v>0</v>
      </c>
      <c r="H45" s="188">
        <v>0</v>
      </c>
      <c r="I45" s="188">
        <v>0</v>
      </c>
      <c r="K45" s="7"/>
      <c r="L45" s="7"/>
      <c r="M45" s="7"/>
      <c r="N45" s="7"/>
      <c r="O45" s="7"/>
      <c r="P45" s="7"/>
    </row>
    <row r="46" spans="2:16" s="5" customFormat="1" hidden="1" x14ac:dyDescent="0.2">
      <c r="B46" s="130" t="s">
        <v>2677</v>
      </c>
      <c r="C46" s="130" t="s">
        <v>442</v>
      </c>
      <c r="D46" s="188">
        <v>0</v>
      </c>
      <c r="E46" s="188">
        <v>0</v>
      </c>
      <c r="F46" s="188">
        <v>0</v>
      </c>
      <c r="G46" s="188">
        <v>0</v>
      </c>
      <c r="H46" s="188">
        <v>0</v>
      </c>
      <c r="I46" s="188">
        <v>0</v>
      </c>
      <c r="K46" s="7"/>
      <c r="L46" s="7"/>
      <c r="M46" s="7"/>
      <c r="N46" s="7"/>
      <c r="O46" s="7"/>
      <c r="P46" s="7"/>
    </row>
    <row r="47" spans="2:16" s="5" customFormat="1" x14ac:dyDescent="0.2">
      <c r="B47" s="67" t="s">
        <v>1564</v>
      </c>
      <c r="C47" s="67" t="s">
        <v>443</v>
      </c>
      <c r="D47" s="248">
        <v>3838.4190347200001</v>
      </c>
      <c r="E47" s="248">
        <v>3748.2045823799999</v>
      </c>
      <c r="F47" s="248">
        <v>3836.7545809399999</v>
      </c>
      <c r="G47" s="248">
        <v>3669.82373044</v>
      </c>
      <c r="H47" s="248">
        <v>3847.6746376000001</v>
      </c>
      <c r="I47" s="248">
        <v>3881.71540392</v>
      </c>
      <c r="K47" s="7"/>
      <c r="L47" s="7"/>
      <c r="M47" s="7"/>
      <c r="N47" s="7"/>
      <c r="O47" s="7"/>
      <c r="P47" s="7"/>
    </row>
    <row r="48" spans="2:16" s="5" customFormat="1" x14ac:dyDescent="0.2">
      <c r="B48" s="129" t="s">
        <v>2405</v>
      </c>
      <c r="C48" s="285" t="s">
        <v>435</v>
      </c>
      <c r="D48" s="219">
        <v>2082.65278592</v>
      </c>
      <c r="E48" s="219">
        <v>2017.3823327</v>
      </c>
      <c r="F48" s="219">
        <v>2094.35952008</v>
      </c>
      <c r="G48" s="219">
        <v>1808.6388814300001</v>
      </c>
      <c r="H48" s="219">
        <v>1915.0520436899999</v>
      </c>
      <c r="I48" s="219">
        <v>2027.59672406</v>
      </c>
      <c r="K48" s="7"/>
      <c r="L48" s="7"/>
      <c r="M48" s="7"/>
      <c r="N48" s="7"/>
      <c r="O48" s="7"/>
      <c r="P48" s="7"/>
    </row>
    <row r="49" spans="2:16" s="5" customFormat="1" x14ac:dyDescent="0.2">
      <c r="B49" s="130" t="s">
        <v>2678</v>
      </c>
      <c r="C49" s="283" t="s">
        <v>229</v>
      </c>
      <c r="D49" s="188">
        <v>0.74957224</v>
      </c>
      <c r="E49" s="188">
        <v>0.60867296999999998</v>
      </c>
      <c r="F49" s="188">
        <v>0.90205747000000003</v>
      </c>
      <c r="G49" s="188">
        <v>1.0396874700000001</v>
      </c>
      <c r="H49" s="188">
        <v>1.1090748800000001</v>
      </c>
      <c r="I49" s="188">
        <v>1.85037848</v>
      </c>
      <c r="K49" s="7"/>
      <c r="L49" s="7"/>
      <c r="M49" s="7"/>
      <c r="N49" s="7"/>
      <c r="O49" s="7"/>
      <c r="P49" s="7"/>
    </row>
    <row r="50" spans="2:16" s="5" customFormat="1" hidden="1" x14ac:dyDescent="0.2">
      <c r="B50" s="130" t="s">
        <v>2679</v>
      </c>
      <c r="C50" s="130" t="s">
        <v>436</v>
      </c>
      <c r="D50" s="217">
        <v>0</v>
      </c>
      <c r="E50" s="217">
        <v>0</v>
      </c>
      <c r="F50" s="217">
        <v>0</v>
      </c>
      <c r="G50" s="217">
        <v>0</v>
      </c>
      <c r="H50" s="217">
        <v>0</v>
      </c>
      <c r="I50" s="217">
        <v>0</v>
      </c>
      <c r="K50" s="7"/>
      <c r="L50" s="7"/>
      <c r="M50" s="7"/>
      <c r="N50" s="7"/>
      <c r="O50" s="7"/>
      <c r="P50" s="7"/>
    </row>
    <row r="51" spans="2:16" s="5" customFormat="1" x14ac:dyDescent="0.2">
      <c r="B51" s="130" t="s">
        <v>2680</v>
      </c>
      <c r="C51" s="283" t="s">
        <v>438</v>
      </c>
      <c r="D51" s="188">
        <v>66.645572670000007</v>
      </c>
      <c r="E51" s="188">
        <v>64.366815079999995</v>
      </c>
      <c r="F51" s="188">
        <v>80.690551499999998</v>
      </c>
      <c r="G51" s="188">
        <v>79.235674500000002</v>
      </c>
      <c r="H51" s="188">
        <v>85.76076243</v>
      </c>
      <c r="I51" s="188">
        <v>85.518379659999994</v>
      </c>
      <c r="K51" s="7"/>
      <c r="L51" s="7"/>
      <c r="M51" s="7"/>
      <c r="N51" s="7"/>
      <c r="O51" s="7"/>
      <c r="P51" s="7"/>
    </row>
    <row r="52" spans="2:16" s="5" customFormat="1" x14ac:dyDescent="0.2">
      <c r="B52" s="130" t="s">
        <v>2681</v>
      </c>
      <c r="C52" s="283" t="s">
        <v>444</v>
      </c>
      <c r="D52" s="188">
        <v>1971.87542381</v>
      </c>
      <c r="E52" s="188">
        <v>1913.3528024699999</v>
      </c>
      <c r="F52" s="188">
        <v>1974.5912175399999</v>
      </c>
      <c r="G52" s="188">
        <v>1691.1917025800001</v>
      </c>
      <c r="H52" s="188">
        <v>1790.9846141200001</v>
      </c>
      <c r="I52" s="188">
        <v>1903.62998358</v>
      </c>
      <c r="K52" s="7"/>
      <c r="L52" s="7"/>
      <c r="M52" s="7"/>
      <c r="N52" s="7"/>
      <c r="O52" s="7"/>
      <c r="P52" s="7"/>
    </row>
    <row r="53" spans="2:16" s="5" customFormat="1" x14ac:dyDescent="0.2">
      <c r="B53" s="130" t="s">
        <v>2682</v>
      </c>
      <c r="C53" s="283" t="s">
        <v>442</v>
      </c>
      <c r="D53" s="188">
        <v>43.38221721</v>
      </c>
      <c r="E53" s="188">
        <v>39.054042189999997</v>
      </c>
      <c r="F53" s="188">
        <v>38.17569357</v>
      </c>
      <c r="G53" s="188">
        <v>37.171816880000002</v>
      </c>
      <c r="H53" s="188">
        <v>37.19759226</v>
      </c>
      <c r="I53" s="188">
        <v>36.597982340000001</v>
      </c>
      <c r="K53" s="7"/>
      <c r="L53" s="7"/>
      <c r="M53" s="7"/>
      <c r="N53" s="7"/>
      <c r="O53" s="7"/>
      <c r="P53" s="7"/>
    </row>
    <row r="54" spans="2:16" s="5" customFormat="1" x14ac:dyDescent="0.2">
      <c r="B54" s="129" t="s">
        <v>2406</v>
      </c>
      <c r="C54" s="285" t="s">
        <v>437</v>
      </c>
      <c r="D54" s="219">
        <v>1755.76624879</v>
      </c>
      <c r="E54" s="219">
        <v>1730.82224967</v>
      </c>
      <c r="F54" s="219">
        <v>1742.3950608600001</v>
      </c>
      <c r="G54" s="219">
        <v>1861.1848490100001</v>
      </c>
      <c r="H54" s="219">
        <v>1932.62259391</v>
      </c>
      <c r="I54" s="219">
        <v>1854.1186798599999</v>
      </c>
      <c r="K54" s="7"/>
      <c r="L54" s="7"/>
      <c r="M54" s="7"/>
      <c r="N54" s="7"/>
      <c r="O54" s="7"/>
      <c r="P54" s="7"/>
    </row>
    <row r="55" spans="2:16" s="5" customFormat="1" hidden="1" x14ac:dyDescent="0.2">
      <c r="B55" s="130" t="s">
        <v>2683</v>
      </c>
      <c r="C55" s="130" t="s">
        <v>229</v>
      </c>
      <c r="D55" s="188">
        <v>0</v>
      </c>
      <c r="E55" s="188">
        <v>0</v>
      </c>
      <c r="F55" s="188">
        <v>0</v>
      </c>
      <c r="G55" s="188">
        <v>0</v>
      </c>
      <c r="H55" s="188">
        <v>0</v>
      </c>
      <c r="I55" s="188">
        <v>0</v>
      </c>
      <c r="K55" s="7"/>
      <c r="L55" s="7"/>
      <c r="M55" s="7"/>
      <c r="N55" s="7"/>
      <c r="O55" s="7"/>
      <c r="P55" s="7"/>
    </row>
    <row r="56" spans="2:16" s="5" customFormat="1" hidden="1" x14ac:dyDescent="0.2">
      <c r="B56" s="130" t="s">
        <v>2684</v>
      </c>
      <c r="C56" s="130" t="s">
        <v>436</v>
      </c>
      <c r="D56" s="188">
        <v>0</v>
      </c>
      <c r="E56" s="188">
        <v>0</v>
      </c>
      <c r="F56" s="188">
        <v>0</v>
      </c>
      <c r="G56" s="188">
        <v>0</v>
      </c>
      <c r="H56" s="188">
        <v>0</v>
      </c>
      <c r="I56" s="188">
        <v>0</v>
      </c>
      <c r="K56" s="7"/>
      <c r="L56" s="7"/>
      <c r="M56" s="7"/>
      <c r="N56" s="7"/>
      <c r="O56" s="7"/>
      <c r="P56" s="7"/>
    </row>
    <row r="57" spans="2:16" s="5" customFormat="1" x14ac:dyDescent="0.2">
      <c r="B57" s="130" t="s">
        <v>2685</v>
      </c>
      <c r="C57" s="283" t="s">
        <v>438</v>
      </c>
      <c r="D57" s="188">
        <v>1673.1562861899999</v>
      </c>
      <c r="E57" s="188">
        <v>1648.4995381199999</v>
      </c>
      <c r="F57" s="188">
        <v>1658.20475893</v>
      </c>
      <c r="G57" s="188">
        <v>1783.09961957</v>
      </c>
      <c r="H57" s="188">
        <v>1850.50474429</v>
      </c>
      <c r="I57" s="188">
        <v>1768.3341019500001</v>
      </c>
      <c r="K57" s="7"/>
      <c r="L57" s="7"/>
      <c r="M57" s="7"/>
      <c r="N57" s="7"/>
      <c r="O57" s="7"/>
      <c r="P57" s="7"/>
    </row>
    <row r="58" spans="2:16" s="5" customFormat="1" x14ac:dyDescent="0.2">
      <c r="B58" s="130" t="s">
        <v>2686</v>
      </c>
      <c r="C58" s="130" t="s">
        <v>528</v>
      </c>
      <c r="D58" s="188">
        <v>6.3287425900000001</v>
      </c>
      <c r="E58" s="188">
        <v>6.4829780599999998</v>
      </c>
      <c r="F58" s="188">
        <v>6.7957231299999998</v>
      </c>
      <c r="G58" s="188">
        <v>109.65603695999999</v>
      </c>
      <c r="H58" s="188">
        <v>162.4011084</v>
      </c>
      <c r="I58" s="188">
        <v>7.7145196800000004</v>
      </c>
      <c r="K58" s="7"/>
      <c r="L58" s="7"/>
      <c r="M58" s="7"/>
      <c r="N58" s="7"/>
      <c r="O58" s="7"/>
      <c r="P58" s="7"/>
    </row>
    <row r="59" spans="2:16" s="5" customFormat="1" x14ac:dyDescent="0.2">
      <c r="B59" s="130" t="s">
        <v>2687</v>
      </c>
      <c r="C59" s="283" t="s">
        <v>444</v>
      </c>
      <c r="D59" s="188">
        <v>82.609962600000003</v>
      </c>
      <c r="E59" s="188">
        <v>82.322711549999994</v>
      </c>
      <c r="F59" s="188">
        <v>84.190301930000004</v>
      </c>
      <c r="G59" s="188">
        <v>78.08522945</v>
      </c>
      <c r="H59" s="188">
        <v>82.117849609999993</v>
      </c>
      <c r="I59" s="188">
        <v>85.784577909999996</v>
      </c>
      <c r="K59" s="7"/>
      <c r="L59" s="7"/>
      <c r="M59" s="7"/>
      <c r="N59" s="7"/>
      <c r="O59" s="7"/>
      <c r="P59" s="7"/>
    </row>
    <row r="60" spans="2:16" s="5" customFormat="1" hidden="1" x14ac:dyDescent="0.2">
      <c r="B60" s="130" t="s">
        <v>2688</v>
      </c>
      <c r="C60" s="130" t="s">
        <v>442</v>
      </c>
      <c r="D60" s="188">
        <v>0</v>
      </c>
      <c r="E60" s="188">
        <v>0</v>
      </c>
      <c r="F60" s="188">
        <v>0</v>
      </c>
      <c r="G60" s="188">
        <v>0</v>
      </c>
      <c r="H60" s="188">
        <v>0</v>
      </c>
      <c r="I60" s="188">
        <v>0</v>
      </c>
      <c r="K60" s="7"/>
      <c r="L60" s="7"/>
      <c r="M60" s="7"/>
      <c r="N60" s="7"/>
      <c r="O60" s="7"/>
      <c r="P60" s="7"/>
    </row>
    <row r="61" spans="2:16" s="5" customFormat="1" x14ac:dyDescent="0.2">
      <c r="B61" s="75" t="s">
        <v>2689</v>
      </c>
      <c r="C61" s="284" t="s">
        <v>445</v>
      </c>
      <c r="D61" s="248">
        <v>301.49353617000003</v>
      </c>
      <c r="E61" s="248">
        <v>337.39436810000001</v>
      </c>
      <c r="F61" s="248">
        <v>371.12161171999998</v>
      </c>
      <c r="G61" s="248">
        <v>404.15387239</v>
      </c>
      <c r="H61" s="248">
        <v>415.50390480999999</v>
      </c>
      <c r="I61" s="248">
        <v>480.6715969</v>
      </c>
      <c r="K61" s="7"/>
      <c r="L61" s="7"/>
      <c r="M61" s="7"/>
      <c r="N61" s="7"/>
      <c r="O61" s="7"/>
      <c r="P61" s="7"/>
    </row>
    <row r="62" spans="2:16" s="5" customFormat="1" x14ac:dyDescent="0.2">
      <c r="B62" s="129" t="s">
        <v>2690</v>
      </c>
      <c r="C62" s="285" t="s">
        <v>435</v>
      </c>
      <c r="D62" s="219">
        <v>23.675511650000001</v>
      </c>
      <c r="E62" s="219">
        <v>22.045640079999998</v>
      </c>
      <c r="F62" s="219">
        <v>22.146288139999999</v>
      </c>
      <c r="G62" s="219">
        <v>22.577777130000001</v>
      </c>
      <c r="H62" s="219">
        <v>27.386007549999999</v>
      </c>
      <c r="I62" s="219">
        <v>28.639008109999999</v>
      </c>
      <c r="K62" s="7"/>
      <c r="L62" s="7"/>
      <c r="M62" s="7"/>
      <c r="N62" s="7"/>
      <c r="O62" s="7"/>
      <c r="P62" s="7"/>
    </row>
    <row r="63" spans="2:16" s="5" customFormat="1" x14ac:dyDescent="0.2">
      <c r="B63" s="130" t="s">
        <v>2691</v>
      </c>
      <c r="C63" s="139" t="s">
        <v>229</v>
      </c>
      <c r="D63" s="188">
        <v>0.74957224</v>
      </c>
      <c r="E63" s="188">
        <v>0.60867296999999998</v>
      </c>
      <c r="F63" s="188">
        <v>0.90205747000000003</v>
      </c>
      <c r="G63" s="188">
        <v>1.0396874700000001</v>
      </c>
      <c r="H63" s="188">
        <v>1.1090748800000001</v>
      </c>
      <c r="I63" s="188">
        <v>1.85037848</v>
      </c>
      <c r="K63" s="7"/>
      <c r="L63" s="7"/>
      <c r="M63" s="7"/>
      <c r="N63" s="7"/>
      <c r="O63" s="7"/>
      <c r="P63" s="7"/>
    </row>
    <row r="64" spans="2:16" s="5" customFormat="1" hidden="1" x14ac:dyDescent="0.2">
      <c r="B64" s="130" t="s">
        <v>2692</v>
      </c>
      <c r="C64" s="130" t="s">
        <v>436</v>
      </c>
      <c r="D64" s="188">
        <v>0</v>
      </c>
      <c r="E64" s="188">
        <v>0</v>
      </c>
      <c r="F64" s="188">
        <v>0</v>
      </c>
      <c r="G64" s="188">
        <v>0</v>
      </c>
      <c r="H64" s="188">
        <v>0</v>
      </c>
      <c r="I64" s="188">
        <v>0</v>
      </c>
      <c r="K64" s="7"/>
      <c r="L64" s="7"/>
      <c r="M64" s="7"/>
      <c r="N64" s="7"/>
      <c r="O64" s="7"/>
      <c r="P64" s="7"/>
    </row>
    <row r="65" spans="2:16" s="5" customFormat="1" x14ac:dyDescent="0.2">
      <c r="B65" s="130" t="s">
        <v>2693</v>
      </c>
      <c r="C65" s="139" t="s">
        <v>438</v>
      </c>
      <c r="D65" s="188">
        <v>7.9832208800000002</v>
      </c>
      <c r="E65" s="188">
        <v>7.5704455399999997</v>
      </c>
      <c r="F65" s="188">
        <v>7.7258604899999996</v>
      </c>
      <c r="G65" s="188">
        <v>7.7853226299999996</v>
      </c>
      <c r="H65" s="188">
        <v>11.922439990000001</v>
      </c>
      <c r="I65" s="188">
        <v>12.054964269999999</v>
      </c>
      <c r="K65" s="7"/>
      <c r="L65" s="7"/>
      <c r="M65" s="7"/>
      <c r="N65" s="7"/>
      <c r="O65" s="7"/>
      <c r="P65" s="7"/>
    </row>
    <row r="66" spans="2:16" s="5" customFormat="1" x14ac:dyDescent="0.2">
      <c r="B66" s="130" t="s">
        <v>2694</v>
      </c>
      <c r="C66" s="139" t="s">
        <v>444</v>
      </c>
      <c r="D66" s="217">
        <v>14.94271853</v>
      </c>
      <c r="E66" s="217">
        <v>13.86652157</v>
      </c>
      <c r="F66" s="217">
        <v>13.518370190000001</v>
      </c>
      <c r="G66" s="217">
        <v>13.752767029999999</v>
      </c>
      <c r="H66" s="217">
        <v>14.354492670000001</v>
      </c>
      <c r="I66" s="217">
        <v>14.73366536</v>
      </c>
      <c r="K66" s="7"/>
      <c r="L66" s="7"/>
      <c r="M66" s="7"/>
      <c r="N66" s="7"/>
      <c r="O66" s="7"/>
      <c r="P66" s="7"/>
    </row>
    <row r="67" spans="2:16" s="5" customFormat="1" hidden="1" x14ac:dyDescent="0.2">
      <c r="B67" s="130" t="s">
        <v>2695</v>
      </c>
      <c r="C67" s="130" t="s">
        <v>442</v>
      </c>
      <c r="D67" s="188">
        <v>0</v>
      </c>
      <c r="E67" s="188">
        <v>0</v>
      </c>
      <c r="F67" s="188">
        <v>0</v>
      </c>
      <c r="G67" s="188">
        <v>0</v>
      </c>
      <c r="H67" s="188">
        <v>0</v>
      </c>
      <c r="I67" s="188">
        <v>0</v>
      </c>
      <c r="K67" s="7"/>
      <c r="L67" s="7"/>
      <c r="M67" s="7"/>
      <c r="N67" s="7"/>
      <c r="O67" s="7"/>
      <c r="P67" s="7"/>
    </row>
    <row r="68" spans="2:16" s="5" customFormat="1" x14ac:dyDescent="0.2">
      <c r="B68" s="129" t="s">
        <v>2696</v>
      </c>
      <c r="C68" s="285" t="s">
        <v>437</v>
      </c>
      <c r="D68" s="219">
        <v>277.81802451999999</v>
      </c>
      <c r="E68" s="219">
        <v>315.34872802000001</v>
      </c>
      <c r="F68" s="219">
        <v>348.97532357</v>
      </c>
      <c r="G68" s="219">
        <v>381.57609524999998</v>
      </c>
      <c r="H68" s="219">
        <v>388.11789726000001</v>
      </c>
      <c r="I68" s="219">
        <v>452.03258878999998</v>
      </c>
      <c r="K68" s="7"/>
      <c r="L68" s="7"/>
      <c r="M68" s="7"/>
      <c r="N68" s="7"/>
      <c r="O68" s="7"/>
      <c r="P68" s="7"/>
    </row>
    <row r="69" spans="2:16" s="5" customFormat="1" hidden="1" x14ac:dyDescent="0.2">
      <c r="B69" s="130" t="s">
        <v>2697</v>
      </c>
      <c r="C69" s="130" t="s">
        <v>229</v>
      </c>
      <c r="D69" s="188">
        <v>0</v>
      </c>
      <c r="E69" s="188">
        <v>0</v>
      </c>
      <c r="F69" s="188">
        <v>0</v>
      </c>
      <c r="G69" s="188">
        <v>0</v>
      </c>
      <c r="H69" s="188">
        <v>0</v>
      </c>
      <c r="I69" s="188">
        <v>0</v>
      </c>
      <c r="K69" s="7"/>
      <c r="L69" s="7"/>
      <c r="M69" s="7"/>
      <c r="N69" s="7"/>
      <c r="O69" s="7"/>
      <c r="P69" s="7"/>
    </row>
    <row r="70" spans="2:16" s="8" customFormat="1" hidden="1" x14ac:dyDescent="0.2">
      <c r="B70" s="130" t="s">
        <v>2698</v>
      </c>
      <c r="C70" s="130" t="s">
        <v>436</v>
      </c>
      <c r="D70" s="188">
        <v>0</v>
      </c>
      <c r="E70" s="188">
        <v>0</v>
      </c>
      <c r="F70" s="188">
        <v>0</v>
      </c>
      <c r="G70" s="188">
        <v>0</v>
      </c>
      <c r="H70" s="188">
        <v>0</v>
      </c>
      <c r="I70" s="188">
        <v>0</v>
      </c>
      <c r="K70" s="7"/>
      <c r="L70" s="7"/>
      <c r="M70" s="7"/>
      <c r="N70" s="7"/>
      <c r="O70" s="7"/>
      <c r="P70" s="7"/>
    </row>
    <row r="71" spans="2:16" s="8" customFormat="1" x14ac:dyDescent="0.2">
      <c r="B71" s="130" t="s">
        <v>2699</v>
      </c>
      <c r="C71" s="139" t="s">
        <v>438</v>
      </c>
      <c r="D71" s="188">
        <v>277.81802451999999</v>
      </c>
      <c r="E71" s="188">
        <v>315.34872802000001</v>
      </c>
      <c r="F71" s="188">
        <v>348.97532357</v>
      </c>
      <c r="G71" s="188">
        <v>381.57609524999998</v>
      </c>
      <c r="H71" s="188">
        <v>388.11789726000001</v>
      </c>
      <c r="I71" s="188">
        <v>452.03258878999998</v>
      </c>
      <c r="K71" s="7"/>
      <c r="L71" s="7"/>
      <c r="M71" s="7"/>
      <c r="N71" s="7"/>
      <c r="O71" s="7"/>
      <c r="P71" s="7"/>
    </row>
    <row r="72" spans="2:16" s="8" customFormat="1" hidden="1" x14ac:dyDescent="0.2">
      <c r="B72" s="130" t="s">
        <v>2700</v>
      </c>
      <c r="C72" s="130" t="s">
        <v>444</v>
      </c>
      <c r="D72" s="188">
        <v>0</v>
      </c>
      <c r="E72" s="188">
        <v>0</v>
      </c>
      <c r="F72" s="188">
        <v>0</v>
      </c>
      <c r="G72" s="188">
        <v>0</v>
      </c>
      <c r="H72" s="188">
        <v>0</v>
      </c>
      <c r="I72" s="188">
        <v>0</v>
      </c>
      <c r="K72" s="7"/>
      <c r="L72" s="7"/>
      <c r="M72" s="7"/>
      <c r="N72" s="7"/>
      <c r="O72" s="7"/>
      <c r="P72" s="7"/>
    </row>
    <row r="73" spans="2:16" s="5" customFormat="1" hidden="1" x14ac:dyDescent="0.2">
      <c r="B73" s="130" t="s">
        <v>2701</v>
      </c>
      <c r="C73" s="130" t="s">
        <v>442</v>
      </c>
      <c r="D73" s="188">
        <v>0</v>
      </c>
      <c r="E73" s="188">
        <v>0</v>
      </c>
      <c r="F73" s="188">
        <v>0</v>
      </c>
      <c r="G73" s="188">
        <v>0</v>
      </c>
      <c r="H73" s="188">
        <v>0</v>
      </c>
      <c r="I73" s="188">
        <v>0</v>
      </c>
      <c r="K73" s="7"/>
      <c r="L73" s="7"/>
      <c r="M73" s="7"/>
      <c r="N73" s="7"/>
      <c r="O73" s="7"/>
      <c r="P73" s="7"/>
    </row>
    <row r="74" spans="2:16" s="5" customFormat="1" x14ac:dyDescent="0.2">
      <c r="B74" s="75" t="s">
        <v>2702</v>
      </c>
      <c r="C74" s="284" t="s">
        <v>446</v>
      </c>
      <c r="D74" s="248">
        <v>3466.5230610399999</v>
      </c>
      <c r="E74" s="248">
        <v>3344.2020157799998</v>
      </c>
      <c r="F74" s="248">
        <v>3397.1139905499999</v>
      </c>
      <c r="G74" s="248">
        <v>3198.4820943899999</v>
      </c>
      <c r="H74" s="248">
        <v>3361.2904618600001</v>
      </c>
      <c r="I74" s="248">
        <v>3326.0783070500001</v>
      </c>
      <c r="K74" s="7"/>
      <c r="L74" s="7"/>
      <c r="M74" s="7"/>
      <c r="N74" s="7"/>
      <c r="O74" s="7"/>
      <c r="P74" s="7"/>
    </row>
    <row r="75" spans="2:16" s="5" customFormat="1" x14ac:dyDescent="0.2">
      <c r="B75" s="129" t="s">
        <v>2703</v>
      </c>
      <c r="C75" s="285" t="s">
        <v>435</v>
      </c>
      <c r="D75" s="219">
        <v>2055.7911661100002</v>
      </c>
      <c r="E75" s="219">
        <v>1991.96270349</v>
      </c>
      <c r="F75" s="219">
        <v>2068.4341263299998</v>
      </c>
      <c r="G75" s="219">
        <v>1783.2924764300001</v>
      </c>
      <c r="H75" s="219">
        <v>1884.7669981500001</v>
      </c>
      <c r="I75" s="219">
        <v>1995.9866650700001</v>
      </c>
      <c r="K75" s="7"/>
      <c r="L75" s="7"/>
      <c r="M75" s="7"/>
      <c r="N75" s="7"/>
      <c r="O75" s="7"/>
      <c r="P75" s="7"/>
    </row>
    <row r="76" spans="2:16" hidden="1" x14ac:dyDescent="0.2">
      <c r="B76" s="130" t="s">
        <v>2704</v>
      </c>
      <c r="C76" s="130" t="s">
        <v>229</v>
      </c>
      <c r="D76" s="188">
        <v>0</v>
      </c>
      <c r="E76" s="188">
        <v>0</v>
      </c>
      <c r="F76" s="188">
        <v>0</v>
      </c>
      <c r="G76" s="188">
        <v>0</v>
      </c>
      <c r="H76" s="188">
        <v>0</v>
      </c>
      <c r="I76" s="188">
        <v>0</v>
      </c>
      <c r="K76" s="7"/>
      <c r="L76" s="7"/>
      <c r="M76" s="7"/>
      <c r="N76" s="7"/>
      <c r="O76" s="7"/>
      <c r="P76" s="7"/>
    </row>
    <row r="77" spans="2:16" hidden="1" x14ac:dyDescent="0.2">
      <c r="B77" s="130" t="s">
        <v>2705</v>
      </c>
      <c r="C77" s="130" t="s">
        <v>436</v>
      </c>
      <c r="D77" s="217">
        <v>0</v>
      </c>
      <c r="E77" s="217">
        <v>0</v>
      </c>
      <c r="F77" s="217">
        <v>0</v>
      </c>
      <c r="G77" s="217">
        <v>0</v>
      </c>
      <c r="H77" s="217">
        <v>0</v>
      </c>
      <c r="I77" s="217">
        <v>0</v>
      </c>
      <c r="K77" s="7"/>
      <c r="L77" s="7"/>
      <c r="M77" s="7"/>
      <c r="N77" s="7"/>
      <c r="O77" s="7"/>
      <c r="P77" s="7"/>
    </row>
    <row r="78" spans="2:16" x14ac:dyDescent="0.2">
      <c r="B78" s="130" t="s">
        <v>2706</v>
      </c>
      <c r="C78" s="139" t="s">
        <v>438</v>
      </c>
      <c r="D78" s="219">
        <v>55.476243629999999</v>
      </c>
      <c r="E78" s="219">
        <v>53.422380400000002</v>
      </c>
      <c r="F78" s="219">
        <v>69.185585399999994</v>
      </c>
      <c r="G78" s="219">
        <v>68.681724000000003</v>
      </c>
      <c r="H78" s="219">
        <v>70.939284450000002</v>
      </c>
      <c r="I78" s="219">
        <v>70.492364499999994</v>
      </c>
      <c r="K78" s="7"/>
      <c r="L78" s="7"/>
      <c r="M78" s="7"/>
      <c r="N78" s="7"/>
      <c r="O78" s="7"/>
      <c r="P78" s="7"/>
    </row>
    <row r="79" spans="2:16" x14ac:dyDescent="0.2">
      <c r="B79" s="130" t="s">
        <v>2707</v>
      </c>
      <c r="C79" s="139" t="s">
        <v>444</v>
      </c>
      <c r="D79" s="188">
        <v>1956.9327052799999</v>
      </c>
      <c r="E79" s="188">
        <v>1899.4862809000001</v>
      </c>
      <c r="F79" s="188">
        <v>1961.0728473500001</v>
      </c>
      <c r="G79" s="188">
        <v>1677.43893555</v>
      </c>
      <c r="H79" s="188">
        <v>1776.63012144</v>
      </c>
      <c r="I79" s="188">
        <v>1888.89631822</v>
      </c>
      <c r="K79" s="7"/>
      <c r="L79" s="7"/>
      <c r="M79" s="7"/>
      <c r="N79" s="7"/>
      <c r="O79" s="7"/>
      <c r="P79" s="7"/>
    </row>
    <row r="80" spans="2:16" x14ac:dyDescent="0.2">
      <c r="B80" s="130" t="s">
        <v>2708</v>
      </c>
      <c r="C80" s="139" t="s">
        <v>442</v>
      </c>
      <c r="D80" s="188">
        <v>43.38221721</v>
      </c>
      <c r="E80" s="188">
        <v>39.054042189999997</v>
      </c>
      <c r="F80" s="188">
        <v>38.17569357</v>
      </c>
      <c r="G80" s="188">
        <v>37.171816880000002</v>
      </c>
      <c r="H80" s="188">
        <v>37.19759226</v>
      </c>
      <c r="I80" s="188">
        <v>36.597982340000001</v>
      </c>
      <c r="K80" s="7"/>
      <c r="L80" s="7"/>
      <c r="M80" s="7"/>
      <c r="N80" s="7"/>
      <c r="O80" s="7"/>
      <c r="P80" s="7"/>
    </row>
    <row r="81" spans="2:16" x14ac:dyDescent="0.2">
      <c r="B81" s="129" t="s">
        <v>2709</v>
      </c>
      <c r="C81" s="285" t="s">
        <v>437</v>
      </c>
      <c r="D81" s="219">
        <v>1410.73189493</v>
      </c>
      <c r="E81" s="219">
        <v>1352.2393122999999</v>
      </c>
      <c r="F81" s="219">
        <v>1328.6798642199999</v>
      </c>
      <c r="G81" s="219">
        <v>1415.1896179600001</v>
      </c>
      <c r="H81" s="219">
        <v>1476.52346371</v>
      </c>
      <c r="I81" s="219">
        <v>1330.0916419800001</v>
      </c>
      <c r="K81" s="7"/>
      <c r="L81" s="7"/>
      <c r="M81" s="7"/>
      <c r="N81" s="7"/>
      <c r="O81" s="7"/>
      <c r="P81" s="7"/>
    </row>
    <row r="82" spans="2:16" hidden="1" x14ac:dyDescent="0.2">
      <c r="B82" s="130" t="s">
        <v>2710</v>
      </c>
      <c r="C82" s="130" t="s">
        <v>229</v>
      </c>
      <c r="D82" s="188">
        <v>0</v>
      </c>
      <c r="E82" s="188">
        <v>0</v>
      </c>
      <c r="F82" s="188">
        <v>0</v>
      </c>
      <c r="G82" s="188">
        <v>0</v>
      </c>
      <c r="H82" s="188">
        <v>0</v>
      </c>
      <c r="I82" s="188">
        <v>0</v>
      </c>
      <c r="K82" s="7"/>
      <c r="L82" s="7"/>
      <c r="M82" s="7"/>
      <c r="N82" s="7"/>
      <c r="O82" s="7"/>
      <c r="P82" s="7"/>
    </row>
    <row r="83" spans="2:16" hidden="1" x14ac:dyDescent="0.2">
      <c r="B83" s="130" t="s">
        <v>2711</v>
      </c>
      <c r="C83" s="130" t="s">
        <v>436</v>
      </c>
      <c r="D83" s="219">
        <v>0</v>
      </c>
      <c r="E83" s="219">
        <v>0</v>
      </c>
      <c r="F83" s="219">
        <v>0</v>
      </c>
      <c r="G83" s="219">
        <v>0</v>
      </c>
      <c r="H83" s="219">
        <v>0</v>
      </c>
      <c r="I83" s="219">
        <v>0</v>
      </c>
      <c r="K83" s="7"/>
      <c r="L83" s="7"/>
      <c r="M83" s="7"/>
      <c r="N83" s="7"/>
      <c r="O83" s="7"/>
      <c r="P83" s="7"/>
    </row>
    <row r="84" spans="2:16" x14ac:dyDescent="0.2">
      <c r="B84" s="130" t="s">
        <v>2712</v>
      </c>
      <c r="C84" s="139" t="s">
        <v>438</v>
      </c>
      <c r="D84" s="188">
        <v>1328.1219323299999</v>
      </c>
      <c r="E84" s="188">
        <v>1269.9166007399999</v>
      </c>
      <c r="F84" s="188">
        <v>1244.4895622900001</v>
      </c>
      <c r="G84" s="188">
        <v>1337.10438851</v>
      </c>
      <c r="H84" s="188">
        <v>1394.40561409</v>
      </c>
      <c r="I84" s="188">
        <v>1244.3070640799999</v>
      </c>
      <c r="K84" s="7"/>
      <c r="L84" s="7"/>
      <c r="M84" s="7"/>
      <c r="N84" s="7"/>
      <c r="O84" s="7"/>
      <c r="P84" s="7"/>
    </row>
    <row r="85" spans="2:16" ht="12" customHeight="1" x14ac:dyDescent="0.2">
      <c r="B85" s="130" t="s">
        <v>2713</v>
      </c>
      <c r="C85" s="143" t="s">
        <v>2795</v>
      </c>
      <c r="D85" s="188">
        <v>6.3287425900000001</v>
      </c>
      <c r="E85" s="188">
        <v>6.4829780599999998</v>
      </c>
      <c r="F85" s="188">
        <v>6.7957231299999998</v>
      </c>
      <c r="G85" s="188">
        <v>109.65603695999999</v>
      </c>
      <c r="H85" s="188">
        <v>162.4011084</v>
      </c>
      <c r="I85" s="188">
        <v>7.7145196800000004</v>
      </c>
      <c r="K85" s="7"/>
      <c r="L85" s="7"/>
      <c r="M85" s="7"/>
      <c r="N85" s="7"/>
      <c r="O85" s="7"/>
      <c r="P85" s="7"/>
    </row>
    <row r="86" spans="2:16" x14ac:dyDescent="0.2">
      <c r="B86" s="130" t="s">
        <v>2714</v>
      </c>
      <c r="C86" s="139" t="s">
        <v>444</v>
      </c>
      <c r="D86" s="188">
        <v>82.609962600000003</v>
      </c>
      <c r="E86" s="188">
        <v>82.322711549999994</v>
      </c>
      <c r="F86" s="188">
        <v>84.190301930000004</v>
      </c>
      <c r="G86" s="188">
        <v>78.08522945</v>
      </c>
      <c r="H86" s="188">
        <v>82.117849609999993</v>
      </c>
      <c r="I86" s="188">
        <v>85.784577909999996</v>
      </c>
      <c r="K86" s="7"/>
      <c r="L86" s="7"/>
      <c r="M86" s="7"/>
      <c r="N86" s="7"/>
      <c r="O86" s="7"/>
      <c r="P86" s="7"/>
    </row>
    <row r="87" spans="2:16" hidden="1" x14ac:dyDescent="0.2">
      <c r="B87" s="130" t="s">
        <v>2715</v>
      </c>
      <c r="C87" s="130" t="s">
        <v>442</v>
      </c>
      <c r="D87" s="188">
        <v>0</v>
      </c>
      <c r="E87" s="188">
        <v>0</v>
      </c>
      <c r="F87" s="188">
        <v>0</v>
      </c>
      <c r="G87" s="188">
        <v>0</v>
      </c>
      <c r="H87" s="188">
        <v>0</v>
      </c>
      <c r="I87" s="188">
        <v>0</v>
      </c>
      <c r="K87" s="7"/>
      <c r="L87" s="7"/>
      <c r="M87" s="7"/>
      <c r="N87" s="7"/>
      <c r="O87" s="7"/>
      <c r="P87" s="7"/>
    </row>
    <row r="88" spans="2:16" x14ac:dyDescent="0.2">
      <c r="B88" s="75" t="s">
        <v>2716</v>
      </c>
      <c r="C88" s="284" t="s">
        <v>447</v>
      </c>
      <c r="D88" s="187">
        <v>70.402437500000005</v>
      </c>
      <c r="E88" s="187">
        <v>66.608198490000007</v>
      </c>
      <c r="F88" s="187">
        <v>68.518978680000004</v>
      </c>
      <c r="G88" s="187">
        <v>67.187763669999995</v>
      </c>
      <c r="H88" s="187">
        <v>70.880270929999995</v>
      </c>
      <c r="I88" s="187">
        <v>74.965499960000002</v>
      </c>
      <c r="K88" s="7"/>
      <c r="L88" s="7"/>
      <c r="M88" s="7"/>
      <c r="N88" s="7"/>
      <c r="O88" s="7"/>
      <c r="P88" s="7"/>
    </row>
    <row r="89" spans="2:16" x14ac:dyDescent="0.2">
      <c r="B89" s="129" t="s">
        <v>2717</v>
      </c>
      <c r="C89" s="285" t="s">
        <v>435</v>
      </c>
      <c r="D89" s="219">
        <v>3.1861081599999999</v>
      </c>
      <c r="E89" s="219">
        <v>3.3739891399999999</v>
      </c>
      <c r="F89" s="219">
        <v>3.7791056099999998</v>
      </c>
      <c r="G89" s="219">
        <v>2.76862787</v>
      </c>
      <c r="H89" s="219">
        <v>2.8990379900000001</v>
      </c>
      <c r="I89" s="219">
        <v>2.9710508799999999</v>
      </c>
      <c r="K89" s="7"/>
      <c r="L89" s="7"/>
      <c r="M89" s="7"/>
      <c r="N89" s="7"/>
      <c r="O89" s="7"/>
      <c r="P89" s="7"/>
    </row>
    <row r="90" spans="2:16" hidden="1" x14ac:dyDescent="0.2">
      <c r="B90" s="130" t="s">
        <v>2718</v>
      </c>
      <c r="C90" s="130" t="s">
        <v>229</v>
      </c>
      <c r="D90" s="188">
        <v>0</v>
      </c>
      <c r="E90" s="188">
        <v>0</v>
      </c>
      <c r="F90" s="188">
        <v>0</v>
      </c>
      <c r="G90" s="188">
        <v>0</v>
      </c>
      <c r="H90" s="188">
        <v>0</v>
      </c>
      <c r="I90" s="188">
        <v>0</v>
      </c>
      <c r="K90" s="7"/>
      <c r="L90" s="7"/>
      <c r="M90" s="7"/>
      <c r="N90" s="7"/>
      <c r="O90" s="7"/>
      <c r="P90" s="7"/>
    </row>
    <row r="91" spans="2:16" hidden="1" x14ac:dyDescent="0.2">
      <c r="B91" s="130" t="s">
        <v>2719</v>
      </c>
      <c r="C91" s="130" t="s">
        <v>436</v>
      </c>
      <c r="D91" s="188">
        <v>0</v>
      </c>
      <c r="E91" s="188">
        <v>0</v>
      </c>
      <c r="F91" s="188">
        <v>0</v>
      </c>
      <c r="G91" s="188">
        <v>0</v>
      </c>
      <c r="H91" s="188">
        <v>0</v>
      </c>
      <c r="I91" s="188">
        <v>0</v>
      </c>
      <c r="K91" s="7"/>
      <c r="L91" s="7"/>
      <c r="M91" s="7"/>
      <c r="N91" s="7"/>
      <c r="O91" s="7"/>
      <c r="P91" s="7"/>
    </row>
    <row r="92" spans="2:16" x14ac:dyDescent="0.2">
      <c r="B92" s="130" t="s">
        <v>2720</v>
      </c>
      <c r="C92" s="139" t="s">
        <v>438</v>
      </c>
      <c r="D92" s="188">
        <v>3.1861081599999999</v>
      </c>
      <c r="E92" s="188">
        <v>3.3739891399999999</v>
      </c>
      <c r="F92" s="188">
        <v>3.7791056099999998</v>
      </c>
      <c r="G92" s="188">
        <v>2.76862787</v>
      </c>
      <c r="H92" s="188">
        <v>2.8990379900000001</v>
      </c>
      <c r="I92" s="188">
        <v>2.9710508799999999</v>
      </c>
      <c r="K92" s="7"/>
      <c r="L92" s="7"/>
      <c r="M92" s="7"/>
      <c r="N92" s="7"/>
      <c r="O92" s="7"/>
      <c r="P92" s="7"/>
    </row>
    <row r="93" spans="2:16" hidden="1" x14ac:dyDescent="0.2">
      <c r="B93" s="130" t="s">
        <v>2721</v>
      </c>
      <c r="C93" s="130" t="s">
        <v>444</v>
      </c>
      <c r="D93" s="188">
        <v>0</v>
      </c>
      <c r="E93" s="188">
        <v>0</v>
      </c>
      <c r="F93" s="188">
        <v>0</v>
      </c>
      <c r="G93" s="188">
        <v>0</v>
      </c>
      <c r="H93" s="188">
        <v>0</v>
      </c>
      <c r="I93" s="188">
        <v>0</v>
      </c>
      <c r="K93" s="7"/>
      <c r="L93" s="7"/>
      <c r="M93" s="7"/>
      <c r="N93" s="7"/>
      <c r="O93" s="7"/>
      <c r="P93" s="7"/>
    </row>
    <row r="94" spans="2:16" hidden="1" x14ac:dyDescent="0.2">
      <c r="B94" s="130" t="s">
        <v>2722</v>
      </c>
      <c r="C94" s="130" t="s">
        <v>442</v>
      </c>
      <c r="D94" s="188">
        <v>0</v>
      </c>
      <c r="E94" s="188">
        <v>0</v>
      </c>
      <c r="F94" s="188">
        <v>0</v>
      </c>
      <c r="G94" s="188">
        <v>0</v>
      </c>
      <c r="H94" s="188">
        <v>0</v>
      </c>
      <c r="I94" s="188">
        <v>0</v>
      </c>
      <c r="K94" s="7"/>
      <c r="L94" s="7"/>
      <c r="M94" s="7"/>
      <c r="N94" s="7"/>
      <c r="O94" s="7"/>
      <c r="P94" s="7"/>
    </row>
    <row r="95" spans="2:16" x14ac:dyDescent="0.2">
      <c r="B95" s="129" t="s">
        <v>2723</v>
      </c>
      <c r="C95" s="285" t="s">
        <v>437</v>
      </c>
      <c r="D95" s="219">
        <v>67.216329340000001</v>
      </c>
      <c r="E95" s="219">
        <v>63.234209360000001</v>
      </c>
      <c r="F95" s="219">
        <v>64.739873059999994</v>
      </c>
      <c r="G95" s="219">
        <v>64.419135800000006</v>
      </c>
      <c r="H95" s="219">
        <v>67.981232939999998</v>
      </c>
      <c r="I95" s="219">
        <v>71.994449079999995</v>
      </c>
      <c r="K95" s="7"/>
      <c r="L95" s="7"/>
      <c r="M95" s="7"/>
      <c r="N95" s="7"/>
      <c r="O95" s="7"/>
      <c r="P95" s="7"/>
    </row>
    <row r="96" spans="2:16" hidden="1" x14ac:dyDescent="0.2">
      <c r="B96" s="130" t="s">
        <v>2724</v>
      </c>
      <c r="C96" s="130" t="s">
        <v>229</v>
      </c>
      <c r="D96" s="188">
        <v>0</v>
      </c>
      <c r="E96" s="188">
        <v>0</v>
      </c>
      <c r="F96" s="188">
        <v>0</v>
      </c>
      <c r="G96" s="188">
        <v>0</v>
      </c>
      <c r="H96" s="188">
        <v>0</v>
      </c>
      <c r="I96" s="188">
        <v>0</v>
      </c>
      <c r="K96" s="7"/>
      <c r="L96" s="7"/>
      <c r="M96" s="7"/>
      <c r="N96" s="7"/>
      <c r="O96" s="7"/>
      <c r="P96" s="7"/>
    </row>
    <row r="97" spans="2:16" hidden="1" x14ac:dyDescent="0.2">
      <c r="B97" s="130" t="s">
        <v>2725</v>
      </c>
      <c r="C97" s="130" t="s">
        <v>436</v>
      </c>
      <c r="D97" s="188">
        <v>0</v>
      </c>
      <c r="E97" s="188">
        <v>0</v>
      </c>
      <c r="F97" s="188">
        <v>0</v>
      </c>
      <c r="G97" s="188">
        <v>0</v>
      </c>
      <c r="H97" s="188">
        <v>0</v>
      </c>
      <c r="I97" s="188">
        <v>0</v>
      </c>
      <c r="K97" s="7"/>
      <c r="L97" s="7"/>
      <c r="M97" s="7"/>
      <c r="N97" s="7"/>
      <c r="O97" s="7"/>
      <c r="P97" s="7"/>
    </row>
    <row r="98" spans="2:16" x14ac:dyDescent="0.2">
      <c r="B98" s="130" t="s">
        <v>2726</v>
      </c>
      <c r="C98" s="139" t="s">
        <v>438</v>
      </c>
      <c r="D98" s="188">
        <v>67.216329340000001</v>
      </c>
      <c r="E98" s="188">
        <v>63.234209360000001</v>
      </c>
      <c r="F98" s="188">
        <v>64.739873059999994</v>
      </c>
      <c r="G98" s="188">
        <v>64.419135800000006</v>
      </c>
      <c r="H98" s="188">
        <v>67.981232939999998</v>
      </c>
      <c r="I98" s="188">
        <v>71.994449079999995</v>
      </c>
      <c r="K98" s="7"/>
      <c r="L98" s="7"/>
      <c r="M98" s="7"/>
      <c r="N98" s="7"/>
      <c r="O98" s="7"/>
      <c r="P98" s="7"/>
    </row>
    <row r="99" spans="2:16" hidden="1" x14ac:dyDescent="0.2">
      <c r="B99" s="130" t="s">
        <v>2727</v>
      </c>
      <c r="C99" s="130" t="s">
        <v>444</v>
      </c>
      <c r="D99" s="188">
        <v>0</v>
      </c>
      <c r="E99" s="188">
        <v>0</v>
      </c>
      <c r="F99" s="188">
        <v>0</v>
      </c>
      <c r="G99" s="188">
        <v>0</v>
      </c>
      <c r="H99" s="188">
        <v>0</v>
      </c>
      <c r="I99" s="188">
        <v>0</v>
      </c>
      <c r="K99" s="7"/>
      <c r="L99" s="7"/>
      <c r="M99" s="7"/>
      <c r="N99" s="7"/>
      <c r="O99" s="7"/>
      <c r="P99" s="7"/>
    </row>
    <row r="100" spans="2:16" hidden="1" x14ac:dyDescent="0.2">
      <c r="B100" s="130" t="s">
        <v>2728</v>
      </c>
      <c r="C100" s="130" t="s">
        <v>442</v>
      </c>
      <c r="D100" s="188">
        <v>0</v>
      </c>
      <c r="E100" s="188">
        <v>0</v>
      </c>
      <c r="F100" s="188">
        <v>0</v>
      </c>
      <c r="G100" s="188">
        <v>0</v>
      </c>
      <c r="H100" s="188">
        <v>0</v>
      </c>
      <c r="I100" s="188">
        <v>0</v>
      </c>
      <c r="K100" s="7"/>
      <c r="L100" s="7"/>
      <c r="M100" s="7"/>
      <c r="N100" s="7"/>
      <c r="O100" s="7"/>
      <c r="P100" s="7"/>
    </row>
    <row r="101" spans="2:16" x14ac:dyDescent="0.2">
      <c r="B101" s="67" t="s">
        <v>1845</v>
      </c>
      <c r="C101" s="67" t="s">
        <v>448</v>
      </c>
      <c r="D101" s="248">
        <v>1780.6214704199999</v>
      </c>
      <c r="E101" s="248">
        <v>1674.35564039</v>
      </c>
      <c r="F101" s="248">
        <v>1662.2151459700001</v>
      </c>
      <c r="G101" s="248">
        <v>1635.6288089</v>
      </c>
      <c r="H101" s="248">
        <v>1671.3198158299999</v>
      </c>
      <c r="I101" s="248">
        <v>1705.66540682</v>
      </c>
      <c r="K101" s="7"/>
      <c r="L101" s="7"/>
      <c r="M101" s="7"/>
      <c r="N101" s="7"/>
      <c r="O101" s="7"/>
      <c r="P101" s="7"/>
    </row>
    <row r="102" spans="2:16" ht="22.5" x14ac:dyDescent="0.2">
      <c r="B102" s="131" t="s">
        <v>1846</v>
      </c>
      <c r="C102" s="283" t="s">
        <v>449</v>
      </c>
      <c r="D102" s="188">
        <v>1780.6214704199999</v>
      </c>
      <c r="E102" s="188">
        <v>1674.35564039</v>
      </c>
      <c r="F102" s="188">
        <v>1662.2151459700001</v>
      </c>
      <c r="G102" s="188">
        <v>1635.6288089</v>
      </c>
      <c r="H102" s="188">
        <v>1671.3198158299999</v>
      </c>
      <c r="I102" s="188">
        <v>1705.66540682</v>
      </c>
      <c r="K102" s="7"/>
      <c r="L102" s="7"/>
      <c r="M102" s="7"/>
      <c r="N102" s="7"/>
      <c r="O102" s="7"/>
      <c r="P102" s="7"/>
    </row>
    <row r="103" spans="2:16" x14ac:dyDescent="0.2">
      <c r="B103" s="129" t="s">
        <v>2729</v>
      </c>
      <c r="C103" s="285" t="s">
        <v>435</v>
      </c>
      <c r="D103" s="219">
        <v>333.63517868999998</v>
      </c>
      <c r="E103" s="219">
        <v>329.14246794000002</v>
      </c>
      <c r="F103" s="219">
        <v>335.18890513000002</v>
      </c>
      <c r="G103" s="219">
        <v>311.89439250999999</v>
      </c>
      <c r="H103" s="219">
        <v>326.73608117999999</v>
      </c>
      <c r="I103" s="219">
        <v>340.33327566000003</v>
      </c>
      <c r="K103" s="7"/>
      <c r="L103" s="7"/>
      <c r="M103" s="7"/>
      <c r="N103" s="7"/>
      <c r="O103" s="7"/>
      <c r="P103" s="7"/>
    </row>
    <row r="104" spans="2:16" hidden="1" x14ac:dyDescent="0.2">
      <c r="B104" s="130" t="s">
        <v>2730</v>
      </c>
      <c r="C104" s="130" t="s">
        <v>229</v>
      </c>
      <c r="D104" s="188"/>
      <c r="E104" s="188"/>
      <c r="F104" s="188"/>
      <c r="G104" s="188"/>
      <c r="H104" s="188"/>
      <c r="I104" s="188"/>
      <c r="K104" s="7"/>
      <c r="L104" s="7"/>
      <c r="M104" s="7"/>
      <c r="N104" s="7"/>
      <c r="O104" s="7"/>
      <c r="P104" s="7"/>
    </row>
    <row r="105" spans="2:16" hidden="1" x14ac:dyDescent="0.2">
      <c r="B105" s="130" t="s">
        <v>2731</v>
      </c>
      <c r="C105" s="130" t="s">
        <v>436</v>
      </c>
      <c r="D105" s="188">
        <v>0</v>
      </c>
      <c r="E105" s="188">
        <v>0</v>
      </c>
      <c r="F105" s="188">
        <v>0</v>
      </c>
      <c r="G105" s="188">
        <v>0</v>
      </c>
      <c r="H105" s="188">
        <v>0</v>
      </c>
      <c r="I105" s="188">
        <v>0</v>
      </c>
      <c r="K105" s="7"/>
      <c r="L105" s="7"/>
      <c r="M105" s="7"/>
      <c r="N105" s="7"/>
      <c r="O105" s="7"/>
      <c r="P105" s="7"/>
    </row>
    <row r="106" spans="2:16" x14ac:dyDescent="0.2">
      <c r="B106" s="130" t="s">
        <v>2732</v>
      </c>
      <c r="C106" s="139" t="s">
        <v>438</v>
      </c>
      <c r="D106" s="188">
        <v>35.691283640000002</v>
      </c>
      <c r="E106" s="188">
        <v>31.639687559999999</v>
      </c>
      <c r="F106" s="188">
        <v>30.72625107</v>
      </c>
      <c r="G106" s="188">
        <v>30.052218419999999</v>
      </c>
      <c r="H106" s="188">
        <v>30.121489789999998</v>
      </c>
      <c r="I106" s="188">
        <v>30.234038739999999</v>
      </c>
      <c r="K106" s="7"/>
      <c r="L106" s="7"/>
      <c r="M106" s="7"/>
      <c r="N106" s="7"/>
      <c r="O106" s="7"/>
      <c r="P106" s="7"/>
    </row>
    <row r="107" spans="2:16" x14ac:dyDescent="0.2">
      <c r="B107" s="130" t="s">
        <v>2733</v>
      </c>
      <c r="C107" s="139" t="s">
        <v>444</v>
      </c>
      <c r="D107" s="188">
        <v>297.94389504999998</v>
      </c>
      <c r="E107" s="188">
        <v>297.50278036999998</v>
      </c>
      <c r="F107" s="188">
        <v>304.46265406999999</v>
      </c>
      <c r="G107" s="188">
        <v>281.84217408000001</v>
      </c>
      <c r="H107" s="188">
        <v>296.61459138999999</v>
      </c>
      <c r="I107" s="188">
        <v>310.09923693000002</v>
      </c>
      <c r="K107" s="7"/>
      <c r="L107" s="7"/>
      <c r="M107" s="7"/>
      <c r="N107" s="7"/>
      <c r="O107" s="7"/>
      <c r="P107" s="7"/>
    </row>
    <row r="108" spans="2:16" hidden="1" x14ac:dyDescent="0.2">
      <c r="B108" s="130" t="s">
        <v>2734</v>
      </c>
      <c r="C108" s="130" t="s">
        <v>442</v>
      </c>
      <c r="D108" s="188">
        <v>0</v>
      </c>
      <c r="E108" s="188">
        <v>0</v>
      </c>
      <c r="F108" s="188">
        <v>0</v>
      </c>
      <c r="G108" s="188">
        <v>0</v>
      </c>
      <c r="H108" s="188">
        <v>0</v>
      </c>
      <c r="I108" s="188">
        <v>0</v>
      </c>
      <c r="K108" s="7"/>
      <c r="L108" s="7"/>
      <c r="M108" s="7"/>
      <c r="N108" s="7"/>
      <c r="O108" s="7"/>
      <c r="P108" s="7"/>
    </row>
    <row r="109" spans="2:16" x14ac:dyDescent="0.2">
      <c r="B109" s="129" t="s">
        <v>2735</v>
      </c>
      <c r="C109" s="285" t="s">
        <v>437</v>
      </c>
      <c r="D109" s="219">
        <v>1446.9862917299999</v>
      </c>
      <c r="E109" s="219">
        <v>1345.21317245</v>
      </c>
      <c r="F109" s="219">
        <v>1327.0262408399999</v>
      </c>
      <c r="G109" s="219">
        <v>1323.73441639</v>
      </c>
      <c r="H109" s="219">
        <v>1344.58373465</v>
      </c>
      <c r="I109" s="219">
        <v>1365.33213116</v>
      </c>
      <c r="K109" s="7"/>
      <c r="L109" s="7"/>
      <c r="M109" s="7"/>
      <c r="N109" s="7"/>
      <c r="O109" s="7"/>
      <c r="P109" s="7"/>
    </row>
    <row r="110" spans="2:16" hidden="1" x14ac:dyDescent="0.2">
      <c r="B110" s="130" t="s">
        <v>2736</v>
      </c>
      <c r="C110" s="130" t="s">
        <v>229</v>
      </c>
      <c r="D110" s="188"/>
      <c r="E110" s="188"/>
      <c r="F110" s="188"/>
      <c r="G110" s="188"/>
      <c r="H110" s="188"/>
      <c r="I110" s="188"/>
      <c r="K110" s="7"/>
      <c r="L110" s="7"/>
      <c r="M110" s="7"/>
      <c r="N110" s="7"/>
      <c r="O110" s="7"/>
      <c r="P110" s="7"/>
    </row>
    <row r="111" spans="2:16" hidden="1" x14ac:dyDescent="0.2">
      <c r="B111" s="130" t="s">
        <v>2737</v>
      </c>
      <c r="C111" s="130" t="s">
        <v>436</v>
      </c>
      <c r="D111" s="188">
        <v>0</v>
      </c>
      <c r="E111" s="188">
        <v>0</v>
      </c>
      <c r="F111" s="188">
        <v>0</v>
      </c>
      <c r="G111" s="188">
        <v>0</v>
      </c>
      <c r="H111" s="188">
        <v>0</v>
      </c>
      <c r="I111" s="188">
        <v>0</v>
      </c>
      <c r="K111" s="7"/>
      <c r="L111" s="7"/>
      <c r="M111" s="7"/>
      <c r="N111" s="7"/>
      <c r="O111" s="7"/>
      <c r="P111" s="7"/>
    </row>
    <row r="112" spans="2:16" x14ac:dyDescent="0.2">
      <c r="B112" s="130" t="s">
        <v>2738</v>
      </c>
      <c r="C112" s="139" t="s">
        <v>438</v>
      </c>
      <c r="D112" s="188">
        <v>933.26807224000004</v>
      </c>
      <c r="E112" s="188">
        <v>872.63706249999996</v>
      </c>
      <c r="F112" s="188">
        <v>854.75348985000005</v>
      </c>
      <c r="G112" s="188">
        <v>853.36731061</v>
      </c>
      <c r="H112" s="188">
        <v>862.87752579999994</v>
      </c>
      <c r="I112" s="188">
        <v>880.03622155999994</v>
      </c>
      <c r="K112" s="7"/>
      <c r="L112" s="7"/>
      <c r="M112" s="7"/>
      <c r="N112" s="7"/>
      <c r="O112" s="7"/>
      <c r="P112" s="7"/>
    </row>
    <row r="113" spans="2:16" x14ac:dyDescent="0.2">
      <c r="B113" s="130" t="s">
        <v>2739</v>
      </c>
      <c r="C113" s="143" t="s">
        <v>2795</v>
      </c>
      <c r="D113" s="188">
        <v>18.71902</v>
      </c>
      <c r="E113" s="188">
        <v>15.579952</v>
      </c>
      <c r="F113" s="188">
        <v>15.579952</v>
      </c>
      <c r="G113" s="188">
        <v>15.579952</v>
      </c>
      <c r="H113" s="188">
        <v>15.579952</v>
      </c>
      <c r="I113" s="188">
        <v>15.579952</v>
      </c>
      <c r="K113" s="7"/>
      <c r="L113" s="7"/>
      <c r="M113" s="7"/>
      <c r="N113" s="7"/>
      <c r="O113" s="7"/>
      <c r="P113" s="7"/>
    </row>
    <row r="114" spans="2:16" hidden="1" x14ac:dyDescent="0.2">
      <c r="B114" s="130" t="s">
        <v>2740</v>
      </c>
      <c r="C114" s="130" t="s">
        <v>444</v>
      </c>
      <c r="D114" s="188">
        <v>0</v>
      </c>
      <c r="E114" s="188">
        <v>0</v>
      </c>
      <c r="F114" s="188">
        <v>0</v>
      </c>
      <c r="G114" s="188">
        <v>0</v>
      </c>
      <c r="H114" s="188">
        <v>0</v>
      </c>
      <c r="I114" s="188">
        <v>0</v>
      </c>
      <c r="K114" s="7"/>
      <c r="L114" s="7"/>
      <c r="M114" s="7"/>
      <c r="N114" s="7"/>
      <c r="O114" s="7"/>
      <c r="P114" s="7"/>
    </row>
    <row r="115" spans="2:16" x14ac:dyDescent="0.2">
      <c r="B115" s="130" t="s">
        <v>2741</v>
      </c>
      <c r="C115" s="139" t="s">
        <v>442</v>
      </c>
      <c r="D115" s="188">
        <v>513.71821949000002</v>
      </c>
      <c r="E115" s="188">
        <v>472.57610996</v>
      </c>
      <c r="F115" s="188">
        <v>472.27275099000002</v>
      </c>
      <c r="G115" s="188">
        <v>470.36710577999997</v>
      </c>
      <c r="H115" s="188">
        <v>481.70620885</v>
      </c>
      <c r="I115" s="188">
        <v>485.29590959000001</v>
      </c>
      <c r="K115" s="7"/>
      <c r="L115" s="7"/>
      <c r="M115" s="7"/>
      <c r="N115" s="7"/>
      <c r="O115" s="7"/>
      <c r="P115" s="7"/>
    </row>
    <row r="116" spans="2:16" x14ac:dyDescent="0.2">
      <c r="B116" s="132" t="s">
        <v>2742</v>
      </c>
      <c r="C116" s="132" t="s">
        <v>424</v>
      </c>
      <c r="D116" s="187">
        <v>10081.59897555</v>
      </c>
      <c r="E116" s="187">
        <v>9927.7449272800004</v>
      </c>
      <c r="F116" s="187">
        <v>10072.337225130001</v>
      </c>
      <c r="G116" s="187">
        <v>9918.1699673099993</v>
      </c>
      <c r="H116" s="187">
        <v>10332.703293619999</v>
      </c>
      <c r="I116" s="187">
        <v>10423.57441872</v>
      </c>
      <c r="K116" s="7"/>
      <c r="L116" s="7"/>
      <c r="M116" s="7"/>
      <c r="N116" s="7"/>
      <c r="O116" s="7"/>
      <c r="P116" s="7"/>
    </row>
    <row r="117" spans="2:16" x14ac:dyDescent="0.2">
      <c r="B117" s="23" t="s">
        <v>450</v>
      </c>
      <c r="C117" s="23"/>
      <c r="D117" s="250">
        <v>0</v>
      </c>
      <c r="E117" s="250">
        <v>0</v>
      </c>
      <c r="F117" s="250"/>
      <c r="G117" s="250">
        <v>0</v>
      </c>
      <c r="H117" s="250">
        <v>0</v>
      </c>
      <c r="I117" s="250"/>
      <c r="K117" s="7"/>
      <c r="L117" s="7"/>
      <c r="M117" s="7"/>
      <c r="N117" s="7"/>
      <c r="O117" s="7"/>
      <c r="P117" s="7"/>
    </row>
    <row r="118" spans="2:16" x14ac:dyDescent="0.2">
      <c r="B118" s="131" t="s">
        <v>2743</v>
      </c>
      <c r="C118" s="131" t="s">
        <v>451</v>
      </c>
      <c r="D118" s="188">
        <v>503.78192694000001</v>
      </c>
      <c r="E118" s="188">
        <v>477.80669217000002</v>
      </c>
      <c r="F118" s="188">
        <v>477.61500754000002</v>
      </c>
      <c r="G118" s="188">
        <v>476.41208422</v>
      </c>
      <c r="H118" s="188">
        <v>483.43406622999998</v>
      </c>
      <c r="I118" s="188">
        <v>485.73786561999998</v>
      </c>
      <c r="J118" s="159"/>
      <c r="K118" s="7"/>
      <c r="L118" s="7"/>
      <c r="M118" s="7"/>
      <c r="N118" s="7"/>
      <c r="O118" s="7"/>
      <c r="P118" s="7"/>
    </row>
    <row r="119" spans="2:16" x14ac:dyDescent="0.2">
      <c r="B119" s="131" t="s">
        <v>2744</v>
      </c>
      <c r="C119" s="131" t="s">
        <v>434</v>
      </c>
      <c r="D119" s="188">
        <v>13.547908079999999</v>
      </c>
      <c r="E119" s="188">
        <v>12.46289786</v>
      </c>
      <c r="F119" s="188">
        <v>12.454897600000001</v>
      </c>
      <c r="G119" s="188">
        <v>12.404641440000001</v>
      </c>
      <c r="H119" s="188">
        <v>12.70367916</v>
      </c>
      <c r="I119" s="188">
        <v>12.798347659999999</v>
      </c>
      <c r="K119" s="7"/>
      <c r="L119" s="7"/>
      <c r="M119" s="7"/>
      <c r="N119" s="7"/>
      <c r="O119" s="7"/>
      <c r="P119" s="7"/>
    </row>
    <row r="120" spans="2:16" hidden="1" x14ac:dyDescent="0.2">
      <c r="B120" s="131" t="s">
        <v>2745</v>
      </c>
      <c r="C120" s="131" t="s">
        <v>453</v>
      </c>
      <c r="D120" s="251">
        <v>0</v>
      </c>
      <c r="E120" s="251">
        <v>0</v>
      </c>
      <c r="F120" s="251">
        <v>0</v>
      </c>
      <c r="G120" s="251">
        <v>0</v>
      </c>
      <c r="H120" s="251">
        <v>0</v>
      </c>
      <c r="I120" s="251">
        <v>0</v>
      </c>
      <c r="K120" s="7"/>
      <c r="L120" s="7"/>
      <c r="M120" s="7"/>
      <c r="N120" s="7"/>
      <c r="O120" s="7"/>
      <c r="P120" s="7"/>
    </row>
    <row r="121" spans="2:16" x14ac:dyDescent="0.2">
      <c r="B121" s="131" t="s">
        <v>2746</v>
      </c>
      <c r="C121" s="131" t="s">
        <v>454</v>
      </c>
      <c r="D121" s="188">
        <v>13.547908079999999</v>
      </c>
      <c r="E121" s="188">
        <v>12.46289786</v>
      </c>
      <c r="F121" s="188">
        <v>12.454897600000001</v>
      </c>
      <c r="G121" s="188">
        <v>12.404641440000001</v>
      </c>
      <c r="H121" s="188">
        <v>12.70367916</v>
      </c>
      <c r="I121" s="188">
        <v>12.798347659999999</v>
      </c>
      <c r="K121" s="7"/>
      <c r="L121" s="7"/>
      <c r="M121" s="7"/>
      <c r="N121" s="7"/>
      <c r="O121" s="7"/>
      <c r="P121" s="7"/>
    </row>
    <row r="122" spans="2:16" hidden="1" x14ac:dyDescent="0.2">
      <c r="B122" s="131" t="s">
        <v>2747</v>
      </c>
      <c r="C122" s="131" t="s">
        <v>416</v>
      </c>
      <c r="D122" s="251">
        <v>0</v>
      </c>
      <c r="E122" s="251">
        <v>0</v>
      </c>
      <c r="F122" s="251">
        <v>0</v>
      </c>
      <c r="G122" s="251">
        <v>0</v>
      </c>
      <c r="H122" s="251">
        <v>0</v>
      </c>
      <c r="I122" s="251">
        <v>0</v>
      </c>
      <c r="K122" s="7"/>
      <c r="L122" s="7"/>
      <c r="M122" s="7"/>
      <c r="N122" s="7"/>
      <c r="O122" s="7"/>
      <c r="P122" s="7"/>
    </row>
    <row r="123" spans="2:16" hidden="1" x14ac:dyDescent="0.2">
      <c r="B123" s="131" t="s">
        <v>2748</v>
      </c>
      <c r="C123" s="131" t="s">
        <v>453</v>
      </c>
      <c r="D123" s="251">
        <v>0</v>
      </c>
      <c r="E123" s="251">
        <v>0</v>
      </c>
      <c r="F123" s="251">
        <v>0</v>
      </c>
      <c r="G123" s="251">
        <v>0</v>
      </c>
      <c r="H123" s="251">
        <v>0</v>
      </c>
      <c r="I123" s="251">
        <v>0</v>
      </c>
      <c r="K123" s="7"/>
      <c r="L123" s="7"/>
      <c r="M123" s="7"/>
      <c r="N123" s="7"/>
      <c r="O123" s="7"/>
      <c r="P123" s="7"/>
    </row>
    <row r="124" spans="2:16" hidden="1" x14ac:dyDescent="0.2">
      <c r="B124" s="131" t="s">
        <v>2749</v>
      </c>
      <c r="C124" s="131" t="s">
        <v>454</v>
      </c>
      <c r="D124" s="251">
        <v>0</v>
      </c>
      <c r="E124" s="251">
        <v>0</v>
      </c>
      <c r="F124" s="251">
        <v>0</v>
      </c>
      <c r="G124" s="251">
        <v>0</v>
      </c>
      <c r="H124" s="251">
        <v>0</v>
      </c>
      <c r="I124" s="251">
        <v>0</v>
      </c>
      <c r="K124" s="7"/>
      <c r="L124" s="7"/>
      <c r="M124" s="7"/>
      <c r="N124" s="7"/>
      <c r="O124" s="7"/>
      <c r="P124" s="7"/>
    </row>
    <row r="125" spans="2:16" hidden="1" x14ac:dyDescent="0.2">
      <c r="B125" s="100" t="s">
        <v>2750</v>
      </c>
      <c r="C125" s="100" t="s">
        <v>639</v>
      </c>
      <c r="D125" s="251">
        <v>0</v>
      </c>
      <c r="E125" s="251">
        <v>0</v>
      </c>
      <c r="F125" s="251">
        <v>0</v>
      </c>
      <c r="G125" s="251">
        <v>0</v>
      </c>
      <c r="H125" s="251">
        <v>0</v>
      </c>
      <c r="I125" s="251">
        <v>0</v>
      </c>
      <c r="K125" s="7"/>
      <c r="L125" s="7"/>
      <c r="M125" s="7"/>
      <c r="N125" s="7"/>
      <c r="O125" s="7"/>
      <c r="P125" s="7"/>
    </row>
    <row r="126" spans="2:16" hidden="1" x14ac:dyDescent="0.2">
      <c r="B126" s="131" t="s">
        <v>2751</v>
      </c>
      <c r="C126" s="131" t="s">
        <v>453</v>
      </c>
      <c r="D126" s="251">
        <v>0</v>
      </c>
      <c r="E126" s="251">
        <v>0</v>
      </c>
      <c r="F126" s="251">
        <v>0</v>
      </c>
      <c r="G126" s="251">
        <v>0</v>
      </c>
      <c r="H126" s="251">
        <v>0</v>
      </c>
      <c r="I126" s="251">
        <v>0</v>
      </c>
      <c r="K126" s="7"/>
      <c r="L126" s="7"/>
      <c r="M126" s="7"/>
      <c r="N126" s="7"/>
      <c r="O126" s="7"/>
      <c r="P126" s="7"/>
    </row>
    <row r="127" spans="2:16" hidden="1" x14ac:dyDescent="0.2">
      <c r="B127" s="131" t="s">
        <v>2752</v>
      </c>
      <c r="C127" s="131" t="s">
        <v>454</v>
      </c>
      <c r="D127" s="217">
        <v>0</v>
      </c>
      <c r="E127" s="217">
        <v>0</v>
      </c>
      <c r="F127" s="217">
        <v>0</v>
      </c>
      <c r="G127" s="217">
        <v>0</v>
      </c>
      <c r="H127" s="217">
        <v>0</v>
      </c>
      <c r="I127" s="217">
        <v>0</v>
      </c>
      <c r="K127" s="7"/>
      <c r="L127" s="7"/>
      <c r="M127" s="7"/>
      <c r="N127" s="7"/>
      <c r="O127" s="7"/>
      <c r="P127" s="7"/>
    </row>
    <row r="128" spans="2:16" x14ac:dyDescent="0.2">
      <c r="B128" s="131" t="s">
        <v>2753</v>
      </c>
      <c r="C128" s="131" t="s">
        <v>452</v>
      </c>
      <c r="D128" s="188">
        <v>395.63711853000001</v>
      </c>
      <c r="E128" s="188">
        <v>373.11139356000001</v>
      </c>
      <c r="F128" s="188">
        <v>372.93352929999998</v>
      </c>
      <c r="G128" s="188">
        <v>371.90317843999998</v>
      </c>
      <c r="H128" s="188">
        <v>378.02872576999999</v>
      </c>
      <c r="I128" s="188">
        <v>380.02241486999998</v>
      </c>
      <c r="K128" s="7"/>
      <c r="L128" s="7"/>
      <c r="M128" s="7"/>
      <c r="N128" s="7"/>
      <c r="O128" s="7"/>
      <c r="P128" s="7"/>
    </row>
    <row r="129" spans="2:16" x14ac:dyDescent="0.2">
      <c r="B129" s="131" t="s">
        <v>2754</v>
      </c>
      <c r="C129" s="131" t="s">
        <v>453</v>
      </c>
      <c r="D129" s="188">
        <v>10.886692760000001</v>
      </c>
      <c r="E129" s="188">
        <v>10.61802499</v>
      </c>
      <c r="F129" s="188">
        <v>10.61738106</v>
      </c>
      <c r="G129" s="188">
        <v>10.603463639999999</v>
      </c>
      <c r="H129" s="188">
        <v>10.671262</v>
      </c>
      <c r="I129" s="188">
        <v>10.69575539</v>
      </c>
      <c r="K129" s="7"/>
      <c r="L129" s="7"/>
      <c r="M129" s="7"/>
      <c r="N129" s="7"/>
      <c r="O129" s="7"/>
      <c r="P129" s="7"/>
    </row>
    <row r="130" spans="2:16" x14ac:dyDescent="0.2">
      <c r="B130" s="131" t="s">
        <v>2755</v>
      </c>
      <c r="C130" s="131" t="s">
        <v>454</v>
      </c>
      <c r="D130" s="188">
        <v>384.75042576999999</v>
      </c>
      <c r="E130" s="188">
        <v>362.49336856000002</v>
      </c>
      <c r="F130" s="188">
        <v>362.31614824000002</v>
      </c>
      <c r="G130" s="188">
        <v>361.2997148</v>
      </c>
      <c r="H130" s="188">
        <v>367.35746376999998</v>
      </c>
      <c r="I130" s="188">
        <v>369.32665947999999</v>
      </c>
      <c r="K130" s="7"/>
      <c r="L130" s="7"/>
      <c r="M130" s="7"/>
      <c r="N130" s="7"/>
      <c r="O130" s="7"/>
      <c r="P130" s="7"/>
    </row>
    <row r="131" spans="2:16" x14ac:dyDescent="0.2">
      <c r="B131" s="100" t="s">
        <v>2754</v>
      </c>
      <c r="C131" s="100" t="s">
        <v>188</v>
      </c>
      <c r="D131" s="251">
        <v>2.4516364300000002</v>
      </c>
      <c r="E131" s="251">
        <v>2.3470300800000001</v>
      </c>
      <c r="F131" s="251">
        <v>2.346679</v>
      </c>
      <c r="G131" s="251">
        <v>2.3413708099999999</v>
      </c>
      <c r="H131" s="251">
        <v>2.36823731</v>
      </c>
      <c r="I131" s="251">
        <v>2.3776948999999998</v>
      </c>
      <c r="K131" s="7"/>
      <c r="L131" s="7"/>
      <c r="M131" s="7"/>
      <c r="N131" s="7"/>
      <c r="O131" s="7"/>
      <c r="P131" s="7"/>
    </row>
    <row r="132" spans="2:16" hidden="1" x14ac:dyDescent="0.2">
      <c r="B132" s="131" t="s">
        <v>2756</v>
      </c>
      <c r="C132" s="131" t="s">
        <v>453</v>
      </c>
      <c r="D132" s="251">
        <v>0</v>
      </c>
      <c r="E132" s="251">
        <v>0</v>
      </c>
      <c r="F132" s="251">
        <v>0</v>
      </c>
      <c r="G132" s="251">
        <v>0</v>
      </c>
      <c r="H132" s="251">
        <v>0</v>
      </c>
      <c r="I132" s="251">
        <v>0</v>
      </c>
      <c r="K132" s="7"/>
      <c r="L132" s="7"/>
      <c r="M132" s="7"/>
      <c r="N132" s="7"/>
      <c r="O132" s="7"/>
      <c r="P132" s="7"/>
    </row>
    <row r="133" spans="2:16" x14ac:dyDescent="0.2">
      <c r="B133" s="131" t="s">
        <v>2757</v>
      </c>
      <c r="C133" s="131" t="s">
        <v>454</v>
      </c>
      <c r="D133" s="217">
        <v>2.4516364300000002</v>
      </c>
      <c r="E133" s="217">
        <v>2.3470300800000001</v>
      </c>
      <c r="F133" s="217">
        <v>2.346679</v>
      </c>
      <c r="G133" s="217">
        <v>2.3413708099999999</v>
      </c>
      <c r="H133" s="217">
        <v>2.36823731</v>
      </c>
      <c r="I133" s="217">
        <v>2.3776948999999998</v>
      </c>
      <c r="K133" s="7"/>
      <c r="L133" s="7"/>
      <c r="M133" s="7"/>
      <c r="N133" s="7"/>
      <c r="O133" s="7"/>
      <c r="P133" s="7"/>
    </row>
    <row r="134" spans="2:16" x14ac:dyDescent="0.2">
      <c r="B134" s="100" t="s">
        <v>2755</v>
      </c>
      <c r="C134" s="100" t="s">
        <v>603</v>
      </c>
      <c r="D134" s="217">
        <v>350.76150605999999</v>
      </c>
      <c r="E134" s="217">
        <v>330.25968669000002</v>
      </c>
      <c r="F134" s="217">
        <v>330.09622395000002</v>
      </c>
      <c r="G134" s="217">
        <v>329.16019225000002</v>
      </c>
      <c r="H134" s="217">
        <v>334.73037235999999</v>
      </c>
      <c r="I134" s="217">
        <v>336.54706281</v>
      </c>
      <c r="K134" s="7"/>
      <c r="L134" s="7"/>
      <c r="M134" s="7"/>
      <c r="N134" s="7"/>
      <c r="O134" s="7"/>
      <c r="P134" s="7"/>
    </row>
    <row r="135" spans="2:16" x14ac:dyDescent="0.2">
      <c r="B135" s="131" t="s">
        <v>2758</v>
      </c>
      <c r="C135" s="131" t="s">
        <v>613</v>
      </c>
      <c r="D135" s="217">
        <v>10.886692760000001</v>
      </c>
      <c r="E135" s="217">
        <v>10.61802499</v>
      </c>
      <c r="F135" s="217">
        <v>10.61738106</v>
      </c>
      <c r="G135" s="217">
        <v>10.603463639999999</v>
      </c>
      <c r="H135" s="217">
        <v>10.671262</v>
      </c>
      <c r="I135" s="217">
        <v>10.69575539</v>
      </c>
      <c r="K135" s="7"/>
      <c r="L135" s="7"/>
      <c r="M135" s="7"/>
      <c r="N135" s="7"/>
      <c r="O135" s="7"/>
      <c r="P135" s="7"/>
    </row>
    <row r="136" spans="2:16" x14ac:dyDescent="0.2">
      <c r="B136" s="131" t="s">
        <v>2759</v>
      </c>
      <c r="C136" s="131" t="s">
        <v>614</v>
      </c>
      <c r="D136" s="217">
        <v>339.87481330000003</v>
      </c>
      <c r="E136" s="217">
        <v>319.64166169999999</v>
      </c>
      <c r="F136" s="217">
        <v>319.47884289000001</v>
      </c>
      <c r="G136" s="217">
        <v>318.55672862</v>
      </c>
      <c r="H136" s="217">
        <v>324.05911035000003</v>
      </c>
      <c r="I136" s="217">
        <v>325.85130742000001</v>
      </c>
      <c r="K136" s="7"/>
      <c r="L136" s="7"/>
      <c r="M136" s="7"/>
      <c r="N136" s="7"/>
      <c r="O136" s="7"/>
      <c r="P136" s="7"/>
    </row>
    <row r="137" spans="2:16" x14ac:dyDescent="0.2">
      <c r="B137" s="100" t="s">
        <v>2760</v>
      </c>
      <c r="C137" s="100" t="s">
        <v>617</v>
      </c>
      <c r="D137" s="217">
        <v>42.423976039999999</v>
      </c>
      <c r="E137" s="217">
        <v>40.504676779999997</v>
      </c>
      <c r="F137" s="217">
        <v>40.490626349999999</v>
      </c>
      <c r="G137" s="217">
        <v>40.401615370000002</v>
      </c>
      <c r="H137" s="217">
        <v>40.93011611</v>
      </c>
      <c r="I137" s="217">
        <v>41.097657159999997</v>
      </c>
      <c r="K137" s="7"/>
      <c r="L137" s="7"/>
      <c r="M137" s="7"/>
      <c r="N137" s="7"/>
      <c r="O137" s="7"/>
      <c r="P137" s="7"/>
    </row>
    <row r="138" spans="2:16" hidden="1" x14ac:dyDescent="0.2">
      <c r="B138" s="131" t="s">
        <v>2761</v>
      </c>
      <c r="C138" s="131" t="s">
        <v>615</v>
      </c>
      <c r="D138" s="217">
        <v>0</v>
      </c>
      <c r="E138" s="217">
        <v>0</v>
      </c>
      <c r="F138" s="217">
        <v>0</v>
      </c>
      <c r="G138" s="217">
        <v>0</v>
      </c>
      <c r="H138" s="217">
        <v>0</v>
      </c>
      <c r="I138" s="217">
        <v>0</v>
      </c>
      <c r="K138" s="7"/>
      <c r="L138" s="7"/>
      <c r="M138" s="7"/>
      <c r="N138" s="7"/>
      <c r="O138" s="7"/>
      <c r="P138" s="7"/>
    </row>
    <row r="139" spans="2:16" x14ac:dyDescent="0.2">
      <c r="B139" s="131" t="s">
        <v>2762</v>
      </c>
      <c r="C139" s="131" t="s">
        <v>616</v>
      </c>
      <c r="D139" s="217">
        <v>42.423976039999999</v>
      </c>
      <c r="E139" s="217">
        <v>40.504676779999997</v>
      </c>
      <c r="F139" s="217">
        <v>40.490626349999999</v>
      </c>
      <c r="G139" s="217">
        <v>40.401615370000002</v>
      </c>
      <c r="H139" s="217">
        <v>40.93011611</v>
      </c>
      <c r="I139" s="217">
        <v>41.097657159999997</v>
      </c>
      <c r="K139" s="7"/>
      <c r="L139" s="7"/>
      <c r="M139" s="7"/>
      <c r="N139" s="7"/>
      <c r="O139" s="7"/>
      <c r="P139" s="7"/>
    </row>
    <row r="140" spans="2:16" x14ac:dyDescent="0.2">
      <c r="B140" s="131" t="s">
        <v>2763</v>
      </c>
      <c r="C140" s="131" t="s">
        <v>455</v>
      </c>
      <c r="D140" s="188">
        <v>94.596900329999997</v>
      </c>
      <c r="E140" s="188">
        <v>92.232400749999996</v>
      </c>
      <c r="F140" s="188">
        <v>92.226580639999995</v>
      </c>
      <c r="G140" s="188">
        <v>92.10426434</v>
      </c>
      <c r="H140" s="188">
        <v>92.701661290000004</v>
      </c>
      <c r="I140" s="188">
        <v>92.917103080000004</v>
      </c>
      <c r="K140" s="7"/>
      <c r="L140" s="7"/>
      <c r="M140" s="7"/>
      <c r="N140" s="7"/>
      <c r="O140" s="7"/>
      <c r="P140" s="7"/>
    </row>
    <row r="141" spans="2:16" x14ac:dyDescent="0.2">
      <c r="B141" s="131" t="s">
        <v>2764</v>
      </c>
      <c r="C141" s="131" t="s">
        <v>453</v>
      </c>
      <c r="D141" s="252">
        <v>2.4333135499999998</v>
      </c>
      <c r="E141" s="252">
        <v>2.4333135499999998</v>
      </c>
      <c r="F141" s="252">
        <v>2.4333135499999998</v>
      </c>
      <c r="G141" s="252">
        <v>2.4333135499999998</v>
      </c>
      <c r="H141" s="252">
        <v>2.4333135499999998</v>
      </c>
      <c r="I141" s="252">
        <v>2.4333135499999998</v>
      </c>
      <c r="K141" s="7"/>
      <c r="L141" s="7"/>
      <c r="M141" s="7"/>
      <c r="N141" s="7"/>
      <c r="O141" s="7"/>
      <c r="P141" s="7"/>
    </row>
    <row r="142" spans="2:16" x14ac:dyDescent="0.2">
      <c r="B142" s="131" t="s">
        <v>2765</v>
      </c>
      <c r="C142" s="131" t="s">
        <v>454</v>
      </c>
      <c r="D142" s="217">
        <v>92.163586780000003</v>
      </c>
      <c r="E142" s="217">
        <v>89.799087200000002</v>
      </c>
      <c r="F142" s="217">
        <v>89.793267090000001</v>
      </c>
      <c r="G142" s="217">
        <v>89.670950790000006</v>
      </c>
      <c r="H142" s="217">
        <v>90.268347739999996</v>
      </c>
      <c r="I142" s="217">
        <v>90.483789529999996</v>
      </c>
      <c r="K142" s="7"/>
      <c r="L142" s="7"/>
      <c r="M142" s="7"/>
      <c r="N142" s="7"/>
      <c r="O142" s="7"/>
      <c r="P142" s="7"/>
    </row>
    <row r="143" spans="2:16" x14ac:dyDescent="0.2">
      <c r="B143" s="84"/>
      <c r="C143" s="84" t="s">
        <v>676</v>
      </c>
      <c r="H143" s="6">
        <v>0</v>
      </c>
      <c r="K143" s="7"/>
    </row>
    <row r="144" spans="2:16" x14ac:dyDescent="0.2">
      <c r="C144" s="6"/>
      <c r="H144" s="6">
        <v>0</v>
      </c>
      <c r="K144" s="7"/>
    </row>
    <row r="145" spans="3:11" x14ac:dyDescent="0.2">
      <c r="C145" s="6"/>
      <c r="H145" s="6">
        <v>0</v>
      </c>
      <c r="K145" s="7"/>
    </row>
    <row r="146" spans="3:11" x14ac:dyDescent="0.2">
      <c r="H146" s="6">
        <v>0</v>
      </c>
      <c r="K146" s="7"/>
    </row>
    <row r="147" spans="3:11" x14ac:dyDescent="0.2">
      <c r="H147" s="6">
        <v>0</v>
      </c>
      <c r="K147" s="7"/>
    </row>
    <row r="148" spans="3:11" x14ac:dyDescent="0.2">
      <c r="H148" s="6">
        <v>0</v>
      </c>
      <c r="K148" s="7"/>
    </row>
    <row r="149" spans="3:11" x14ac:dyDescent="0.2">
      <c r="H149" s="6">
        <v>0</v>
      </c>
      <c r="K149" s="7"/>
    </row>
    <row r="150" spans="3:11" x14ac:dyDescent="0.2">
      <c r="H150" s="6">
        <v>0</v>
      </c>
      <c r="K150" s="7"/>
    </row>
    <row r="151" spans="3:11" x14ac:dyDescent="0.2">
      <c r="H151" s="6">
        <v>0</v>
      </c>
      <c r="K151" s="7"/>
    </row>
    <row r="152" spans="3:11" x14ac:dyDescent="0.2">
      <c r="H152" s="6">
        <v>0</v>
      </c>
      <c r="K152" s="7"/>
    </row>
    <row r="153" spans="3:11" x14ac:dyDescent="0.2">
      <c r="H153" s="6">
        <v>0</v>
      </c>
      <c r="K153" s="7"/>
    </row>
    <row r="154" spans="3:11" x14ac:dyDescent="0.2">
      <c r="H154" s="6">
        <v>0</v>
      </c>
      <c r="K154" s="7"/>
    </row>
    <row r="155" spans="3:11" x14ac:dyDescent="0.2">
      <c r="H155" s="6">
        <v>0</v>
      </c>
      <c r="K155" s="7"/>
    </row>
    <row r="156" spans="3:11" x14ac:dyDescent="0.2">
      <c r="H156" s="6">
        <v>0</v>
      </c>
      <c r="K156" s="7"/>
    </row>
    <row r="157" spans="3:11" x14ac:dyDescent="0.2">
      <c r="H157" s="6">
        <v>0</v>
      </c>
      <c r="K157" s="7"/>
    </row>
    <row r="158" spans="3:11" x14ac:dyDescent="0.2">
      <c r="H158" s="6">
        <v>0</v>
      </c>
      <c r="K158" s="7"/>
    </row>
    <row r="159" spans="3:11" x14ac:dyDescent="0.2">
      <c r="H159" s="6">
        <v>0</v>
      </c>
      <c r="K159" s="7"/>
    </row>
    <row r="160" spans="3:11" x14ac:dyDescent="0.2">
      <c r="H160" s="6">
        <v>0</v>
      </c>
      <c r="K160" s="7"/>
    </row>
    <row r="161" spans="8:8" x14ac:dyDescent="0.2">
      <c r="H161" s="6">
        <v>0</v>
      </c>
    </row>
    <row r="162" spans="8:8" x14ac:dyDescent="0.2">
      <c r="H162" s="6">
        <v>0</v>
      </c>
    </row>
  </sheetData>
  <mergeCells count="1">
    <mergeCell ref="B2:I2"/>
  </mergeCells>
  <phoneticPr fontId="34" type="noConversion"/>
  <hyperlinks>
    <hyperlink ref="B2:I2" location="Cuprins!B22" display="Anexa 18. Datoria externă a Republicii Moldova pentru perioada 31.03.2025 - 30.06.2026, prezentare sectorială" xr:uid="{0C0631AC-9EF8-4FEC-A472-43D8FAC9A537}"/>
  </hyperlinks>
  <pageMargins left="0.31496062992125984" right="0.31496062992125984" top="0.74803149606299213" bottom="0.74803149606299213" header="0.31496062992125984" footer="0.31496062992125984"/>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B1:AA49"/>
  <sheetViews>
    <sheetView showGridLines="0" showRowColHeaders="0" tabSelected="1" zoomScaleNormal="100" workbookViewId="0"/>
  </sheetViews>
  <sheetFormatPr defaultColWidth="9.140625" defaultRowHeight="12" x14ac:dyDescent="0.2"/>
  <cols>
    <col min="1" max="1" width="1.28515625" style="6" customWidth="1"/>
    <col min="2" max="2" width="7.7109375" style="6" hidden="1" customWidth="1"/>
    <col min="3" max="3" width="40.85546875" style="5" customWidth="1"/>
    <col min="4" max="7" width="9" style="5" customWidth="1"/>
    <col min="8" max="9" width="9" style="6" customWidth="1"/>
    <col min="10" max="16384" width="9.140625" style="6"/>
  </cols>
  <sheetData>
    <row r="1" spans="2:27" ht="5.0999999999999996" customHeight="1" x14ac:dyDescent="0.2"/>
    <row r="2" spans="2:27" ht="15" customHeight="1" x14ac:dyDescent="0.2">
      <c r="B2" s="294" t="s">
        <v>691</v>
      </c>
      <c r="C2" s="294"/>
      <c r="D2" s="294"/>
      <c r="E2" s="294"/>
      <c r="F2" s="294"/>
      <c r="G2" s="294"/>
      <c r="H2" s="294"/>
      <c r="I2" s="294"/>
    </row>
    <row r="3" spans="2:27" ht="12" customHeight="1" x14ac:dyDescent="0.2">
      <c r="C3" s="134"/>
      <c r="D3" s="135"/>
      <c r="E3" s="135"/>
      <c r="F3" s="135"/>
      <c r="G3" s="135"/>
      <c r="I3" s="135" t="s">
        <v>464</v>
      </c>
    </row>
    <row r="4" spans="2:27" ht="22.5" x14ac:dyDescent="0.2">
      <c r="B4" s="256"/>
      <c r="C4" s="256"/>
      <c r="D4" s="97" t="s">
        <v>702</v>
      </c>
      <c r="E4" s="97" t="s">
        <v>703</v>
      </c>
      <c r="F4" s="97" t="s">
        <v>704</v>
      </c>
      <c r="G4" s="97" t="s">
        <v>705</v>
      </c>
      <c r="H4" s="97" t="s">
        <v>706</v>
      </c>
      <c r="I4" s="97" t="s">
        <v>667</v>
      </c>
    </row>
    <row r="5" spans="2:27" s="5" customFormat="1" x14ac:dyDescent="0.2">
      <c r="B5" s="136" t="s">
        <v>714</v>
      </c>
      <c r="C5" s="136" t="s">
        <v>456</v>
      </c>
      <c r="D5" s="203">
        <v>4058.1682414400002</v>
      </c>
      <c r="E5" s="203">
        <v>4115.2151369900002</v>
      </c>
      <c r="F5" s="203">
        <v>4179.0833533000005</v>
      </c>
      <c r="G5" s="203">
        <v>4308.9753685599999</v>
      </c>
      <c r="H5" s="203">
        <v>4544.3594787800002</v>
      </c>
      <c r="I5" s="203">
        <v>4362.5301873999997</v>
      </c>
      <c r="J5" s="152"/>
      <c r="K5" s="153"/>
      <c r="L5" s="153"/>
      <c r="M5" s="153"/>
      <c r="N5" s="153"/>
      <c r="O5" s="153"/>
      <c r="P5" s="153"/>
      <c r="Q5" s="153"/>
      <c r="R5" s="154"/>
      <c r="T5" s="7"/>
      <c r="U5" s="7"/>
      <c r="V5" s="7"/>
      <c r="W5" s="7"/>
      <c r="X5" s="7"/>
      <c r="Y5" s="7"/>
      <c r="Z5" s="7"/>
      <c r="AA5" s="7"/>
    </row>
    <row r="6" spans="2:27" s="8" customFormat="1" x14ac:dyDescent="0.2">
      <c r="B6" s="243" t="s">
        <v>2397</v>
      </c>
      <c r="C6" s="137" t="s">
        <v>435</v>
      </c>
      <c r="D6" s="253">
        <v>2.1778203600000001</v>
      </c>
      <c r="E6" s="253">
        <v>2.2127250799999998</v>
      </c>
      <c r="F6" s="253">
        <v>2.9841859199999998</v>
      </c>
      <c r="G6" s="253">
        <v>3.14102718</v>
      </c>
      <c r="H6" s="253">
        <v>3.5136506199999999</v>
      </c>
      <c r="I6" s="253">
        <v>3.7448703499999998</v>
      </c>
      <c r="J6" s="152"/>
      <c r="K6" s="153"/>
      <c r="L6" s="153"/>
      <c r="M6" s="153"/>
      <c r="N6" s="153"/>
      <c r="O6" s="153"/>
      <c r="P6" s="153"/>
      <c r="Q6" s="153"/>
      <c r="R6" s="154"/>
      <c r="T6" s="7"/>
      <c r="U6" s="7"/>
      <c r="V6" s="7"/>
      <c r="W6" s="7"/>
      <c r="X6" s="7"/>
      <c r="Y6" s="7"/>
      <c r="Z6" s="7"/>
      <c r="AA6" s="7"/>
    </row>
    <row r="7" spans="2:27" s="5" customFormat="1" x14ac:dyDescent="0.2">
      <c r="B7" s="244" t="s">
        <v>2648</v>
      </c>
      <c r="C7" s="138" t="s">
        <v>457</v>
      </c>
      <c r="D7" s="202">
        <v>0.35900854999999998</v>
      </c>
      <c r="E7" s="202">
        <v>0.34733320000000001</v>
      </c>
      <c r="F7" s="202">
        <v>0.92575887000000001</v>
      </c>
      <c r="G7" s="202">
        <v>0.89745881999999999</v>
      </c>
      <c r="H7" s="202">
        <v>1.0221911699999999</v>
      </c>
      <c r="I7" s="202">
        <v>1.03742691</v>
      </c>
      <c r="J7" s="153"/>
      <c r="K7" s="153"/>
      <c r="L7" s="153"/>
      <c r="M7" s="153"/>
      <c r="N7" s="153"/>
      <c r="O7" s="153"/>
      <c r="P7" s="153"/>
      <c r="Q7" s="153"/>
      <c r="R7" s="154"/>
      <c r="T7" s="7"/>
      <c r="U7" s="7"/>
      <c r="V7" s="7"/>
      <c r="W7" s="7"/>
      <c r="X7" s="7"/>
      <c r="Y7" s="7"/>
      <c r="Z7" s="7"/>
      <c r="AA7" s="7"/>
    </row>
    <row r="8" spans="2:27" s="5" customFormat="1" x14ac:dyDescent="0.2">
      <c r="B8" s="244" t="s">
        <v>2651</v>
      </c>
      <c r="C8" s="139" t="s">
        <v>461</v>
      </c>
      <c r="D8" s="202">
        <v>1.8188118099999999</v>
      </c>
      <c r="E8" s="202">
        <v>1.86539188</v>
      </c>
      <c r="F8" s="202">
        <v>2.0584270500000001</v>
      </c>
      <c r="G8" s="202">
        <v>2.2435683499999999</v>
      </c>
      <c r="H8" s="202">
        <v>2.4914594600000002</v>
      </c>
      <c r="I8" s="202">
        <v>2.70744344</v>
      </c>
      <c r="J8" s="153"/>
      <c r="K8" s="153"/>
      <c r="L8" s="153"/>
      <c r="M8" s="153"/>
      <c r="N8" s="153"/>
      <c r="O8" s="153"/>
      <c r="P8" s="153"/>
      <c r="Q8" s="153"/>
      <c r="R8" s="154"/>
      <c r="T8" s="7"/>
      <c r="U8" s="7"/>
      <c r="V8" s="7"/>
      <c r="W8" s="7"/>
      <c r="X8" s="7"/>
      <c r="Y8" s="7"/>
      <c r="Z8" s="7"/>
      <c r="AA8" s="7"/>
    </row>
    <row r="9" spans="2:27" s="8" customFormat="1" x14ac:dyDescent="0.2">
      <c r="B9" s="243" t="s">
        <v>2398</v>
      </c>
      <c r="C9" s="137" t="s">
        <v>437</v>
      </c>
      <c r="D9" s="253">
        <v>4037.2714010700001</v>
      </c>
      <c r="E9" s="253">
        <v>4097.4224599099998</v>
      </c>
      <c r="F9" s="253">
        <v>4160.5192153799999</v>
      </c>
      <c r="G9" s="253">
        <v>4290.2543893800002</v>
      </c>
      <c r="H9" s="253">
        <v>4525.2658761499997</v>
      </c>
      <c r="I9" s="253">
        <v>4343.2053650500002</v>
      </c>
      <c r="J9" s="153"/>
      <c r="K9" s="153"/>
      <c r="L9" s="153"/>
      <c r="M9" s="153"/>
      <c r="N9" s="153"/>
      <c r="O9" s="153"/>
      <c r="P9" s="153"/>
      <c r="Q9" s="153"/>
      <c r="R9" s="154"/>
      <c r="T9" s="7"/>
      <c r="U9" s="7"/>
      <c r="V9" s="7"/>
      <c r="W9" s="7"/>
      <c r="X9" s="7"/>
      <c r="Y9" s="7"/>
      <c r="Z9" s="7"/>
      <c r="AA9" s="7"/>
    </row>
    <row r="10" spans="2:27" s="5" customFormat="1" x14ac:dyDescent="0.2">
      <c r="B10" s="244" t="s">
        <v>2655</v>
      </c>
      <c r="C10" s="139" t="s">
        <v>430</v>
      </c>
      <c r="D10" s="202">
        <v>3687.2450104599998</v>
      </c>
      <c r="E10" s="202">
        <v>3763.88195559</v>
      </c>
      <c r="F10" s="202">
        <v>3828.16384733</v>
      </c>
      <c r="G10" s="202">
        <v>3959.0516360900001</v>
      </c>
      <c r="H10" s="202">
        <v>4189.3494586899997</v>
      </c>
      <c r="I10" s="202">
        <v>4005.1078146999998</v>
      </c>
      <c r="J10" s="153"/>
      <c r="K10" s="153"/>
      <c r="L10" s="153"/>
      <c r="M10" s="153"/>
      <c r="N10" s="153"/>
      <c r="O10" s="153"/>
      <c r="P10" s="153"/>
      <c r="Q10" s="153"/>
      <c r="R10" s="154"/>
      <c r="T10" s="7"/>
      <c r="U10" s="7"/>
      <c r="V10" s="7"/>
      <c r="W10" s="7"/>
      <c r="X10" s="7"/>
      <c r="Y10" s="7"/>
      <c r="Z10" s="7"/>
      <c r="AA10" s="7"/>
    </row>
    <row r="11" spans="2:27" s="5" customFormat="1" x14ac:dyDescent="0.2">
      <c r="B11" s="244" t="s">
        <v>2656</v>
      </c>
      <c r="C11" s="286" t="s">
        <v>529</v>
      </c>
      <c r="D11" s="202">
        <v>57.378344439999999</v>
      </c>
      <c r="E11" s="202">
        <v>54.40057135</v>
      </c>
      <c r="F11" s="202">
        <v>54.819950599999999</v>
      </c>
      <c r="G11" s="202">
        <v>154.54253829000001</v>
      </c>
      <c r="H11" s="202">
        <v>207.08225365000001</v>
      </c>
      <c r="I11" s="202">
        <v>51.219081559999999</v>
      </c>
      <c r="J11" s="153"/>
      <c r="K11" s="153"/>
      <c r="L11" s="153"/>
      <c r="M11" s="153"/>
      <c r="N11" s="153"/>
      <c r="O11" s="153"/>
      <c r="P11" s="153"/>
      <c r="Q11" s="153"/>
      <c r="R11" s="154"/>
      <c r="T11" s="7"/>
      <c r="U11" s="7"/>
      <c r="V11" s="7"/>
      <c r="W11" s="7"/>
      <c r="X11" s="7"/>
      <c r="Y11" s="7"/>
      <c r="Z11" s="7"/>
      <c r="AA11" s="7"/>
    </row>
    <row r="12" spans="2:27" s="5" customFormat="1" x14ac:dyDescent="0.2">
      <c r="B12" s="244" t="s">
        <v>2652</v>
      </c>
      <c r="C12" s="139" t="s">
        <v>458</v>
      </c>
      <c r="D12" s="202">
        <v>350.02639061000002</v>
      </c>
      <c r="E12" s="202">
        <v>333.54050432000003</v>
      </c>
      <c r="F12" s="202">
        <v>332.35536804999998</v>
      </c>
      <c r="G12" s="202">
        <v>331.20275328999998</v>
      </c>
      <c r="H12" s="202">
        <v>335.91641745999999</v>
      </c>
      <c r="I12" s="202">
        <v>338.09755034</v>
      </c>
      <c r="J12" s="153"/>
      <c r="K12" s="153"/>
      <c r="L12" s="153"/>
      <c r="M12" s="153"/>
      <c r="N12" s="153"/>
      <c r="O12" s="153"/>
      <c r="P12" s="153"/>
      <c r="Q12" s="153"/>
      <c r="R12" s="154"/>
      <c r="T12" s="7"/>
      <c r="U12" s="7"/>
      <c r="V12" s="7"/>
      <c r="W12" s="7"/>
      <c r="X12" s="7"/>
      <c r="Y12" s="7"/>
      <c r="Z12" s="7"/>
      <c r="AA12" s="7"/>
    </row>
    <row r="13" spans="2:27" s="5" customFormat="1" x14ac:dyDescent="0.2">
      <c r="B13" s="243" t="s">
        <v>2399</v>
      </c>
      <c r="C13" s="137" t="s">
        <v>448</v>
      </c>
      <c r="D13" s="253">
        <v>18.71902</v>
      </c>
      <c r="E13" s="253">
        <v>15.579952</v>
      </c>
      <c r="F13" s="253">
        <v>15.579952</v>
      </c>
      <c r="G13" s="253">
        <v>15.579952</v>
      </c>
      <c r="H13" s="253">
        <v>15.579952</v>
      </c>
      <c r="I13" s="253">
        <v>15.579952</v>
      </c>
      <c r="J13" s="153"/>
      <c r="K13" s="153"/>
      <c r="L13" s="153"/>
      <c r="M13" s="153"/>
      <c r="N13" s="153"/>
      <c r="O13" s="153"/>
      <c r="P13" s="153"/>
      <c r="Q13" s="153"/>
      <c r="R13" s="154"/>
      <c r="T13" s="7"/>
      <c r="U13" s="7"/>
      <c r="V13" s="7"/>
      <c r="W13" s="7"/>
      <c r="X13" s="7"/>
      <c r="Y13" s="7"/>
      <c r="Z13" s="7"/>
      <c r="AA13" s="7"/>
    </row>
    <row r="14" spans="2:27" s="5" customFormat="1" x14ac:dyDescent="0.2">
      <c r="B14" s="244" t="s">
        <v>2773</v>
      </c>
      <c r="C14" s="139" t="s">
        <v>527</v>
      </c>
      <c r="D14" s="202">
        <v>18.71902</v>
      </c>
      <c r="E14" s="202">
        <v>15.579952</v>
      </c>
      <c r="F14" s="202">
        <v>15.579952</v>
      </c>
      <c r="G14" s="202">
        <v>15.579952</v>
      </c>
      <c r="H14" s="202">
        <v>15.579952</v>
      </c>
      <c r="I14" s="202">
        <v>15.579952</v>
      </c>
      <c r="J14" s="153"/>
      <c r="K14" s="153"/>
      <c r="L14" s="153"/>
      <c r="M14" s="153"/>
      <c r="N14" s="153"/>
      <c r="O14" s="153"/>
      <c r="P14" s="153"/>
      <c r="Q14" s="153"/>
      <c r="R14" s="154"/>
      <c r="T14" s="7"/>
      <c r="U14" s="7"/>
      <c r="V14" s="7"/>
      <c r="W14" s="7"/>
      <c r="X14" s="7"/>
      <c r="Y14" s="7"/>
      <c r="Z14" s="7"/>
      <c r="AA14" s="7"/>
    </row>
    <row r="15" spans="2:27" s="5" customFormat="1" x14ac:dyDescent="0.2">
      <c r="B15" s="243" t="s">
        <v>2774</v>
      </c>
      <c r="C15" s="140" t="s">
        <v>437</v>
      </c>
      <c r="D15" s="202">
        <v>18.71902</v>
      </c>
      <c r="E15" s="202">
        <v>15.579952</v>
      </c>
      <c r="F15" s="202">
        <v>15.579952</v>
      </c>
      <c r="G15" s="202">
        <v>15.579952</v>
      </c>
      <c r="H15" s="202">
        <v>15.579952</v>
      </c>
      <c r="I15" s="202">
        <v>15.579952</v>
      </c>
      <c r="J15" s="153"/>
      <c r="K15" s="153"/>
      <c r="L15" s="153"/>
      <c r="M15" s="153"/>
      <c r="N15" s="153"/>
      <c r="O15" s="153"/>
      <c r="P15" s="153"/>
      <c r="Q15" s="153"/>
      <c r="R15" s="154"/>
      <c r="T15" s="7"/>
      <c r="U15" s="7"/>
      <c r="V15" s="7"/>
      <c r="W15" s="7"/>
      <c r="X15" s="7"/>
      <c r="Y15" s="7"/>
      <c r="Z15" s="7"/>
      <c r="AA15" s="7"/>
    </row>
    <row r="16" spans="2:27" s="5" customFormat="1" x14ac:dyDescent="0.2">
      <c r="B16" s="244" t="s">
        <v>2775</v>
      </c>
      <c r="C16" s="141" t="s">
        <v>430</v>
      </c>
      <c r="D16" s="202">
        <v>18.71902</v>
      </c>
      <c r="E16" s="202">
        <v>15.579952</v>
      </c>
      <c r="F16" s="202">
        <v>15.579952</v>
      </c>
      <c r="G16" s="202">
        <v>15.579952</v>
      </c>
      <c r="H16" s="202">
        <v>15.579952</v>
      </c>
      <c r="I16" s="202">
        <v>15.579952</v>
      </c>
      <c r="J16" s="153"/>
      <c r="K16" s="153"/>
      <c r="L16" s="153"/>
      <c r="M16" s="153"/>
      <c r="N16" s="153"/>
      <c r="O16" s="153"/>
      <c r="P16" s="153"/>
      <c r="Q16" s="153"/>
      <c r="R16" s="154"/>
      <c r="T16" s="7"/>
      <c r="U16" s="7"/>
      <c r="V16" s="7"/>
      <c r="W16" s="7"/>
      <c r="X16" s="7"/>
      <c r="Y16" s="7"/>
      <c r="Z16" s="7"/>
      <c r="AA16" s="7"/>
    </row>
    <row r="17" spans="2:27" s="5" customFormat="1" x14ac:dyDescent="0.2">
      <c r="B17" s="136" t="s">
        <v>1120</v>
      </c>
      <c r="C17" s="136" t="s">
        <v>459</v>
      </c>
      <c r="D17" s="203">
        <v>6023.4307341100002</v>
      </c>
      <c r="E17" s="203">
        <v>5812.5297902900002</v>
      </c>
      <c r="F17" s="203">
        <v>5893.2538718300002</v>
      </c>
      <c r="G17" s="203">
        <v>5609.1945987500003</v>
      </c>
      <c r="H17" s="203">
        <v>5788.3438148499999</v>
      </c>
      <c r="I17" s="203">
        <v>6061.04423133</v>
      </c>
      <c r="J17" s="152"/>
      <c r="K17" s="153"/>
      <c r="L17" s="153"/>
      <c r="M17" s="153"/>
      <c r="N17" s="153"/>
      <c r="O17" s="153"/>
      <c r="P17" s="153"/>
      <c r="Q17" s="153"/>
      <c r="R17" s="154"/>
      <c r="T17" s="7"/>
      <c r="U17" s="7"/>
      <c r="V17" s="7"/>
      <c r="W17" s="7"/>
      <c r="X17" s="7"/>
      <c r="Y17" s="7"/>
      <c r="Z17" s="7"/>
      <c r="AA17" s="7"/>
    </row>
    <row r="18" spans="2:27" s="8" customFormat="1" x14ac:dyDescent="0.2">
      <c r="B18" s="243" t="s">
        <v>1123</v>
      </c>
      <c r="C18" s="137" t="s">
        <v>435</v>
      </c>
      <c r="D18" s="253">
        <v>2265.3741649799999</v>
      </c>
      <c r="E18" s="253">
        <v>2195.7273328400001</v>
      </c>
      <c r="F18" s="253">
        <v>2289.87944956</v>
      </c>
      <c r="G18" s="253">
        <v>2013.3771754899999</v>
      </c>
      <c r="H18" s="253">
        <v>2125.8289996100002</v>
      </c>
      <c r="I18" s="253">
        <v>2268.2754929799999</v>
      </c>
      <c r="J18" s="153"/>
      <c r="K18" s="153"/>
      <c r="L18" s="153"/>
      <c r="M18" s="153"/>
      <c r="N18" s="153"/>
      <c r="O18" s="153"/>
      <c r="P18" s="153"/>
      <c r="Q18" s="153"/>
      <c r="R18" s="154"/>
      <c r="T18" s="7"/>
      <c r="U18" s="7"/>
      <c r="V18" s="7"/>
      <c r="W18" s="7"/>
      <c r="X18" s="7"/>
      <c r="Y18" s="7"/>
      <c r="Z18" s="7"/>
      <c r="AA18" s="7"/>
    </row>
    <row r="19" spans="2:27" s="5" customFormat="1" x14ac:dyDescent="0.2">
      <c r="B19" s="244" t="s">
        <v>2661</v>
      </c>
      <c r="C19" s="139" t="s">
        <v>430</v>
      </c>
      <c r="D19" s="202">
        <v>66.645572670000007</v>
      </c>
      <c r="E19" s="202">
        <v>64.366815079999995</v>
      </c>
      <c r="F19" s="202">
        <v>80.690551499999998</v>
      </c>
      <c r="G19" s="202">
        <v>79.235674500000002</v>
      </c>
      <c r="H19" s="202">
        <v>85.76076243</v>
      </c>
      <c r="I19" s="202">
        <v>85.518379659999994</v>
      </c>
      <c r="J19" s="153"/>
      <c r="K19" s="153"/>
      <c r="L19" s="153"/>
      <c r="M19" s="153"/>
      <c r="N19" s="153"/>
      <c r="O19" s="153"/>
      <c r="P19" s="153"/>
      <c r="Q19" s="153"/>
      <c r="R19" s="154"/>
      <c r="T19" s="7"/>
      <c r="U19" s="7"/>
      <c r="V19" s="7"/>
      <c r="W19" s="7"/>
      <c r="X19" s="7"/>
      <c r="Y19" s="7"/>
      <c r="Z19" s="7"/>
      <c r="AA19" s="7"/>
    </row>
    <row r="20" spans="2:27" s="5" customFormat="1" x14ac:dyDescent="0.2">
      <c r="B20" s="244" t="s">
        <v>2659</v>
      </c>
      <c r="C20" s="138" t="s">
        <v>429</v>
      </c>
      <c r="D20" s="202">
        <v>183.4709513</v>
      </c>
      <c r="E20" s="202">
        <v>178.9536731</v>
      </c>
      <c r="F20" s="202">
        <v>196.42198694000001</v>
      </c>
      <c r="G20" s="202">
        <v>205.77798154000001</v>
      </c>
      <c r="H20" s="202">
        <v>211.88603079999999</v>
      </c>
      <c r="I20" s="202">
        <v>242.5291474</v>
      </c>
      <c r="J20" s="153"/>
      <c r="K20" s="153"/>
      <c r="L20" s="153"/>
      <c r="M20" s="153"/>
      <c r="N20" s="153"/>
      <c r="O20" s="153"/>
      <c r="P20" s="153"/>
      <c r="Q20" s="153"/>
      <c r="R20" s="154"/>
      <c r="T20" s="7"/>
      <c r="U20" s="7"/>
      <c r="V20" s="7"/>
      <c r="W20" s="7"/>
      <c r="X20" s="7"/>
      <c r="Y20" s="7"/>
      <c r="Z20" s="7"/>
      <c r="AA20" s="7"/>
    </row>
    <row r="21" spans="2:27" s="5" customFormat="1" x14ac:dyDescent="0.2">
      <c r="B21" s="244" t="s">
        <v>2662</v>
      </c>
      <c r="C21" s="138" t="s">
        <v>460</v>
      </c>
      <c r="D21" s="202">
        <v>1971.87542381</v>
      </c>
      <c r="E21" s="202">
        <v>1913.3528024699999</v>
      </c>
      <c r="F21" s="202">
        <v>1974.5912175399999</v>
      </c>
      <c r="G21" s="202">
        <v>1691.1917025800001</v>
      </c>
      <c r="H21" s="202">
        <v>1790.9846141200001</v>
      </c>
      <c r="I21" s="202">
        <v>1903.62998358</v>
      </c>
      <c r="J21" s="153"/>
      <c r="K21" s="153"/>
      <c r="L21" s="153"/>
      <c r="M21" s="153"/>
      <c r="N21" s="153"/>
      <c r="O21" s="153"/>
      <c r="P21" s="153"/>
      <c r="Q21" s="153"/>
      <c r="R21" s="154"/>
      <c r="T21" s="7"/>
      <c r="U21" s="7"/>
      <c r="V21" s="7"/>
      <c r="W21" s="7"/>
      <c r="X21" s="7"/>
      <c r="Y21" s="7"/>
      <c r="Z21" s="7"/>
      <c r="AA21" s="7"/>
    </row>
    <row r="22" spans="2:27" s="5" customFormat="1" x14ac:dyDescent="0.2">
      <c r="B22" s="244" t="s">
        <v>2663</v>
      </c>
      <c r="C22" s="139" t="s">
        <v>461</v>
      </c>
      <c r="D22" s="202">
        <v>43.38221721</v>
      </c>
      <c r="E22" s="202">
        <v>39.054042189999997</v>
      </c>
      <c r="F22" s="202">
        <v>38.17569357</v>
      </c>
      <c r="G22" s="202">
        <v>37.171816880000002</v>
      </c>
      <c r="H22" s="202">
        <v>37.19759226</v>
      </c>
      <c r="I22" s="202">
        <v>36.597982340000001</v>
      </c>
      <c r="J22" s="153"/>
      <c r="K22" s="153"/>
      <c r="L22" s="153"/>
      <c r="M22" s="153"/>
      <c r="N22" s="153"/>
      <c r="O22" s="153"/>
      <c r="P22" s="153"/>
      <c r="Q22" s="153"/>
      <c r="R22" s="154"/>
      <c r="T22" s="7"/>
      <c r="U22" s="7"/>
      <c r="V22" s="7"/>
      <c r="W22" s="7"/>
      <c r="X22" s="7"/>
      <c r="Y22" s="7"/>
      <c r="Z22" s="7"/>
      <c r="AA22" s="7"/>
    </row>
    <row r="23" spans="2:27" s="8" customFormat="1" x14ac:dyDescent="0.2">
      <c r="B23" s="243" t="s">
        <v>1126</v>
      </c>
      <c r="C23" s="137" t="s">
        <v>437</v>
      </c>
      <c r="D23" s="253">
        <v>1996.15411872</v>
      </c>
      <c r="E23" s="253">
        <v>1958.0267690600001</v>
      </c>
      <c r="F23" s="253">
        <v>1956.7392282999999</v>
      </c>
      <c r="G23" s="253">
        <v>1975.7685663699999</v>
      </c>
      <c r="H23" s="253">
        <v>2006.7749514100001</v>
      </c>
      <c r="I23" s="253">
        <v>2102.6832835199998</v>
      </c>
      <c r="J23" s="153"/>
      <c r="K23" s="153"/>
      <c r="L23" s="153"/>
      <c r="M23" s="153"/>
      <c r="N23" s="153"/>
      <c r="O23" s="153"/>
      <c r="P23" s="153"/>
      <c r="Q23" s="153"/>
      <c r="R23" s="154"/>
      <c r="T23" s="7"/>
      <c r="U23" s="7"/>
      <c r="V23" s="7"/>
      <c r="W23" s="7"/>
      <c r="X23" s="7"/>
      <c r="Y23" s="7"/>
      <c r="Z23" s="7"/>
      <c r="AA23" s="7"/>
    </row>
    <row r="24" spans="2:27" s="5" customFormat="1" x14ac:dyDescent="0.2">
      <c r="B24" s="244" t="s">
        <v>2665</v>
      </c>
      <c r="C24" s="139" t="s">
        <v>430</v>
      </c>
      <c r="D24" s="202">
        <v>1913.5441561099999</v>
      </c>
      <c r="E24" s="202">
        <v>1875.70405751</v>
      </c>
      <c r="F24" s="202">
        <v>1872.5489263699999</v>
      </c>
      <c r="G24" s="202">
        <v>1897.6833369200001</v>
      </c>
      <c r="H24" s="202">
        <v>1924.6571018</v>
      </c>
      <c r="I24" s="202">
        <v>2016.8987056200001</v>
      </c>
      <c r="J24" s="153"/>
      <c r="K24" s="153"/>
      <c r="L24" s="153"/>
      <c r="M24" s="153"/>
      <c r="N24" s="153"/>
      <c r="O24" s="153"/>
      <c r="P24" s="153"/>
      <c r="Q24" s="153"/>
      <c r="R24" s="154"/>
      <c r="T24" s="7"/>
      <c r="U24" s="7"/>
      <c r="V24" s="7"/>
      <c r="W24" s="7"/>
      <c r="X24" s="7"/>
      <c r="Y24" s="7"/>
      <c r="Z24" s="7"/>
      <c r="AA24" s="7"/>
    </row>
    <row r="25" spans="2:27" s="5" customFormat="1" x14ac:dyDescent="0.2">
      <c r="B25" s="244" t="s">
        <v>2666</v>
      </c>
      <c r="C25" s="138" t="s">
        <v>460</v>
      </c>
      <c r="D25" s="202">
        <v>82.609962600000003</v>
      </c>
      <c r="E25" s="202">
        <v>82.322711549999994</v>
      </c>
      <c r="F25" s="202">
        <v>84.190301930000004</v>
      </c>
      <c r="G25" s="202">
        <v>78.08522945</v>
      </c>
      <c r="H25" s="202">
        <v>82.117849609999993</v>
      </c>
      <c r="I25" s="202">
        <v>85.784577909999996</v>
      </c>
      <c r="J25" s="153"/>
      <c r="K25" s="153"/>
      <c r="L25" s="153"/>
      <c r="M25" s="153"/>
      <c r="N25" s="153"/>
      <c r="O25" s="153"/>
      <c r="P25" s="153"/>
      <c r="Q25" s="153"/>
      <c r="R25" s="154"/>
      <c r="T25" s="7"/>
      <c r="U25" s="7"/>
      <c r="V25" s="7"/>
      <c r="W25" s="7"/>
      <c r="X25" s="7"/>
      <c r="Y25" s="7"/>
      <c r="Z25" s="7"/>
      <c r="AA25" s="7"/>
    </row>
    <row r="26" spans="2:27" s="9" customFormat="1" x14ac:dyDescent="0.2">
      <c r="B26" s="136" t="s">
        <v>2402</v>
      </c>
      <c r="C26" s="142" t="s">
        <v>448</v>
      </c>
      <c r="D26" s="203">
        <v>1761.90245041</v>
      </c>
      <c r="E26" s="203">
        <v>1658.7756883899999</v>
      </c>
      <c r="F26" s="203">
        <v>1646.63519397</v>
      </c>
      <c r="G26" s="203">
        <v>1620.04885689</v>
      </c>
      <c r="H26" s="203">
        <v>1655.7398638300001</v>
      </c>
      <c r="I26" s="203">
        <v>1690.08545482</v>
      </c>
      <c r="J26" s="153"/>
      <c r="K26" s="153"/>
      <c r="L26" s="153"/>
      <c r="M26" s="153"/>
      <c r="N26" s="153"/>
      <c r="O26" s="153"/>
      <c r="P26" s="153"/>
      <c r="Q26" s="153"/>
      <c r="R26" s="154"/>
      <c r="T26" s="7"/>
      <c r="U26" s="7"/>
      <c r="V26" s="7"/>
      <c r="W26" s="7"/>
      <c r="X26" s="7"/>
      <c r="Y26" s="7"/>
      <c r="Z26" s="7"/>
      <c r="AA26" s="7"/>
    </row>
    <row r="27" spans="2:27" s="10" customFormat="1" ht="22.5" x14ac:dyDescent="0.2">
      <c r="B27" s="244" t="s">
        <v>2766</v>
      </c>
      <c r="C27" s="139" t="s">
        <v>462</v>
      </c>
      <c r="D27" s="202">
        <v>1761.90245041</v>
      </c>
      <c r="E27" s="202">
        <v>1658.7756883899999</v>
      </c>
      <c r="F27" s="202">
        <v>1646.63519397</v>
      </c>
      <c r="G27" s="202">
        <v>1620.04885689</v>
      </c>
      <c r="H27" s="202">
        <v>1655.7398638300001</v>
      </c>
      <c r="I27" s="202">
        <v>1690.08545482</v>
      </c>
      <c r="J27" s="153"/>
      <c r="K27" s="153"/>
      <c r="L27" s="153"/>
      <c r="M27" s="153"/>
      <c r="N27" s="153"/>
      <c r="O27" s="153"/>
      <c r="P27" s="153"/>
      <c r="Q27" s="153"/>
      <c r="R27" s="154"/>
      <c r="T27" s="7"/>
      <c r="U27" s="7"/>
      <c r="V27" s="7"/>
      <c r="W27" s="7"/>
      <c r="X27" s="7"/>
      <c r="Y27" s="7"/>
      <c r="Z27" s="7"/>
      <c r="AA27" s="7"/>
    </row>
    <row r="28" spans="2:27" s="8" customFormat="1" x14ac:dyDescent="0.2">
      <c r="B28" s="243" t="s">
        <v>2767</v>
      </c>
      <c r="C28" s="140" t="s">
        <v>435</v>
      </c>
      <c r="D28" s="253">
        <v>333.63517868999998</v>
      </c>
      <c r="E28" s="253">
        <v>329.14246794000002</v>
      </c>
      <c r="F28" s="253">
        <v>335.18890513000002</v>
      </c>
      <c r="G28" s="253">
        <v>311.89439250999999</v>
      </c>
      <c r="H28" s="253">
        <v>326.73608117999999</v>
      </c>
      <c r="I28" s="253">
        <v>340.33327566000003</v>
      </c>
      <c r="J28" s="153"/>
      <c r="K28" s="153"/>
      <c r="L28" s="153"/>
      <c r="M28" s="153"/>
      <c r="N28" s="153"/>
      <c r="O28" s="153"/>
      <c r="P28" s="153"/>
      <c r="Q28" s="153"/>
      <c r="R28" s="154"/>
      <c r="T28" s="7"/>
      <c r="U28" s="7"/>
      <c r="V28" s="7"/>
      <c r="W28" s="7"/>
      <c r="X28" s="7"/>
      <c r="Y28" s="7"/>
      <c r="Z28" s="7"/>
      <c r="AA28" s="7"/>
    </row>
    <row r="29" spans="2:27" s="5" customFormat="1" x14ac:dyDescent="0.2">
      <c r="B29" s="244" t="s">
        <v>2769</v>
      </c>
      <c r="C29" s="141" t="s">
        <v>430</v>
      </c>
      <c r="D29" s="202">
        <v>35.691283640000002</v>
      </c>
      <c r="E29" s="202">
        <v>31.639687559999999</v>
      </c>
      <c r="F29" s="202">
        <v>30.72625107</v>
      </c>
      <c r="G29" s="202">
        <v>30.052218419999999</v>
      </c>
      <c r="H29" s="202">
        <v>30.121489789999998</v>
      </c>
      <c r="I29" s="202">
        <v>30.234038739999999</v>
      </c>
      <c r="J29" s="153"/>
      <c r="K29" s="153"/>
      <c r="L29" s="153"/>
      <c r="M29" s="153"/>
      <c r="N29" s="153"/>
      <c r="O29" s="153"/>
      <c r="P29" s="153"/>
      <c r="Q29" s="153"/>
      <c r="R29" s="154"/>
      <c r="T29" s="7"/>
      <c r="U29" s="7"/>
      <c r="V29" s="7"/>
      <c r="W29" s="7"/>
      <c r="X29" s="7"/>
      <c r="Y29" s="7"/>
      <c r="Z29" s="7"/>
      <c r="AA29" s="7"/>
    </row>
    <row r="30" spans="2:27" s="5" customFormat="1" x14ac:dyDescent="0.2">
      <c r="B30" s="244" t="s">
        <v>2768</v>
      </c>
      <c r="C30" s="141" t="s">
        <v>432</v>
      </c>
      <c r="D30" s="202">
        <v>297.94389504999998</v>
      </c>
      <c r="E30" s="202">
        <v>297.50278036999998</v>
      </c>
      <c r="F30" s="202">
        <v>304.46265406999999</v>
      </c>
      <c r="G30" s="202">
        <v>281.84217408000001</v>
      </c>
      <c r="H30" s="202">
        <v>296.61459138999999</v>
      </c>
      <c r="I30" s="202">
        <v>310.09923693000002</v>
      </c>
      <c r="J30" s="153"/>
      <c r="K30" s="153"/>
      <c r="L30" s="153"/>
      <c r="M30" s="153"/>
      <c r="N30" s="153"/>
      <c r="O30" s="153"/>
      <c r="P30" s="153"/>
      <c r="Q30" s="153"/>
      <c r="R30" s="154"/>
      <c r="T30" s="7"/>
      <c r="U30" s="7"/>
      <c r="V30" s="7"/>
      <c r="W30" s="7"/>
      <c r="X30" s="7"/>
      <c r="Y30" s="7"/>
      <c r="Z30" s="7"/>
      <c r="AA30" s="7"/>
    </row>
    <row r="31" spans="2:27" s="8" customFormat="1" x14ac:dyDescent="0.2">
      <c r="B31" s="243" t="s">
        <v>2770</v>
      </c>
      <c r="C31" s="140" t="s">
        <v>437</v>
      </c>
      <c r="D31" s="253">
        <v>1428.2672717200001</v>
      </c>
      <c r="E31" s="253">
        <v>1329.63322045</v>
      </c>
      <c r="F31" s="253">
        <v>1311.4462888400001</v>
      </c>
      <c r="G31" s="253">
        <v>1308.1544643899999</v>
      </c>
      <c r="H31" s="253">
        <v>1329.0037826499999</v>
      </c>
      <c r="I31" s="253">
        <v>1349.75217916</v>
      </c>
      <c r="J31" s="153"/>
      <c r="K31" s="153"/>
      <c r="L31" s="153"/>
      <c r="M31" s="153"/>
      <c r="N31" s="153"/>
      <c r="O31" s="153"/>
      <c r="P31" s="153"/>
      <c r="Q31" s="153"/>
      <c r="R31" s="154"/>
      <c r="T31" s="7"/>
      <c r="U31" s="7"/>
      <c r="V31" s="7"/>
      <c r="W31" s="7"/>
      <c r="X31" s="7"/>
      <c r="Y31" s="7"/>
      <c r="Z31" s="7"/>
      <c r="AA31" s="7"/>
    </row>
    <row r="32" spans="2:27" s="5" customFormat="1" x14ac:dyDescent="0.2">
      <c r="B32" s="244" t="s">
        <v>2771</v>
      </c>
      <c r="C32" s="141" t="s">
        <v>430</v>
      </c>
      <c r="D32" s="202">
        <v>914.54905223000003</v>
      </c>
      <c r="E32" s="202">
        <v>857.05711050000002</v>
      </c>
      <c r="F32" s="202">
        <v>839.17353785</v>
      </c>
      <c r="G32" s="202">
        <v>837.78735860999996</v>
      </c>
      <c r="H32" s="202">
        <v>847.29757380000001</v>
      </c>
      <c r="I32" s="202">
        <v>864.45626956000001</v>
      </c>
      <c r="J32" s="153"/>
      <c r="K32" s="153"/>
      <c r="L32" s="153"/>
      <c r="M32" s="153"/>
      <c r="N32" s="153"/>
      <c r="O32" s="153"/>
      <c r="P32" s="153"/>
      <c r="Q32" s="153"/>
      <c r="R32" s="154"/>
      <c r="T32" s="7"/>
      <c r="U32" s="7"/>
      <c r="V32" s="7"/>
      <c r="W32" s="7"/>
      <c r="X32" s="7"/>
      <c r="Y32" s="7"/>
      <c r="Z32" s="7"/>
      <c r="AA32" s="7"/>
    </row>
    <row r="33" spans="2:27" s="5" customFormat="1" ht="22.5" x14ac:dyDescent="0.2">
      <c r="B33" s="244" t="s">
        <v>2772</v>
      </c>
      <c r="C33" s="143" t="s">
        <v>463</v>
      </c>
      <c r="D33" s="202">
        <v>513.71821949000002</v>
      </c>
      <c r="E33" s="202">
        <v>472.57610996</v>
      </c>
      <c r="F33" s="202">
        <v>472.27275099000002</v>
      </c>
      <c r="G33" s="202">
        <v>470.36710577999997</v>
      </c>
      <c r="H33" s="202">
        <v>481.70620885</v>
      </c>
      <c r="I33" s="202">
        <v>485.29590959000001</v>
      </c>
      <c r="J33" s="153"/>
      <c r="K33" s="153"/>
      <c r="L33" s="153"/>
      <c r="M33" s="153"/>
      <c r="N33" s="153"/>
      <c r="O33" s="153"/>
      <c r="P33" s="153"/>
      <c r="Q33" s="153"/>
      <c r="R33" s="154"/>
      <c r="T33" s="7"/>
      <c r="U33" s="7"/>
      <c r="V33" s="7"/>
      <c r="W33" s="7"/>
      <c r="X33" s="7"/>
      <c r="Y33" s="7"/>
      <c r="Z33" s="7"/>
      <c r="AA33" s="7"/>
    </row>
    <row r="34" spans="2:27" s="5" customFormat="1" x14ac:dyDescent="0.2">
      <c r="B34" s="136" t="s">
        <v>1156</v>
      </c>
      <c r="C34" s="99" t="s">
        <v>424</v>
      </c>
      <c r="D34" s="205">
        <v>10081.59897555</v>
      </c>
      <c r="E34" s="205">
        <v>9927.7449272800004</v>
      </c>
      <c r="F34" s="205">
        <v>10072.337225130001</v>
      </c>
      <c r="G34" s="205">
        <v>9918.1699673099993</v>
      </c>
      <c r="H34" s="205">
        <v>10332.703293619999</v>
      </c>
      <c r="I34" s="205">
        <v>10423.57441872</v>
      </c>
      <c r="J34" s="153"/>
      <c r="K34" s="153"/>
      <c r="L34" s="153"/>
      <c r="M34" s="153"/>
      <c r="N34" s="153"/>
      <c r="O34" s="153"/>
      <c r="P34" s="153"/>
      <c r="Q34" s="153"/>
      <c r="R34" s="154"/>
      <c r="T34" s="7"/>
      <c r="U34" s="7"/>
      <c r="V34" s="7"/>
      <c r="W34" s="7"/>
      <c r="X34" s="7"/>
      <c r="Y34" s="7"/>
      <c r="Z34" s="7"/>
      <c r="AA34" s="7"/>
    </row>
    <row r="35" spans="2:27" ht="11.25" customHeight="1" x14ac:dyDescent="0.2">
      <c r="B35" s="84"/>
      <c r="C35" s="84" t="s">
        <v>676</v>
      </c>
      <c r="D35" s="104"/>
      <c r="E35" s="104"/>
      <c r="F35" s="104"/>
      <c r="G35" s="104"/>
      <c r="H35" s="152"/>
      <c r="I35" s="7"/>
      <c r="J35" s="153"/>
      <c r="K35" s="153"/>
      <c r="L35" s="153"/>
      <c r="M35" s="153"/>
      <c r="N35" s="153"/>
      <c r="O35" s="153"/>
      <c r="P35" s="153"/>
      <c r="Q35" s="153"/>
      <c r="R35" s="154"/>
      <c r="T35" s="7"/>
      <c r="U35" s="7"/>
      <c r="V35" s="7"/>
      <c r="W35" s="7"/>
      <c r="X35" s="7"/>
      <c r="Y35" s="7"/>
      <c r="Z35" s="7"/>
      <c r="AA35" s="7"/>
    </row>
    <row r="36" spans="2:27" ht="11.25" customHeight="1" x14ac:dyDescent="0.2">
      <c r="C36" s="133"/>
      <c r="D36" s="104"/>
      <c r="E36" s="104"/>
      <c r="F36" s="104"/>
      <c r="G36" s="104"/>
      <c r="H36" s="152"/>
      <c r="J36" s="153"/>
      <c r="K36" s="153"/>
      <c r="L36" s="153"/>
      <c r="M36" s="153"/>
      <c r="N36" s="153"/>
      <c r="O36" s="153"/>
      <c r="P36" s="153"/>
      <c r="Q36" s="153"/>
      <c r="R36" s="154"/>
      <c r="T36" s="7"/>
      <c r="U36" s="7"/>
      <c r="V36" s="7"/>
      <c r="W36" s="7"/>
      <c r="X36" s="7"/>
      <c r="Y36" s="7"/>
      <c r="Z36" s="7"/>
      <c r="AA36" s="7"/>
    </row>
    <row r="37" spans="2:27" x14ac:dyDescent="0.2">
      <c r="C37" s="6"/>
      <c r="D37" s="6"/>
      <c r="E37" s="6"/>
      <c r="F37" s="6"/>
      <c r="G37" s="6"/>
      <c r="H37" s="152"/>
      <c r="J37" s="153"/>
      <c r="K37" s="153"/>
      <c r="L37" s="153"/>
      <c r="M37" s="153"/>
      <c r="N37" s="153"/>
      <c r="O37" s="153"/>
      <c r="P37" s="153"/>
      <c r="Q37" s="153"/>
      <c r="R37" s="154"/>
      <c r="T37" s="7"/>
      <c r="U37" s="7"/>
      <c r="V37" s="7"/>
      <c r="W37" s="7"/>
      <c r="X37" s="7"/>
      <c r="Y37" s="7"/>
      <c r="Z37" s="7"/>
      <c r="AA37" s="7"/>
    </row>
    <row r="38" spans="2:27" x14ac:dyDescent="0.2">
      <c r="C38" s="6"/>
      <c r="D38" s="35"/>
      <c r="E38" s="35"/>
      <c r="F38" s="35"/>
      <c r="G38" s="35"/>
      <c r="H38" s="152"/>
      <c r="J38" s="153"/>
      <c r="K38" s="153"/>
      <c r="L38" s="153"/>
      <c r="M38" s="153"/>
      <c r="N38" s="153"/>
      <c r="O38" s="153"/>
      <c r="P38" s="153"/>
      <c r="Q38" s="153"/>
      <c r="R38" s="154"/>
      <c r="T38" s="7"/>
      <c r="U38" s="7"/>
      <c r="V38" s="7"/>
      <c r="W38" s="7"/>
      <c r="X38" s="7"/>
      <c r="Y38" s="7"/>
      <c r="Z38" s="7"/>
      <c r="AA38" s="7"/>
    </row>
    <row r="39" spans="2:27" x14ac:dyDescent="0.2">
      <c r="C39" s="6"/>
      <c r="D39" s="35"/>
      <c r="E39" s="35"/>
      <c r="F39" s="35"/>
      <c r="G39" s="35"/>
      <c r="H39" s="152"/>
      <c r="J39" s="153"/>
      <c r="K39" s="153"/>
      <c r="L39" s="153"/>
      <c r="M39" s="153"/>
      <c r="N39" s="153"/>
      <c r="O39" s="153"/>
      <c r="P39" s="153"/>
      <c r="Q39" s="153"/>
      <c r="R39" s="154"/>
      <c r="T39" s="7"/>
      <c r="U39" s="7"/>
      <c r="V39" s="7"/>
      <c r="W39" s="7"/>
      <c r="X39" s="7"/>
      <c r="Y39" s="7"/>
      <c r="Z39" s="7"/>
      <c r="AA39" s="7"/>
    </row>
    <row r="40" spans="2:27" x14ac:dyDescent="0.2">
      <c r="C40" s="6"/>
      <c r="D40" s="35"/>
      <c r="E40" s="35"/>
      <c r="F40" s="35"/>
      <c r="G40" s="35"/>
      <c r="H40" s="152"/>
      <c r="J40" s="153"/>
      <c r="K40" s="153"/>
      <c r="L40" s="153"/>
      <c r="M40" s="153"/>
      <c r="N40" s="153"/>
      <c r="O40" s="153"/>
      <c r="P40" s="153"/>
      <c r="Q40" s="153"/>
      <c r="R40" s="154"/>
      <c r="T40" s="7"/>
      <c r="U40" s="7"/>
      <c r="V40" s="7"/>
      <c r="W40" s="7"/>
      <c r="X40" s="7"/>
      <c r="Y40" s="7"/>
      <c r="Z40" s="7"/>
      <c r="AA40" s="7"/>
    </row>
    <row r="41" spans="2:27" x14ac:dyDescent="0.2">
      <c r="C41" s="6"/>
      <c r="D41" s="35"/>
      <c r="E41" s="35"/>
      <c r="F41" s="35"/>
      <c r="G41" s="35"/>
      <c r="J41" s="153"/>
      <c r="K41" s="153"/>
      <c r="L41" s="153"/>
      <c r="M41" s="153"/>
      <c r="N41" s="153"/>
      <c r="O41" s="153"/>
      <c r="P41" s="153"/>
      <c r="Q41" s="153"/>
      <c r="R41" s="154"/>
      <c r="T41" s="7"/>
      <c r="U41" s="7"/>
      <c r="V41" s="7"/>
      <c r="W41" s="7"/>
      <c r="X41" s="7"/>
      <c r="Y41" s="7"/>
      <c r="Z41" s="7"/>
      <c r="AA41" s="7"/>
    </row>
    <row r="43" spans="2:27" x14ac:dyDescent="0.2">
      <c r="D43" s="155"/>
      <c r="E43" s="155"/>
      <c r="F43" s="155"/>
      <c r="G43" s="155"/>
      <c r="H43" s="156"/>
    </row>
    <row r="44" spans="2:27" x14ac:dyDescent="0.2">
      <c r="D44" s="153"/>
      <c r="E44" s="153"/>
      <c r="F44" s="153"/>
      <c r="G44" s="153"/>
      <c r="H44" s="156"/>
    </row>
    <row r="46" spans="2:27" x14ac:dyDescent="0.2">
      <c r="D46" s="152"/>
      <c r="E46" s="152"/>
      <c r="F46" s="152"/>
      <c r="G46" s="152"/>
    </row>
    <row r="47" spans="2:27" x14ac:dyDescent="0.2">
      <c r="D47" s="152"/>
      <c r="E47" s="152"/>
      <c r="F47" s="152"/>
      <c r="G47" s="152"/>
    </row>
    <row r="49" spans="4:7" x14ac:dyDescent="0.2">
      <c r="D49" s="7"/>
      <c r="E49" s="7"/>
      <c r="F49" s="7"/>
      <c r="G49" s="7"/>
    </row>
  </sheetData>
  <mergeCells count="1">
    <mergeCell ref="B2:I2"/>
  </mergeCells>
  <phoneticPr fontId="34" type="noConversion"/>
  <hyperlinks>
    <hyperlink ref="B2:I2" location="Cuprins!B23" display="Anexa 19. Datoria externă publică şi privată pentru perioada 31.03.2025 - 30.06.2026" xr:uid="{3BE54F1B-DFE6-4C20-8146-68DA5C459D29}"/>
  </hyperlinks>
  <pageMargins left="0.31496062992125984" right="0.31496062992125984" top="0.74803149606299213" bottom="0.74803149606299213" header="0.31496062992125984" footer="0.31496062992125984"/>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ee3482e7-7244-4e26-b95a-deabe3bd283e</TitusGUID>
  <TitusMetadata xmlns="">eyJucyI6IioiLCJwcm9wcyI6W3sibiI6IkNsYXNpZmljYXJlIiwidmFscyI6W3sidmFsdWUiOiJOT05FIn1dfV19</TitusMetadata>
</titus>
</file>

<file path=customXml/itemProps1.xml><?xml version="1.0" encoding="utf-8"?>
<ds:datastoreItem xmlns:ds="http://schemas.openxmlformats.org/officeDocument/2006/customXml" ds:itemID="{D13DB8B3-8446-40D3-8970-FE1680C29DB1}">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16</vt:i4>
      </vt:variant>
    </vt:vector>
  </HeadingPairs>
  <TitlesOfParts>
    <vt:vector size="36" baseType="lpstr">
      <vt:lpstr>Cuprins</vt:lpstr>
      <vt:lpstr>bp1</vt:lpstr>
      <vt:lpstr>bp2</vt:lpstr>
      <vt:lpstr>bp3</vt:lpstr>
      <vt:lpstr>c4</vt:lpstr>
      <vt:lpstr>c5</vt:lpstr>
      <vt:lpstr>c6</vt:lpstr>
      <vt:lpstr>c7</vt:lpstr>
      <vt:lpstr>c8</vt:lpstr>
      <vt:lpstr>c9</vt:lpstr>
      <vt:lpstr>c10</vt:lpstr>
      <vt:lpstr>pii11</vt:lpstr>
      <vt:lpstr>pii12</vt:lpstr>
      <vt:lpstr>pii13</vt:lpstr>
      <vt:lpstr>pii14</vt:lpstr>
      <vt:lpstr>pii15</vt:lpstr>
      <vt:lpstr>pii16</vt:lpstr>
      <vt:lpstr>pii17</vt:lpstr>
      <vt:lpstr>de18</vt:lpstr>
      <vt:lpstr>de19</vt:lpstr>
      <vt:lpstr>'bp1'!Print_Titles</vt:lpstr>
      <vt:lpstr>'bp2'!Print_Titles</vt:lpstr>
      <vt:lpstr>'bp3'!Print_Titles</vt:lpstr>
      <vt:lpstr>'c10'!Print_Titles</vt:lpstr>
      <vt:lpstr>'c4'!Print_Titles</vt:lpstr>
      <vt:lpstr>'c5'!Print_Titles</vt:lpstr>
      <vt:lpstr>'c6'!Print_Titles</vt:lpstr>
      <vt:lpstr>'c7'!Print_Titles</vt:lpstr>
      <vt:lpstr>'c8'!Print_Titles</vt:lpstr>
      <vt:lpstr>'c9'!Print_Titles</vt:lpstr>
      <vt:lpstr>'de18'!Print_Titles</vt:lpstr>
      <vt:lpstr>'de19'!Print_Titles</vt:lpstr>
      <vt:lpstr>'pii11'!Print_Titles</vt:lpstr>
      <vt:lpstr>'pii12'!Print_Titles</vt:lpstr>
      <vt:lpstr>'pii13'!Print_Titles</vt:lpstr>
      <vt:lpstr>'pii17'!Print_Titles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Ana V. Zaharia</cp:lastModifiedBy>
  <cp:lastPrinted>2026-09-25T06:23:16Z</cp:lastPrinted>
  <dcterms:created xsi:type="dcterms:W3CDTF">2021-12-14T19:42:04Z</dcterms:created>
  <dcterms:modified xsi:type="dcterms:W3CDTF">2026-09-30T12:49:12Z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ee3482e7-7244-4e26-b95a-deabe3bd283e</vt:lpwstr>
  </property>
  <property fmtid="{D5CDD505-2E9C-101B-9397-08002B2CF9AE}" pid="3" name="check">
    <vt:lpwstr>NONE</vt:lpwstr>
  </property>
  <property fmtid="{D5CDD505-2E9C-101B-9397-08002B2CF9AE}" pid="4" name="Clasificare">
    <vt:lpwstr>NONE</vt:lpwstr>
  </property>
  <property fmtid="{D5CDD505-2E9C-101B-9397-08002B2CF9AE}" pid="5" name="MSIP_Label_38962dcf-d39f-4edc-a396-338a56ba9170_Enabled">
    <vt:lpwstr>true</vt:lpwstr>
  </property>
  <property fmtid="{D5CDD505-2E9C-101B-9397-08002B2CF9AE}" pid="6" name="MSIP_Label_38962dcf-d39f-4edc-a396-338a56ba9170_SetDate">
    <vt:lpwstr>2025-06-17T19:04:17Z</vt:lpwstr>
  </property>
  <property fmtid="{D5CDD505-2E9C-101B-9397-08002B2CF9AE}" pid="7" name="MSIP_Label_38962dcf-d39f-4edc-a396-338a56ba9170_Method">
    <vt:lpwstr>Privileged</vt:lpwstr>
  </property>
  <property fmtid="{D5CDD505-2E9C-101B-9397-08002B2CF9AE}" pid="8" name="MSIP_Label_38962dcf-d39f-4edc-a396-338a56ba9170_Name">
    <vt:lpwstr>NONE</vt:lpwstr>
  </property>
  <property fmtid="{D5CDD505-2E9C-101B-9397-08002B2CF9AE}" pid="9" name="MSIP_Label_38962dcf-d39f-4edc-a396-338a56ba9170_SiteId">
    <vt:lpwstr>5887d430-0034-4561-b771-12c77faf2fa0</vt:lpwstr>
  </property>
  <property fmtid="{D5CDD505-2E9C-101B-9397-08002B2CF9AE}" pid="10" name="MSIP_Label_38962dcf-d39f-4edc-a396-338a56ba9170_ActionId">
    <vt:lpwstr>3f6369ce-3834-48d6-a343-25efb5e13697</vt:lpwstr>
  </property>
  <property fmtid="{D5CDD505-2E9C-101B-9397-08002B2CF9AE}" pid="11" name="MSIP_Label_38962dcf-d39f-4edc-a396-338a56ba9170_ContentBits">
    <vt:lpwstr>0</vt:lpwstr>
  </property>
</Properties>
</file>