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X:\RAPS\DSMF\CFBS\organizatoric\2025\publicare februarie_2026\WEB\Pentru site final\BS\"/>
    </mc:Choice>
  </mc:AlternateContent>
  <xr:revisionPtr revIDLastSave="0" documentId="13_ncr:1_{B0F7E0C4-2A3C-4A54-B4DC-E8A2E7BFCA2E}" xr6:coauthVersionLast="47" xr6:coauthVersionMax="47" xr10:uidLastSave="{00000000-0000-0000-0000-000000000000}"/>
  <bookViews>
    <workbookView xWindow="38280" yWindow="2175" windowWidth="38640" windowHeight="21120" xr2:uid="{00000000-000D-0000-FFFF-FFFF00000000}"/>
  </bookViews>
  <sheets>
    <sheet name="Diagrama 1" sheetId="10" r:id="rId1"/>
    <sheet name="Diagrama 2" sheetId="1" r:id="rId2"/>
    <sheet name="Diagrama 3" sheetId="4" r:id="rId3"/>
    <sheet name="Diagrama 4" sheetId="5" r:id="rId4"/>
    <sheet name="Diagrama 5" sheetId="6" r:id="rId5"/>
    <sheet name="Diagrama 6" sheetId="8" r:id="rId6"/>
  </sheets>
  <definedNames>
    <definedName name="_xlchart.v1.0" hidden="1">'Diagrama 1'!$C$15:$I$15</definedName>
    <definedName name="_xlchart.v1.1" hidden="1">'Diagrama 1'!$C$16:$I$16</definedName>
    <definedName name="diagrama3">'Diagrama 3'!$K$3:$Q$30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6" l="1"/>
  <c r="F3" i="6"/>
  <c r="G3" i="6"/>
  <c r="H3" i="6"/>
  <c r="I3" i="6"/>
  <c r="J3" i="6"/>
  <c r="K3" i="6"/>
  <c r="L3" i="6"/>
  <c r="D3" i="6"/>
  <c r="B7" i="1"/>
  <c r="B8" i="1"/>
  <c r="B9" i="1"/>
  <c r="B10" i="1"/>
  <c r="B11" i="1"/>
  <c r="B12" i="1"/>
  <c r="B4" i="1"/>
  <c r="B5" i="1"/>
  <c r="B6" i="1"/>
  <c r="D35" i="8"/>
  <c r="D30" i="8"/>
  <c r="D25" i="8"/>
  <c r="D20" i="8"/>
  <c r="P35" i="4" l="1"/>
  <c r="M26" i="4" l="1"/>
  <c r="L27" i="4"/>
  <c r="P27" i="4"/>
  <c r="P28" i="4"/>
  <c r="P29" i="4"/>
  <c r="P30" i="4"/>
  <c r="P26" i="4"/>
  <c r="P17" i="4"/>
  <c r="L26" i="4" l="1"/>
  <c r="N29" i="4"/>
  <c r="L28" i="4"/>
  <c r="M28" i="4"/>
  <c r="N30" i="4"/>
  <c r="L29" i="4"/>
  <c r="N28" i="4"/>
  <c r="O27" i="4"/>
  <c r="N26" i="4"/>
  <c r="M30" i="4"/>
  <c r="O28" i="4"/>
  <c r="O29" i="4"/>
  <c r="O26" i="4"/>
  <c r="O30" i="4"/>
  <c r="L30" i="4"/>
  <c r="N27" i="4"/>
  <c r="M29" i="4"/>
  <c r="M27" i="4"/>
  <c r="P20" i="4" l="1"/>
  <c r="P21" i="4"/>
  <c r="L17" i="4"/>
  <c r="P19" i="4"/>
  <c r="O21" i="4"/>
  <c r="L21" i="4"/>
  <c r="P18" i="4"/>
  <c r="L20" i="4"/>
  <c r="N21" i="4"/>
  <c r="M21" i="4"/>
  <c r="O20" i="4"/>
  <c r="N20" i="4"/>
  <c r="M20" i="4"/>
  <c r="O19" i="4"/>
  <c r="N19" i="4"/>
  <c r="M19" i="4"/>
  <c r="L19" i="4"/>
  <c r="O18" i="4"/>
  <c r="N18" i="4"/>
  <c r="M18" i="4"/>
  <c r="L18" i="4"/>
  <c r="O17" i="4"/>
  <c r="N17" i="4"/>
  <c r="M17" i="4"/>
</calcChain>
</file>

<file path=xl/sharedStrings.xml><?xml version="1.0" encoding="utf-8"?>
<sst xmlns="http://schemas.openxmlformats.org/spreadsheetml/2006/main" count="200" uniqueCount="62">
  <si>
    <t>Administrația publică</t>
  </si>
  <si>
    <t>Societăți comerciale nefinanciare</t>
  </si>
  <si>
    <t>Societăți financiare</t>
  </si>
  <si>
    <t>Gospodăriile populației</t>
  </si>
  <si>
    <t>Restul lumii</t>
  </si>
  <si>
    <t>Economia națională</t>
  </si>
  <si>
    <t>Active financiare</t>
  </si>
  <si>
    <t>Pasive</t>
  </si>
  <si>
    <t>Valoarea financiară netă</t>
  </si>
  <si>
    <t>Economia Națională</t>
  </si>
  <si>
    <t>Perioada</t>
  </si>
  <si>
    <t>Active</t>
  </si>
  <si>
    <t>Instrumente</t>
  </si>
  <si>
    <t>Sectoare</t>
  </si>
  <si>
    <t>S12</t>
  </si>
  <si>
    <t>Numerar și depozite</t>
  </si>
  <si>
    <t>Împrumuturi</t>
  </si>
  <si>
    <t>Titluri de natura datoriei</t>
  </si>
  <si>
    <t>Alte active</t>
  </si>
  <si>
    <t>Total active</t>
  </si>
  <si>
    <t>Alte pasive</t>
  </si>
  <si>
    <t>Total pasive</t>
  </si>
  <si>
    <t>Debitori</t>
  </si>
  <si>
    <t>S.1</t>
  </si>
  <si>
    <t>S.11</t>
  </si>
  <si>
    <t>S.121</t>
  </si>
  <si>
    <t>S.122</t>
  </si>
  <si>
    <t>S.125</t>
  </si>
  <si>
    <t>S.128</t>
  </si>
  <si>
    <t>S.13</t>
  </si>
  <si>
    <t>S.14+S.15</t>
  </si>
  <si>
    <t>S.2</t>
  </si>
  <si>
    <t>Creditori</t>
  </si>
  <si>
    <t>S.12</t>
  </si>
  <si>
    <t>Total economia națională</t>
  </si>
  <si>
    <t xml:space="preserve">Perioada </t>
  </si>
  <si>
    <t>Sectoarele</t>
  </si>
  <si>
    <t>Contribuția sectoarelor la modificarea VFN</t>
  </si>
  <si>
    <t>A</t>
  </si>
  <si>
    <t>3 = 1 - 2</t>
  </si>
  <si>
    <t>B</t>
  </si>
  <si>
    <t>Raportul dintre valoarea financiară netă și PIB, pe sectoare (%)</t>
  </si>
  <si>
    <t>Raportul dintre datoria totală a sectoarelor instituționale și PIB, %</t>
  </si>
  <si>
    <t>Alte conturi de plătit</t>
  </si>
  <si>
    <t>SCN</t>
  </si>
  <si>
    <t>SF</t>
  </si>
  <si>
    <t>AP</t>
  </si>
  <si>
    <t>GP</t>
  </si>
  <si>
    <t>Datoria totală</t>
  </si>
  <si>
    <t>Acțiuni și participații ale fondurilor de investiții</t>
  </si>
  <si>
    <t>Capacitatea netă (+) / necesarul net (-) de finanțare a economiei naționale, miliarde lei</t>
  </si>
  <si>
    <t>Structura și dinamica activelor și pasivelor financiare ale sectoarelor instituționale</t>
  </si>
  <si>
    <t>Active financiare, miliarde lei</t>
  </si>
  <si>
    <t>Structura activelor financiare, %</t>
  </si>
  <si>
    <t>Pasive, miliarde lei</t>
  </si>
  <si>
    <t>Structura pasivelor, %</t>
  </si>
  <si>
    <t>IV 2024</t>
  </si>
  <si>
    <t>III 2025</t>
  </si>
  <si>
    <t>Structura împrumuturilor acordate și primite între sectoarele instituționale ale economiei la situația din 30.09.2025, miliarde lei</t>
  </si>
  <si>
    <t>Structura datoriei totale a sectoarelor pe instrumente financiare în trimestrul III 2025, %</t>
  </si>
  <si>
    <t>Structura datoriei totale pe sectoare instituționaleîn trimestrul III 2025, miliarde lei</t>
  </si>
  <si>
    <r>
      <rPr>
        <b/>
        <i/>
        <sz val="10.5"/>
        <color theme="1"/>
        <rFont val="Roboto"/>
        <charset val="204"/>
      </rPr>
      <t>Notă</t>
    </r>
    <r>
      <rPr>
        <i/>
        <sz val="10.5"/>
        <color theme="1"/>
        <rFont val="Roboto"/>
        <charset val="204"/>
      </rPr>
      <t>: S.1 - Economia Națională, S.11 - Societăți comerciale nefinanciare; S.121 - Banca Centrală; S.122 - Alte instituții financiare monetare; S.125 - Alți intermediari financiari; S.128 - Societăți de asigurare; S.13 - Administrația publică; S.14 - Gospodăriile populației și insituțiile fără scop lucrativ în serviciul gospodăriilor populației; S.2 - Restul lumii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</si>
</sst>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mmm/\'yy"/>
    <numFmt numFmtId="166" formatCode="0.0%"/>
    <numFmt numFmtId="167" formatCode="0.0%;;;"/>
    <numFmt numFmtId="168" formatCode="#,##0.0"/>
    <numFmt numFmtId="169" formatCode="#,##0.0;;"/>
    <numFmt numFmtId="170" formatCode="#,##0.0;#,##0.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PermianSerifTypeface"/>
      <family val="3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PermianSerifTypeface"/>
      <family val="3"/>
    </font>
    <font>
      <b/>
      <sz val="11"/>
      <color theme="1"/>
      <name val="PermianSerifTypeface"/>
      <family val="3"/>
    </font>
    <font>
      <sz val="12"/>
      <color theme="1"/>
      <name val="PermianSansTypeface"/>
      <family val="3"/>
    </font>
    <font>
      <sz val="11"/>
      <color theme="1"/>
      <name val="PermianSansTypeface"/>
      <family val="3"/>
    </font>
    <font>
      <b/>
      <sz val="14"/>
      <color theme="1"/>
      <name val="PermianSansTypeface"/>
      <family val="3"/>
    </font>
    <font>
      <sz val="11"/>
      <color theme="0"/>
      <name val="Calibri"/>
      <family val="2"/>
      <scheme val="minor"/>
    </font>
    <font>
      <b/>
      <sz val="11"/>
      <color rgb="FF53352F"/>
      <name val="Calibri"/>
      <family val="2"/>
      <charset val="204"/>
      <scheme val="minor"/>
    </font>
    <font>
      <b/>
      <sz val="12"/>
      <color rgb="FF53352F"/>
      <name val="Calibri Light"/>
      <family val="2"/>
      <charset val="204"/>
      <scheme val="maj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53352F"/>
      <name val="Calibri Light"/>
      <family val="2"/>
      <charset val="204"/>
      <scheme val="major"/>
    </font>
    <font>
      <b/>
      <sz val="11"/>
      <color theme="0"/>
      <name val="Calibri"/>
      <family val="2"/>
      <scheme val="minor"/>
    </font>
    <font>
      <b/>
      <sz val="14"/>
      <color rgb="FFFF0000"/>
      <name val="Calibri Light"/>
      <family val="2"/>
      <charset val="204"/>
      <scheme val="maj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DCD9F"/>
      <name val="Calibri"/>
      <family val="2"/>
      <scheme val="minor"/>
    </font>
    <font>
      <b/>
      <sz val="11"/>
      <color rgb="FFFDCD9F"/>
      <name val="Roboto"/>
      <charset val="204"/>
    </font>
    <font>
      <b/>
      <sz val="10.5"/>
      <color rgb="FFFDCD9F"/>
      <name val="Roboto"/>
      <charset val="204"/>
    </font>
    <font>
      <b/>
      <sz val="10"/>
      <color rgb="FFFDCD9F"/>
      <name val="Roboto"/>
      <charset val="204"/>
    </font>
    <font>
      <b/>
      <sz val="10"/>
      <color theme="2" tint="-0.749992370372631"/>
      <name val="Roboto"/>
      <charset val="204"/>
    </font>
    <font>
      <b/>
      <sz val="10"/>
      <color theme="2" tint="-0.89999084444715716"/>
      <name val="Roboto"/>
      <charset val="204"/>
    </font>
    <font>
      <b/>
      <sz val="12"/>
      <color theme="2" tint="-0.89999084444715716"/>
      <name val="Roboto"/>
      <charset val="204"/>
    </font>
    <font>
      <b/>
      <sz val="10.5"/>
      <color theme="2" tint="-0.89999084444715716"/>
      <name val="Roboto"/>
      <charset val="204"/>
    </font>
    <font>
      <b/>
      <sz val="10.5"/>
      <color theme="2" tint="-0.749992370372631"/>
      <name val="Roboto"/>
      <charset val="204"/>
    </font>
    <font>
      <b/>
      <sz val="14"/>
      <color theme="2" tint="-0.89999084444715716"/>
      <name val="Roboto"/>
      <charset val="204"/>
    </font>
    <font>
      <b/>
      <sz val="12"/>
      <color rgb="FFFDCD9F"/>
      <name val="Roboto"/>
      <charset val="204"/>
    </font>
    <font>
      <sz val="12"/>
      <color rgb="FFFDCD9F"/>
      <name val="Roboto"/>
      <charset val="204"/>
    </font>
    <font>
      <b/>
      <sz val="14"/>
      <color theme="1"/>
      <name val="Roboto"/>
      <charset val="204"/>
    </font>
    <font>
      <b/>
      <sz val="11"/>
      <color theme="2" tint="-0.89999084444715716"/>
      <name val="Roboto"/>
      <charset val="204"/>
    </font>
    <font>
      <b/>
      <sz val="10.5"/>
      <color theme="1"/>
      <name val="Roboto"/>
      <charset val="204"/>
    </font>
    <font>
      <sz val="10.5"/>
      <color theme="1"/>
      <name val="Roboto"/>
      <charset val="204"/>
    </font>
    <font>
      <b/>
      <u/>
      <sz val="10.5"/>
      <color theme="1"/>
      <name val="Roboto"/>
      <charset val="204"/>
    </font>
    <font>
      <i/>
      <sz val="10.5"/>
      <color theme="0" tint="-0.499984740745262"/>
      <name val="Roboto"/>
      <charset val="204"/>
    </font>
    <font>
      <i/>
      <sz val="10.5"/>
      <color theme="1"/>
      <name val="Roboto"/>
      <charset val="204"/>
    </font>
    <font>
      <b/>
      <i/>
      <sz val="10.5"/>
      <color theme="1"/>
      <name val="Roboto"/>
      <charset val="204"/>
    </font>
    <font>
      <b/>
      <sz val="10.5"/>
      <color theme="0"/>
      <name val="Roboto"/>
      <charset val="204"/>
    </font>
    <font>
      <b/>
      <sz val="12"/>
      <color rgb="FF53352F"/>
      <name val="Roboto"/>
      <charset val="204"/>
    </font>
    <font>
      <sz val="10.5"/>
      <color rgb="FFFDCD9F"/>
      <name val="Roboto"/>
      <charset val="204"/>
    </font>
    <font>
      <b/>
      <sz val="10.5"/>
      <color theme="2" tint="-0.74999237037263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EEB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F455B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72553A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  <border diagonalUp="1" diagonalDown="1">
      <left style="thin">
        <color rgb="FF401C06"/>
      </left>
      <right style="thin">
        <color rgb="FF401C06"/>
      </right>
      <top style="thin">
        <color rgb="FF401C06"/>
      </top>
      <bottom style="thin">
        <color rgb="FF401C06"/>
      </bottom>
      <diagonal style="dotted">
        <color rgb="FF401C06"/>
      </diagonal>
    </border>
    <border>
      <left style="thin">
        <color rgb="FF401C06"/>
      </left>
      <right/>
      <top style="thin">
        <color rgb="FF401C06"/>
      </top>
      <bottom style="thin">
        <color rgb="FF401C06"/>
      </bottom>
      <diagonal/>
    </border>
    <border>
      <left style="thin">
        <color rgb="FF401C06"/>
      </left>
      <right style="thin">
        <color rgb="FF401C06"/>
      </right>
      <top style="thin">
        <color rgb="FF401C06"/>
      </top>
      <bottom style="thin">
        <color rgb="FF401C06"/>
      </bottom>
      <diagonal/>
    </border>
    <border>
      <left style="thin">
        <color rgb="FF401C06"/>
      </left>
      <right style="thin">
        <color rgb="FF401C06"/>
      </right>
      <top/>
      <bottom/>
      <diagonal/>
    </border>
    <border>
      <left style="thin">
        <color rgb="FF401C06"/>
      </left>
      <right style="thin">
        <color rgb="FF401C06"/>
      </right>
      <top style="thin">
        <color rgb="FF401C06"/>
      </top>
      <bottom/>
      <diagonal/>
    </border>
    <border>
      <left style="thin">
        <color rgb="FF401C06"/>
      </left>
      <right/>
      <top style="thin">
        <color rgb="FF401C0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 style="thin">
        <color auto="1"/>
      </bottom>
      <diagonal style="thin">
        <color auto="1"/>
      </diagonal>
    </border>
    <border>
      <left/>
      <right style="thin">
        <color indexed="64"/>
      </right>
      <top/>
      <bottom/>
      <diagonal/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61">
    <xf numFmtId="0" fontId="0" fillId="0" borderId="0" xfId="0"/>
    <xf numFmtId="0" fontId="1" fillId="0" borderId="0" xfId="1"/>
    <xf numFmtId="0" fontId="1" fillId="2" borderId="0" xfId="1" applyFill="1"/>
    <xf numFmtId="0" fontId="2" fillId="2" borderId="0" xfId="1" applyFont="1" applyFill="1"/>
    <xf numFmtId="0" fontId="3" fillId="2" borderId="0" xfId="1" applyFont="1" applyFill="1"/>
    <xf numFmtId="0" fontId="1" fillId="3" borderId="0" xfId="1" applyFill="1"/>
    <xf numFmtId="0" fontId="3" fillId="3" borderId="0" xfId="1" applyFont="1" applyFill="1"/>
    <xf numFmtId="0" fontId="3" fillId="3" borderId="5" xfId="1" applyFont="1" applyFill="1" applyBorder="1"/>
    <xf numFmtId="0" fontId="3" fillId="2" borderId="5" xfId="1" applyFont="1" applyFill="1" applyBorder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 wrapText="1"/>
    </xf>
    <xf numFmtId="167" fontId="3" fillId="3" borderId="5" xfId="1" applyNumberFormat="1" applyFont="1" applyFill="1" applyBorder="1"/>
    <xf numFmtId="167" fontId="3" fillId="2" borderId="5" xfId="1" applyNumberFormat="1" applyFont="1" applyFill="1" applyBorder="1"/>
    <xf numFmtId="10" fontId="3" fillId="2" borderId="0" xfId="1" applyNumberFormat="1" applyFont="1" applyFill="1"/>
    <xf numFmtId="166" fontId="3" fillId="2" borderId="0" xfId="1" applyNumberFormat="1" applyFont="1" applyFill="1"/>
    <xf numFmtId="167" fontId="3" fillId="3" borderId="0" xfId="1" applyNumberFormat="1" applyFont="1" applyFill="1"/>
    <xf numFmtId="167" fontId="3" fillId="2" borderId="0" xfId="1" applyNumberFormat="1" applyFont="1" applyFill="1"/>
    <xf numFmtId="167" fontId="6" fillId="3" borderId="0" xfId="1" applyNumberFormat="1" applyFont="1" applyFill="1" applyAlignment="1">
      <alignment horizontal="center" wrapText="1"/>
    </xf>
    <xf numFmtId="167" fontId="6" fillId="2" borderId="0" xfId="1" applyNumberFormat="1" applyFont="1" applyFill="1" applyAlignment="1">
      <alignment horizontal="center" wrapText="1"/>
    </xf>
    <xf numFmtId="0" fontId="0" fillId="0" borderId="0" xfId="0" applyAlignment="1">
      <alignment vertical="center"/>
    </xf>
    <xf numFmtId="164" fontId="1" fillId="0" borderId="0" xfId="1" applyNumberFormat="1"/>
    <xf numFmtId="0" fontId="14" fillId="0" borderId="0" xfId="1" applyFont="1"/>
    <xf numFmtId="9" fontId="13" fillId="0" borderId="0" xfId="1" applyNumberFormat="1" applyFont="1"/>
    <xf numFmtId="0" fontId="12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0" xfId="0" applyFont="1"/>
    <xf numFmtId="0" fontId="0" fillId="0" borderId="0" xfId="0" applyAlignment="1">
      <alignment wrapText="1"/>
    </xf>
    <xf numFmtId="17" fontId="1" fillId="0" borderId="0" xfId="1" applyNumberFormat="1"/>
    <xf numFmtId="168" fontId="1" fillId="0" borderId="0" xfId="1" applyNumberFormat="1"/>
    <xf numFmtId="0" fontId="10" fillId="0" borderId="0" xfId="1" applyFont="1"/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0" fillId="5" borderId="0" xfId="0" applyFill="1" applyAlignment="1">
      <alignment horizontal="center" vertical="center"/>
    </xf>
    <xf numFmtId="0" fontId="0" fillId="5" borderId="0" xfId="0" applyFill="1"/>
    <xf numFmtId="0" fontId="15" fillId="5" borderId="0" xfId="0" applyFont="1" applyFill="1" applyAlignment="1">
      <alignment vertical="center" wrapText="1"/>
    </xf>
    <xf numFmtId="0" fontId="10" fillId="5" borderId="0" xfId="0" applyFont="1" applyFill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/>
    <xf numFmtId="0" fontId="0" fillId="0" borderId="0" xfId="0" applyAlignment="1">
      <alignment horizontal="center" vertical="center"/>
    </xf>
    <xf numFmtId="168" fontId="11" fillId="0" borderId="0" xfId="0" applyNumberFormat="1" applyFont="1"/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8" fillId="0" borderId="0" xfId="1" applyFont="1"/>
    <xf numFmtId="0" fontId="18" fillId="0" borderId="0" xfId="1" applyFont="1" applyAlignment="1">
      <alignment horizontal="center"/>
    </xf>
    <xf numFmtId="10" fontId="18" fillId="0" borderId="0" xfId="1" applyNumberFormat="1" applyFont="1"/>
    <xf numFmtId="166" fontId="18" fillId="0" borderId="0" xfId="1" applyNumberFormat="1" applyFont="1"/>
    <xf numFmtId="0" fontId="18" fillId="0" borderId="0" xfId="1" applyFont="1" applyAlignment="1">
      <alignment wrapText="1"/>
    </xf>
    <xf numFmtId="9" fontId="18" fillId="0" borderId="0" xfId="1" applyNumberFormat="1" applyFont="1"/>
    <xf numFmtId="167" fontId="1" fillId="0" borderId="0" xfId="1" applyNumberFormat="1"/>
    <xf numFmtId="0" fontId="15" fillId="0" borderId="4" xfId="0" applyFont="1" applyBorder="1" applyAlignment="1">
      <alignment vertical="center"/>
    </xf>
    <xf numFmtId="164" fontId="0" fillId="5" borderId="0" xfId="0" applyNumberForma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168" fontId="18" fillId="5" borderId="0" xfId="0" applyNumberFormat="1" applyFont="1" applyFill="1" applyAlignment="1">
      <alignment horizontal="center" vertical="center"/>
    </xf>
    <xf numFmtId="168" fontId="0" fillId="0" borderId="0" xfId="0" applyNumberFormat="1"/>
    <xf numFmtId="0" fontId="10" fillId="0" borderId="0" xfId="0" applyFont="1" applyAlignment="1">
      <alignment vertical="center"/>
    </xf>
    <xf numFmtId="164" fontId="10" fillId="0" borderId="0" xfId="0" applyNumberFormat="1" applyFont="1"/>
    <xf numFmtId="168" fontId="19" fillId="6" borderId="0" xfId="0" applyNumberFormat="1" applyFont="1" applyFill="1" applyAlignment="1">
      <alignment horizontal="center" vertical="center" wrapText="1"/>
    </xf>
    <xf numFmtId="168" fontId="19" fillId="6" borderId="0" xfId="0" applyNumberFormat="1" applyFont="1" applyFill="1"/>
    <xf numFmtId="0" fontId="20" fillId="7" borderId="16" xfId="0" applyFont="1" applyFill="1" applyBorder="1"/>
    <xf numFmtId="0" fontId="20" fillId="7" borderId="17" xfId="0" applyFont="1" applyFill="1" applyBorder="1"/>
    <xf numFmtId="0" fontId="21" fillId="7" borderId="2" xfId="0" applyFont="1" applyFill="1" applyBorder="1"/>
    <xf numFmtId="0" fontId="21" fillId="7" borderId="1" xfId="0" applyFont="1" applyFill="1" applyBorder="1" applyAlignment="1">
      <alignment horizontal="right" vertical="center" indent="1"/>
    </xf>
    <xf numFmtId="168" fontId="23" fillId="7" borderId="3" xfId="0" applyNumberFormat="1" applyFont="1" applyFill="1" applyBorder="1" applyAlignment="1">
      <alignment horizontal="center" vertical="center" wrapText="1"/>
    </xf>
    <xf numFmtId="168" fontId="24" fillId="8" borderId="3" xfId="0" applyNumberFormat="1" applyFont="1" applyFill="1" applyBorder="1"/>
    <xf numFmtId="168" fontId="25" fillId="8" borderId="3" xfId="0" applyNumberFormat="1" applyFont="1" applyFill="1" applyBorder="1"/>
    <xf numFmtId="0" fontId="25" fillId="8" borderId="13" xfId="0" applyFont="1" applyFill="1" applyBorder="1" applyAlignment="1">
      <alignment horizontal="left"/>
    </xf>
    <xf numFmtId="0" fontId="25" fillId="8" borderId="3" xfId="0" applyFont="1" applyFill="1" applyBorder="1" applyAlignment="1">
      <alignment horizontal="left"/>
    </xf>
    <xf numFmtId="168" fontId="22" fillId="7" borderId="3" xfId="0" applyNumberFormat="1" applyFont="1" applyFill="1" applyBorder="1" applyAlignment="1">
      <alignment horizontal="center" vertical="center" wrapText="1"/>
    </xf>
    <xf numFmtId="0" fontId="22" fillId="7" borderId="3" xfId="0" applyFont="1" applyFill="1" applyBorder="1" applyAlignment="1">
      <alignment horizontal="center" vertical="center" wrapText="1"/>
    </xf>
    <xf numFmtId="0" fontId="27" fillId="4" borderId="14" xfId="0" applyFont="1" applyFill="1" applyBorder="1" applyAlignment="1">
      <alignment horizontal="center" vertical="center"/>
    </xf>
    <xf numFmtId="0" fontId="27" fillId="4" borderId="3" xfId="0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 wrapText="1"/>
    </xf>
    <xf numFmtId="0" fontId="28" fillId="8" borderId="3" xfId="0" applyFont="1" applyFill="1" applyBorder="1" applyAlignment="1">
      <alignment horizontal="center"/>
    </xf>
    <xf numFmtId="0" fontId="28" fillId="8" borderId="3" xfId="0" applyFont="1" applyFill="1" applyBorder="1" applyAlignment="1">
      <alignment horizontal="left"/>
    </xf>
    <xf numFmtId="168" fontId="28" fillId="8" borderId="3" xfId="0" applyNumberFormat="1" applyFont="1" applyFill="1" applyBorder="1"/>
    <xf numFmtId="170" fontId="28" fillId="8" borderId="3" xfId="0" applyNumberFormat="1" applyFont="1" applyFill="1" applyBorder="1"/>
    <xf numFmtId="0" fontId="29" fillId="0" borderId="4" xfId="0" applyFont="1" applyBorder="1" applyAlignment="1">
      <alignment horizontal="left" vertical="center"/>
    </xf>
    <xf numFmtId="0" fontId="29" fillId="0" borderId="0" xfId="0" applyFont="1" applyAlignment="1">
      <alignment horizontal="left" vertical="top"/>
    </xf>
    <xf numFmtId="0" fontId="31" fillId="7" borderId="16" xfId="0" applyFont="1" applyFill="1" applyBorder="1"/>
    <xf numFmtId="0" fontId="31" fillId="7" borderId="2" xfId="0" applyFont="1" applyFill="1" applyBorder="1" applyAlignment="1">
      <alignment horizontal="left" vertical="center"/>
    </xf>
    <xf numFmtId="0" fontId="31" fillId="7" borderId="1" xfId="0" applyFont="1" applyFill="1" applyBorder="1" applyAlignment="1">
      <alignment horizontal="center" vertical="center"/>
    </xf>
    <xf numFmtId="0" fontId="31" fillId="7" borderId="19" xfId="0" applyFont="1" applyFill="1" applyBorder="1"/>
    <xf numFmtId="0" fontId="31" fillId="7" borderId="21" xfId="0" applyFont="1" applyFill="1" applyBorder="1"/>
    <xf numFmtId="0" fontId="31" fillId="7" borderId="20" xfId="0" applyFont="1" applyFill="1" applyBorder="1" applyAlignment="1">
      <alignment horizontal="left" vertical="center"/>
    </xf>
    <xf numFmtId="3" fontId="24" fillId="8" borderId="13" xfId="0" applyNumberFormat="1" applyFont="1" applyFill="1" applyBorder="1" applyAlignment="1">
      <alignment horizontal="center" vertical="center"/>
    </xf>
    <xf numFmtId="166" fontId="24" fillId="8" borderId="3" xfId="0" applyNumberFormat="1" applyFont="1" applyFill="1" applyBorder="1"/>
    <xf numFmtId="3" fontId="24" fillId="8" borderId="3" xfId="0" applyNumberFormat="1" applyFont="1" applyFill="1" applyBorder="1" applyAlignment="1">
      <alignment horizontal="center" vertical="center"/>
    </xf>
    <xf numFmtId="168" fontId="16" fillId="0" borderId="0" xfId="0" applyNumberFormat="1" applyFont="1"/>
    <xf numFmtId="0" fontId="27" fillId="3" borderId="0" xfId="1" applyFont="1" applyFill="1" applyAlignment="1">
      <alignment horizontal="center" vertical="center" wrapText="1"/>
    </xf>
    <xf numFmtId="0" fontId="27" fillId="2" borderId="0" xfId="1" applyFont="1" applyFill="1" applyAlignment="1">
      <alignment horizontal="center" vertical="center" wrapText="1"/>
    </xf>
    <xf numFmtId="167" fontId="35" fillId="3" borderId="5" xfId="1" applyNumberFormat="1" applyFont="1" applyFill="1" applyBorder="1"/>
    <xf numFmtId="167" fontId="35" fillId="2" borderId="5" xfId="1" applyNumberFormat="1" applyFont="1" applyFill="1" applyBorder="1"/>
    <xf numFmtId="0" fontId="36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36" fillId="0" borderId="0" xfId="0" applyFont="1" applyAlignment="1">
      <alignment horizontal="right" vertical="center" wrapText="1"/>
    </xf>
    <xf numFmtId="0" fontId="34" fillId="0" borderId="0" xfId="0" applyFont="1" applyAlignment="1">
      <alignment horizontal="right" vertical="center" wrapText="1"/>
    </xf>
    <xf numFmtId="0" fontId="37" fillId="0" borderId="0" xfId="0" applyFont="1" applyAlignment="1">
      <alignment horizontal="right" vertical="center" wrapText="1"/>
    </xf>
    <xf numFmtId="0" fontId="34" fillId="0" borderId="0" xfId="0" applyFont="1" applyAlignment="1">
      <alignment horizontal="center" vertical="center" wrapText="1"/>
    </xf>
    <xf numFmtId="169" fontId="34" fillId="8" borderId="6" xfId="0" applyNumberFormat="1" applyFont="1" applyFill="1" applyBorder="1" applyAlignment="1">
      <alignment horizontal="center" vertical="center"/>
    </xf>
    <xf numFmtId="169" fontId="34" fillId="0" borderId="7" xfId="0" applyNumberFormat="1" applyFont="1" applyBorder="1" applyAlignment="1">
      <alignment horizontal="center" vertical="center"/>
    </xf>
    <xf numFmtId="169" fontId="34" fillId="0" borderId="8" xfId="0" applyNumberFormat="1" applyFont="1" applyBorder="1" applyAlignment="1">
      <alignment horizontal="center" vertical="center"/>
    </xf>
    <xf numFmtId="169" fontId="34" fillId="0" borderId="9" xfId="0" applyNumberFormat="1" applyFont="1" applyBorder="1" applyAlignment="1">
      <alignment horizontal="center" vertical="center"/>
    </xf>
    <xf numFmtId="169" fontId="40" fillId="9" borderId="10" xfId="0" applyNumberFormat="1" applyFont="1" applyFill="1" applyBorder="1" applyAlignment="1">
      <alignment horizontal="center" vertical="center"/>
    </xf>
    <xf numFmtId="169" fontId="34" fillId="0" borderId="11" xfId="0" applyNumberFormat="1" applyFont="1" applyBorder="1" applyAlignment="1">
      <alignment horizontal="center" vertical="center"/>
    </xf>
    <xf numFmtId="169" fontId="34" fillId="0" borderId="10" xfId="0" applyNumberFormat="1" applyFont="1" applyBorder="1" applyAlignment="1">
      <alignment horizontal="center" vertical="center"/>
    </xf>
    <xf numFmtId="169" fontId="40" fillId="0" borderId="10" xfId="0" applyNumberFormat="1" applyFont="1" applyBorder="1" applyAlignment="1">
      <alignment horizontal="center" vertical="center"/>
    </xf>
    <xf numFmtId="169" fontId="40" fillId="0" borderId="8" xfId="0" applyNumberFormat="1" applyFont="1" applyBorder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42" fillId="7" borderId="16" xfId="0" applyFont="1" applyFill="1" applyBorder="1"/>
    <xf numFmtId="0" fontId="22" fillId="7" borderId="2" xfId="0" applyFont="1" applyFill="1" applyBorder="1"/>
    <xf numFmtId="0" fontId="22" fillId="7" borderId="1" xfId="0" applyFont="1" applyFill="1" applyBorder="1" applyAlignment="1">
      <alignment horizontal="right" vertical="center" indent="1"/>
    </xf>
    <xf numFmtId="0" fontId="42" fillId="7" borderId="17" xfId="0" applyFont="1" applyFill="1" applyBorder="1"/>
    <xf numFmtId="166" fontId="28" fillId="8" borderId="3" xfId="0" applyNumberFormat="1" applyFont="1" applyFill="1" applyBorder="1"/>
    <xf numFmtId="168" fontId="28" fillId="8" borderId="14" xfId="0" applyNumberFormat="1" applyFont="1" applyFill="1" applyBorder="1"/>
    <xf numFmtId="168" fontId="28" fillId="8" borderId="18" xfId="0" applyNumberFormat="1" applyFont="1" applyFill="1" applyBorder="1"/>
    <xf numFmtId="168" fontId="43" fillId="8" borderId="3" xfId="0" applyNumberFormat="1" applyFont="1" applyFill="1" applyBorder="1"/>
    <xf numFmtId="165" fontId="24" fillId="8" borderId="3" xfId="0" applyNumberFormat="1" applyFont="1" applyFill="1" applyBorder="1" applyAlignment="1">
      <alignment horizontal="right"/>
    </xf>
    <xf numFmtId="0" fontId="25" fillId="8" borderId="14" xfId="0" applyFont="1" applyFill="1" applyBorder="1" applyAlignment="1">
      <alignment horizontal="left"/>
    </xf>
    <xf numFmtId="0" fontId="25" fillId="8" borderId="18" xfId="0" applyFont="1" applyFill="1" applyBorder="1" applyAlignment="1">
      <alignment horizontal="left"/>
    </xf>
    <xf numFmtId="0" fontId="33" fillId="0" borderId="0" xfId="0" applyFont="1" applyAlignment="1">
      <alignment horizontal="center" vertical="center" wrapText="1"/>
    </xf>
    <xf numFmtId="168" fontId="43" fillId="8" borderId="12" xfId="0" applyNumberFormat="1" applyFont="1" applyFill="1" applyBorder="1" applyAlignment="1">
      <alignment horizontal="center" vertical="center"/>
    </xf>
    <xf numFmtId="168" fontId="43" fillId="8" borderId="15" xfId="0" applyNumberFormat="1" applyFont="1" applyFill="1" applyBorder="1" applyAlignment="1">
      <alignment horizontal="center" vertical="center"/>
    </xf>
    <xf numFmtId="168" fontId="43" fillId="8" borderId="13" xfId="0" applyNumberFormat="1" applyFont="1" applyFill="1" applyBorder="1" applyAlignment="1">
      <alignment horizontal="center" vertical="center"/>
    </xf>
    <xf numFmtId="165" fontId="22" fillId="7" borderId="12" xfId="0" applyNumberFormat="1" applyFont="1" applyFill="1" applyBorder="1" applyAlignment="1">
      <alignment horizontal="center" vertical="center" wrapText="1"/>
    </xf>
    <xf numFmtId="165" fontId="22" fillId="7" borderId="13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26" fillId="0" borderId="4" xfId="0" applyFont="1" applyBorder="1" applyAlignment="1">
      <alignment horizontal="center" vertical="center" wrapText="1"/>
    </xf>
    <xf numFmtId="0" fontId="28" fillId="8" borderId="12" xfId="0" applyFont="1" applyFill="1" applyBorder="1" applyAlignment="1">
      <alignment horizontal="center" vertical="center"/>
    </xf>
    <xf numFmtId="0" fontId="28" fillId="8" borderId="15" xfId="0" applyFont="1" applyFill="1" applyBorder="1" applyAlignment="1">
      <alignment horizontal="center" vertical="center"/>
    </xf>
    <xf numFmtId="0" fontId="28" fillId="8" borderId="13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 wrapText="1"/>
    </xf>
    <xf numFmtId="0" fontId="28" fillId="8" borderId="12" xfId="0" applyFont="1" applyFill="1" applyBorder="1" applyAlignment="1">
      <alignment horizontal="center" vertical="center" wrapText="1"/>
    </xf>
    <xf numFmtId="0" fontId="28" fillId="8" borderId="13" xfId="0" applyFont="1" applyFill="1" applyBorder="1" applyAlignment="1">
      <alignment horizontal="center" vertical="center" wrapText="1"/>
    </xf>
    <xf numFmtId="168" fontId="30" fillId="7" borderId="12" xfId="0" applyNumberFormat="1" applyFont="1" applyFill="1" applyBorder="1" applyAlignment="1">
      <alignment horizontal="center" vertical="center" wrapText="1"/>
    </xf>
    <xf numFmtId="168" fontId="30" fillId="7" borderId="13" xfId="0" applyNumberFormat="1" applyFont="1" applyFill="1" applyBorder="1" applyAlignment="1">
      <alignment horizontal="center" vertical="center" wrapText="1"/>
    </xf>
    <xf numFmtId="3" fontId="24" fillId="8" borderId="14" xfId="0" applyNumberFormat="1" applyFont="1" applyFill="1" applyBorder="1" applyAlignment="1">
      <alignment horizontal="center"/>
    </xf>
    <xf numFmtId="3" fontId="24" fillId="8" borderId="18" xfId="0" applyNumberFormat="1" applyFont="1" applyFill="1" applyBorder="1" applyAlignment="1">
      <alignment horizontal="center"/>
    </xf>
    <xf numFmtId="0" fontId="5" fillId="2" borderId="0" xfId="1" applyFont="1" applyFill="1" applyAlignment="1">
      <alignment horizontal="right" vertical="center" textRotation="90"/>
    </xf>
    <xf numFmtId="0" fontId="34" fillId="2" borderId="22" xfId="1" applyFont="1" applyFill="1" applyBorder="1" applyAlignment="1">
      <alignment horizontal="right" vertical="center" textRotation="90"/>
    </xf>
    <xf numFmtId="0" fontId="32" fillId="2" borderId="22" xfId="1" applyFont="1" applyFill="1" applyBorder="1" applyAlignment="1">
      <alignment horizontal="right" vertical="center" textRotation="90"/>
    </xf>
    <xf numFmtId="3" fontId="24" fillId="8" borderId="12" xfId="0" applyNumberFormat="1" applyFont="1" applyFill="1" applyBorder="1" applyAlignment="1">
      <alignment horizontal="center" vertical="center"/>
    </xf>
    <xf numFmtId="3" fontId="24" fillId="8" borderId="15" xfId="0" applyNumberFormat="1" applyFont="1" applyFill="1" applyBorder="1" applyAlignment="1">
      <alignment horizontal="center" vertical="center"/>
    </xf>
    <xf numFmtId="3" fontId="24" fillId="8" borderId="13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9" fillId="0" borderId="23" xfId="0" applyFont="1" applyBorder="1" applyAlignment="1">
      <alignment horizontal="left" vertical="center" wrapText="1"/>
    </xf>
    <xf numFmtId="168" fontId="30" fillId="7" borderId="15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textRotation="90"/>
    </xf>
    <xf numFmtId="0" fontId="38" fillId="0" borderId="0" xfId="0" applyFont="1" applyAlignment="1">
      <alignment horizontal="left" wrapText="1"/>
    </xf>
    <xf numFmtId="165" fontId="22" fillId="7" borderId="12" xfId="0" applyNumberFormat="1" applyFont="1" applyFill="1" applyBorder="1" applyAlignment="1">
      <alignment horizontal="center" vertical="center"/>
    </xf>
    <xf numFmtId="165" fontId="22" fillId="7" borderId="13" xfId="0" applyNumberFormat="1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B896EB01-8A03-473B-9D49-D3E9A25908AE}"/>
  </cellStyles>
  <dxfs count="0"/>
  <tableStyles count="0" defaultTableStyle="TableStyleMedium2" defaultPivotStyle="PivotStyleLight16"/>
  <colors>
    <mruColors>
      <color rgb="FFFAFAFA"/>
      <color rgb="FFA19E92"/>
      <color rgb="FFD3C6A2"/>
      <color rgb="FFFFEEA1"/>
      <color rgb="FFEAE8E3"/>
      <color rgb="FFACB5C2"/>
      <color rgb="FF2A417C"/>
      <color rgb="FF72553A"/>
      <color rgb="FF3F455B"/>
      <color rgb="FFFDC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microsoft.com/office/2011/relationships/chartColorStyle" Target="colors1.xml"/><Relationship Id="rId5" Type="http://schemas.microsoft.com/office/2011/relationships/chartStyle" Target="style1.xml"/><Relationship Id="rId4" Type="http://schemas.openxmlformats.org/officeDocument/2006/relationships/image" Target="../media/image4.sv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79421367033545"/>
          <c:y val="4.0737256914615952E-2"/>
          <c:w val="0.88005274558222157"/>
          <c:h val="0.513415542376572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'Diagrama 1'!$D$2</c:f>
              <c:strCache>
                <c:ptCount val="1"/>
                <c:pt idx="0">
                  <c:v>Active financiare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cat>
            <c:multiLvlStrRef>
              <c:f>'Diagrama 1'!$H$4:$I$11</c:f>
              <c:multiLvlStrCache>
                <c:ptCount val="8"/>
                <c:lvl>
                  <c:pt idx="0">
                    <c:v>Economia Națională</c:v>
                  </c:pt>
                  <c:pt idx="1">
                    <c:v>Societăți comerciale nefinanciare</c:v>
                  </c:pt>
                  <c:pt idx="2">
                    <c:v>Societăți financiare</c:v>
                  </c:pt>
                  <c:pt idx="3">
                    <c:v>Administrația publică</c:v>
                  </c:pt>
                  <c:pt idx="4">
                    <c:v>Gospodăriile populației</c:v>
                  </c:pt>
                  <c:pt idx="6">
                    <c:v>Economia Națională</c:v>
                  </c:pt>
                  <c:pt idx="7">
                    <c:v>Restul lumii</c:v>
                  </c:pt>
                </c:lvl>
                <c:lvl>
                  <c:pt idx="0">
                    <c:v>IV 2024</c:v>
                  </c:pt>
                  <c:pt idx="1">
                    <c:v>III 2025</c:v>
                  </c:pt>
                </c:lvl>
              </c:multiLvlStrCache>
            </c:multiLvlStrRef>
          </c:cat>
          <c:val>
            <c:numRef>
              <c:f>'Diagrama 1'!$D$4:$D$10</c:f>
              <c:numCache>
                <c:formatCode>#,##0.0</c:formatCode>
                <c:ptCount val="7"/>
                <c:pt idx="0">
                  <c:v>848.3997358182919</c:v>
                </c:pt>
                <c:pt idx="1">
                  <c:v>127.34058035446228</c:v>
                </c:pt>
                <c:pt idx="2">
                  <c:v>343.05353312603972</c:v>
                </c:pt>
                <c:pt idx="3">
                  <c:v>107.88051500625663</c:v>
                </c:pt>
                <c:pt idx="4">
                  <c:v>313.46096970087245</c:v>
                </c:pt>
                <c:pt idx="6">
                  <c:v>891.73559818763101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F-49FE-9A60-08C9A9859DA4}"/>
            </c:ext>
          </c:extLst>
        </c:ser>
        <c:ser>
          <c:idx val="1"/>
          <c:order val="1"/>
          <c:tx>
            <c:strRef>
              <c:f>'Diagrama 1'!$E$2</c:f>
              <c:strCache>
                <c:ptCount val="1"/>
                <c:pt idx="0">
                  <c:v>Pasive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5A5A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9CF-49FE-9A60-08C9A9859DA4}"/>
              </c:ext>
            </c:extLst>
          </c:dPt>
          <c:dPt>
            <c:idx val="6"/>
            <c:invertIfNegative val="0"/>
            <c:bubble3D val="0"/>
            <c:spPr>
              <a:solidFill>
                <a:srgbClr val="A5A5A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9CF-49FE-9A60-08C9A9859DA4}"/>
              </c:ext>
            </c:extLst>
          </c:dPt>
          <c:cat>
            <c:multiLvlStrRef>
              <c:f>'Diagrama 1'!$H$4:$I$11</c:f>
              <c:multiLvlStrCache>
                <c:ptCount val="8"/>
                <c:lvl>
                  <c:pt idx="0">
                    <c:v>Economia Națională</c:v>
                  </c:pt>
                  <c:pt idx="1">
                    <c:v>Societăți comerciale nefinanciare</c:v>
                  </c:pt>
                  <c:pt idx="2">
                    <c:v>Societăți financiare</c:v>
                  </c:pt>
                  <c:pt idx="3">
                    <c:v>Administrația publică</c:v>
                  </c:pt>
                  <c:pt idx="4">
                    <c:v>Gospodăriile populației</c:v>
                  </c:pt>
                  <c:pt idx="6">
                    <c:v>Economia Națională</c:v>
                  </c:pt>
                  <c:pt idx="7">
                    <c:v>Restul lumii</c:v>
                  </c:pt>
                </c:lvl>
                <c:lvl>
                  <c:pt idx="0">
                    <c:v>IV 2024</c:v>
                  </c:pt>
                  <c:pt idx="1">
                    <c:v>III 2025</c:v>
                  </c:pt>
                </c:lvl>
              </c:multiLvlStrCache>
            </c:multiLvlStrRef>
          </c:cat>
          <c:val>
            <c:numRef>
              <c:f>'Diagrama 1'!$E$4:$E$10</c:f>
              <c:numCache>
                <c:formatCode>#,##0.0;#,##0.0</c:formatCode>
                <c:ptCount val="7"/>
                <c:pt idx="0">
                  <c:v>-949.4157079094299</c:v>
                </c:pt>
                <c:pt idx="1">
                  <c:v>-443.76197430646266</c:v>
                </c:pt>
                <c:pt idx="2">
                  <c:v>-361.00108450267817</c:v>
                </c:pt>
                <c:pt idx="3">
                  <c:v>-138.62243874808948</c:v>
                </c:pt>
                <c:pt idx="4">
                  <c:v>-65.445559635764255</c:v>
                </c:pt>
                <c:pt idx="6">
                  <c:v>-1008.8310571929946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CF-49FE-9A60-08C9A9859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36876351"/>
        <c:axId val="936874911"/>
      </c:barChart>
      <c:lineChart>
        <c:grouping val="stacked"/>
        <c:varyColors val="0"/>
        <c:ser>
          <c:idx val="2"/>
          <c:order val="2"/>
          <c:tx>
            <c:strRef>
              <c:f>'Diagrama 1'!$F$2</c:f>
              <c:strCache>
                <c:ptCount val="1"/>
                <c:pt idx="0">
                  <c:v>Valoarea financiară netă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bg2">
                  <a:lumMod val="25000"/>
                  <a:alpha val="90000"/>
                </a:schemeClr>
              </a:solidFill>
              <a:ln w="9525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Pt>
            <c:idx val="5"/>
            <c:marker>
              <c:symbol val="circle"/>
              <c:size val="8"/>
              <c:spPr>
                <a:solidFill>
                  <a:schemeClr val="bg2">
                    <a:lumMod val="25000"/>
                    <a:alpha val="0"/>
                  </a:schemeClr>
                </a:solidFill>
                <a:ln w="9525">
                  <a:solidFill>
                    <a:schemeClr val="bg2">
                      <a:lumMod val="25000"/>
                      <a:alpha val="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79CF-49FE-9A60-08C9A9859DA4}"/>
              </c:ext>
            </c:extLst>
          </c:dPt>
          <c:dLbls>
            <c:dLbl>
              <c:idx val="0"/>
              <c:layout>
                <c:manualLayout>
                  <c:x val="-4.3640933573546134E-2"/>
                  <c:y val="4.0007636853863444E-2"/>
                </c:manualLayout>
              </c:layout>
              <c:tx>
                <c:rich>
                  <a:bodyPr/>
                  <a:lstStyle/>
                  <a:p>
                    <a:fld id="{FEEA8490-4D1A-4375-8E9A-4B7F7BE68F14}" type="VALUE">
                      <a:rPr lang="en-US">
                        <a:solidFill>
                          <a:schemeClr val="bg2">
                            <a:lumMod val="25000"/>
                          </a:schemeClr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</a:rPr>
                      <a:pPr/>
                      <a:t>[VALUE]</a:t>
                    </a:fld>
                    <a:endParaRPr lang="ro-R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9CF-49FE-9A60-08C9A9859DA4}"/>
                </c:ext>
              </c:extLst>
            </c:dLbl>
            <c:dLbl>
              <c:idx val="1"/>
              <c:layout>
                <c:manualLayout>
                  <c:x val="-4.222289339973416E-2"/>
                  <c:y val="5.0575385202130535E-2"/>
                </c:manualLayout>
              </c:layout>
              <c:tx>
                <c:rich>
                  <a:bodyPr/>
                  <a:lstStyle/>
                  <a:p>
                    <a:fld id="{FFFAA422-8921-424E-9B0F-E703134E9DCA}" type="VALUE">
                      <a:rPr lang="en-US">
                        <a:solidFill>
                          <a:schemeClr val="bg2">
                            <a:lumMod val="25000"/>
                          </a:schemeClr>
                        </a:solidFill>
                      </a:rPr>
                      <a:pPr/>
                      <a:t>[VALUE]</a:t>
                    </a:fld>
                    <a:endParaRPr lang="ro-R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79CF-49FE-9A60-08C9A9859DA4}"/>
                </c:ext>
              </c:extLst>
            </c:dLbl>
            <c:dLbl>
              <c:idx val="2"/>
              <c:layout>
                <c:manualLayout>
                  <c:x val="-3.5960396288323801E-2"/>
                  <c:y val="4.1041221841676759E-2"/>
                </c:manualLayout>
              </c:layout>
              <c:tx>
                <c:rich>
                  <a:bodyPr/>
                  <a:lstStyle/>
                  <a:p>
                    <a:fld id="{DF345C32-85CC-4ABD-AC11-97C992D4600F}" type="VALUE">
                      <a:rPr lang="en-US">
                        <a:solidFill>
                          <a:schemeClr val="bg2">
                            <a:lumMod val="25000"/>
                          </a:schemeClr>
                        </a:solidFill>
                      </a:rPr>
                      <a:pPr/>
                      <a:t>[VALUE]</a:t>
                    </a:fld>
                    <a:endParaRPr lang="ro-R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79CF-49FE-9A60-08C9A9859DA4}"/>
                </c:ext>
              </c:extLst>
            </c:dLbl>
            <c:dLbl>
              <c:idx val="3"/>
              <c:layout>
                <c:manualLayout>
                  <c:x val="-3.7589752708819694E-2"/>
                  <c:y val="4.1535236549030276E-2"/>
                </c:manualLayout>
              </c:layout>
              <c:tx>
                <c:rich>
                  <a:bodyPr/>
                  <a:lstStyle/>
                  <a:p>
                    <a:fld id="{EA769C95-F80D-4C9F-91F4-908585FC5BBD}" type="VALUE">
                      <a:rPr lang="en-US">
                        <a:solidFill>
                          <a:schemeClr val="bg2">
                            <a:lumMod val="25000"/>
                          </a:schemeClr>
                        </a:solidFill>
                      </a:rPr>
                      <a:pPr/>
                      <a:t>[VALUE]</a:t>
                    </a:fld>
                    <a:endParaRPr lang="ro-R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79CF-49FE-9A60-08C9A9859DA4}"/>
                </c:ext>
              </c:extLst>
            </c:dLbl>
            <c:dLbl>
              <c:idx val="4"/>
              <c:layout>
                <c:manualLayout>
                  <c:x val="-3.3913881653334012E-2"/>
                  <c:y val="3.4023896487374139E-2"/>
                </c:manualLayout>
              </c:layout>
              <c:tx>
                <c:rich>
                  <a:bodyPr/>
                  <a:lstStyle/>
                  <a:p>
                    <a:fld id="{B201B00D-7DD8-4B6A-92E5-1E50E764DA7A}" type="VALUE">
                      <a:rPr lang="en-US">
                        <a:solidFill>
                          <a:schemeClr val="bg2">
                            <a:lumMod val="25000"/>
                          </a:schemeClr>
                        </a:solidFill>
                      </a:rPr>
                      <a:pPr/>
                      <a:t>[VALUE]</a:t>
                    </a:fld>
                    <a:endParaRPr lang="ro-R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79CF-49FE-9A60-08C9A9859DA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CF-49FE-9A60-08C9A9859DA4}"/>
                </c:ext>
              </c:extLst>
            </c:dLbl>
            <c:dLbl>
              <c:idx val="6"/>
              <c:layout>
                <c:manualLayout>
                  <c:x val="-3.8956504789738007E-2"/>
                  <c:y val="3.7350762575112273E-2"/>
                </c:manualLayout>
              </c:layout>
              <c:tx>
                <c:rich>
                  <a:bodyPr/>
                  <a:lstStyle/>
                  <a:p>
                    <a:fld id="{90766685-C39C-4F46-A79F-2638A7DFD7F4}" type="VALUE">
                      <a:rPr lang="en-US">
                        <a:solidFill>
                          <a:schemeClr val="bg2">
                            <a:lumMod val="25000"/>
                          </a:schemeClr>
                        </a:solidFill>
                      </a:rPr>
                      <a:pPr/>
                      <a:t>[VALUE]</a:t>
                    </a:fld>
                    <a:endParaRPr lang="ro-R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79CF-49FE-9A60-08C9A9859DA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8E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'Diagrama 1'!$B$4:$C$10</c:f>
              <c:multiLvlStrCache>
                <c:ptCount val="7"/>
                <c:lvl>
                  <c:pt idx="0">
                    <c:v>Economia Națională</c:v>
                  </c:pt>
                  <c:pt idx="1">
                    <c:v>Societăți comerciale nefinanciare</c:v>
                  </c:pt>
                  <c:pt idx="2">
                    <c:v>Societăți financiare</c:v>
                  </c:pt>
                  <c:pt idx="3">
                    <c:v>Administrația publică</c:v>
                  </c:pt>
                  <c:pt idx="4">
                    <c:v>Gospodăriile populației</c:v>
                  </c:pt>
                  <c:pt idx="6">
                    <c:v>Economia Națională</c:v>
                  </c:pt>
                </c:lvl>
                <c:lvl>
                  <c:pt idx="0">
                    <c:v>IV 2024</c:v>
                  </c:pt>
                  <c:pt idx="1">
                    <c:v>III 2025</c:v>
                  </c:pt>
                </c:lvl>
              </c:multiLvlStrCache>
            </c:multiLvlStrRef>
          </c:cat>
          <c:val>
            <c:numRef>
              <c:f>'Diagrama 1'!$F$4:$F$10</c:f>
              <c:numCache>
                <c:formatCode>#,##0.0</c:formatCode>
                <c:ptCount val="7"/>
                <c:pt idx="0">
                  <c:v>-101.015972091138</c:v>
                </c:pt>
                <c:pt idx="1">
                  <c:v>-316.42139395200036</c:v>
                </c:pt>
                <c:pt idx="2">
                  <c:v>-17.947551376638444</c:v>
                </c:pt>
                <c:pt idx="3">
                  <c:v>-30.741923741832849</c:v>
                </c:pt>
                <c:pt idx="4">
                  <c:v>248.0154100651082</c:v>
                </c:pt>
                <c:pt idx="6">
                  <c:v>-117.08545900536363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9CF-49FE-9A60-08C9A9859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876351"/>
        <c:axId val="936874911"/>
      </c:lineChart>
      <c:catAx>
        <c:axId val="936876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936874911"/>
        <c:crosses val="autoZero"/>
        <c:auto val="1"/>
        <c:lblAlgn val="ctr"/>
        <c:lblOffset val="100"/>
        <c:noMultiLvlLbl val="0"/>
      </c:catAx>
      <c:valAx>
        <c:axId val="936874911"/>
        <c:scaling>
          <c:orientation val="minMax"/>
          <c:max val="1200"/>
          <c:min val="-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#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936876351"/>
        <c:crossesAt val="0"/>
        <c:crossBetween val="between"/>
        <c:majorUnit val="4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700181586970164"/>
          <c:y val="6.1319299373292634E-2"/>
          <c:w val="0.6463236787109633"/>
          <c:h val="7.56406628786430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31341960815181"/>
          <c:y val="7.3411818389515571E-3"/>
          <c:w val="0.64465119749484734"/>
          <c:h val="1"/>
        </c:manualLayout>
      </c:layout>
      <c:pieChart>
        <c:varyColors val="1"/>
        <c:ser>
          <c:idx val="1"/>
          <c:order val="1"/>
          <c:tx>
            <c:v>series</c:v>
          </c:tx>
          <c:spPr>
            <a:ln w="12700"/>
          </c:spPr>
          <c:dPt>
            <c:idx val="0"/>
            <c:bubble3D val="0"/>
            <c:spPr>
              <a:solidFill>
                <a:srgbClr val="A6A6A6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1EF-4AC7-A52D-76ACA80DF87C}"/>
              </c:ext>
            </c:extLst>
          </c:dPt>
          <c:dPt>
            <c:idx val="1"/>
            <c:bubble3D val="0"/>
            <c:spPr>
              <a:solidFill>
                <a:srgbClr val="614831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EF-4AC7-A52D-76ACA80DF87C}"/>
              </c:ext>
            </c:extLst>
          </c:dPt>
          <c:dPt>
            <c:idx val="2"/>
            <c:bubble3D val="0"/>
            <c:spPr>
              <a:solidFill>
                <a:srgbClr val="D39367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1EF-4AC7-A52D-76ACA80DF87C}"/>
              </c:ext>
            </c:extLst>
          </c:dPt>
          <c:dPt>
            <c:idx val="3"/>
            <c:bubble3D val="0"/>
            <c:spPr>
              <a:solidFill>
                <a:srgbClr val="8497B0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EF-4AC7-A52D-76ACA80DF87C}"/>
              </c:ext>
            </c:extLst>
          </c:dPt>
          <c:dLbls>
            <c:dLbl>
              <c:idx val="0"/>
              <c:layout>
                <c:manualLayout>
                  <c:x val="-0.28180798004495888"/>
                  <c:y val="0.1389955723210354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5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+mn-cs"/>
                      </a:defRPr>
                    </a:pPr>
                    <a:fld id="{201FE348-D3DC-4DC7-A1FF-E6CEF5C51FD4}" type="PERCENTAGE">
                      <a:rPr lang="en-US" sz="1050" b="1" i="0" u="none" strike="noStrike" kern="1200" baseline="0">
                        <a:solidFill>
                          <a:sysClr val="window" lastClr="FFFFFF"/>
                        </a:solidFill>
                        <a:effectLst>
                          <a:outerShdw blurRad="50800" dist="38100" dir="2700000" algn="tl" rotWithShape="0">
                            <a:prstClr val="black">
                              <a:alpha val="40000"/>
                            </a:prstClr>
                          </a:outerShdw>
                        </a:effectLst>
                        <a:latin typeface="Roboto" panose="02000000000000000000" pitchFamily="2" charset="0"/>
                        <a:ea typeface="Roboto" panose="02000000000000000000" pitchFamily="2" charset="0"/>
                        <a:cs typeface="+mn-cs"/>
                      </a:rPr>
                      <a:pPr>
                        <a:defRPr sz="1050">
                          <a:latin typeface="Roboto" panose="02000000000000000000" pitchFamily="2" charset="0"/>
                          <a:ea typeface="Roboto" panose="02000000000000000000" pitchFamily="2" charset="0"/>
                        </a:defRPr>
                      </a:pPr>
                      <a:t>[PERCENTAGE]</a:t>
                    </a:fld>
                    <a:endParaRPr lang="ro-RO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A1EF-4AC7-A52D-76ACA80DF87C}"/>
                </c:ext>
              </c:extLst>
            </c:dLbl>
            <c:dLbl>
              <c:idx val="1"/>
              <c:layout>
                <c:manualLayout>
                  <c:x val="0.16815950942016894"/>
                  <c:y val="-0.3449654485459703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1050" b="1" i="0" u="none" strike="noStrike" kern="1200" baseline="0">
                        <a:solidFill>
                          <a:sysClr val="window" lastClr="FFFFFF"/>
                        </a:solidFill>
                        <a:effectLst>
                          <a:outerShdw blurRad="50800" dist="38100" dir="2700000" algn="tl" rotWithShape="0">
                            <a:prstClr val="black">
                              <a:alpha val="40000"/>
                            </a:prstClr>
                          </a:outerShdw>
                        </a:effectLst>
                        <a:latin typeface="Roboto" panose="02000000000000000000" pitchFamily="2" charset="0"/>
                        <a:ea typeface="Roboto" panose="02000000000000000000" pitchFamily="2" charset="0"/>
                        <a:cs typeface="+mn-cs"/>
                      </a:defRPr>
                    </a:pPr>
                    <a:fld id="{DD307F0A-DAF4-4E26-A0D3-99428BCF226A}" type="PERCENTAGE">
                      <a:rPr lang="en-US" sz="1050" b="1" i="0" u="none" strike="noStrike" kern="1200" baseline="0">
                        <a:solidFill>
                          <a:sysClr val="window" lastClr="FFFFFF"/>
                        </a:solidFill>
                        <a:effectLst>
                          <a:outerShdw blurRad="50800" dist="38100" dir="2700000" algn="tl" rotWithShape="0">
                            <a:prstClr val="black">
                              <a:alpha val="40000"/>
                            </a:prstClr>
                          </a:outerShdw>
                        </a:effectLst>
                        <a:latin typeface="Roboto" panose="02000000000000000000" pitchFamily="2" charset="0"/>
                        <a:ea typeface="Roboto" panose="02000000000000000000" pitchFamily="2" charset="0"/>
                        <a:cs typeface="+mn-cs"/>
                      </a:rPr>
                      <a:pPr algn="ctr" rtl="0">
                        <a:defRPr lang="en-US" sz="1050" b="1">
                          <a:solidFill>
                            <a:sysClr val="window" lastClr="FFFFFF"/>
                          </a:solidFill>
                          <a:effectLst>
                            <a:outerShdw blurRad="50800" dist="38100" dir="2700000" algn="tl" rotWithShape="0">
                              <a:prstClr val="black">
                                <a:alpha val="40000"/>
                              </a:prstClr>
                            </a:outerShdw>
                          </a:effectLst>
                          <a:latin typeface="Roboto" panose="02000000000000000000" pitchFamily="2" charset="0"/>
                          <a:ea typeface="Roboto" panose="02000000000000000000" pitchFamily="2" charset="0"/>
                        </a:defRPr>
                      </a:pPr>
                      <a:t>[PERCENTAGE]</a:t>
                    </a:fld>
                    <a:endParaRPr lang="ro-RO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50" b="1" i="0" u="none" strike="noStrike" kern="1200" baseline="0">
                      <a:solidFill>
                        <a:sysClr val="window" lastClr="FFFFFF"/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R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EF-4AC7-A52D-76ACA80DF87C}"/>
                </c:ext>
              </c:extLst>
            </c:dLbl>
            <c:dLbl>
              <c:idx val="2"/>
              <c:layout>
                <c:manualLayout>
                  <c:x val="0.24585909630570707"/>
                  <c:y val="0.2292517310671979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1050" b="1" i="0" u="none" strike="noStrike" kern="1200" baseline="0">
                        <a:solidFill>
                          <a:sysClr val="window" lastClr="FFFFFF"/>
                        </a:solidFill>
                        <a:effectLst>
                          <a:outerShdw blurRad="50800" dist="38100" dir="2700000" algn="tl" rotWithShape="0">
                            <a:prstClr val="black">
                              <a:alpha val="40000"/>
                            </a:prstClr>
                          </a:outerShdw>
                        </a:effectLst>
                        <a:latin typeface="Roboto" panose="02000000000000000000" pitchFamily="2" charset="0"/>
                        <a:ea typeface="Roboto" panose="02000000000000000000" pitchFamily="2" charset="0"/>
                        <a:cs typeface="+mn-cs"/>
                      </a:defRPr>
                    </a:pPr>
                    <a:fld id="{4B403F2C-87FF-430F-9261-A96DA05368C3}" type="PERCENTAGE">
                      <a:rPr lang="en-US" sz="1050" b="1" i="0" u="none" strike="noStrike" kern="1200" baseline="0">
                        <a:solidFill>
                          <a:sysClr val="window" lastClr="FFFFFF"/>
                        </a:solidFill>
                        <a:effectLst>
                          <a:outerShdw blurRad="50800" dist="38100" dir="2700000" algn="tl" rotWithShape="0">
                            <a:prstClr val="black">
                              <a:alpha val="40000"/>
                            </a:prstClr>
                          </a:outerShdw>
                        </a:effectLst>
                        <a:latin typeface="Roboto" panose="02000000000000000000" pitchFamily="2" charset="0"/>
                        <a:ea typeface="Roboto" panose="02000000000000000000" pitchFamily="2" charset="0"/>
                        <a:cs typeface="+mn-cs"/>
                      </a:rPr>
                      <a:pPr algn="ctr" rtl="0">
                        <a:defRPr lang="en-US" sz="1050" b="1">
                          <a:solidFill>
                            <a:sysClr val="window" lastClr="FFFFFF"/>
                          </a:solidFill>
                          <a:effectLst>
                            <a:outerShdw blurRad="50800" dist="38100" dir="2700000" algn="tl" rotWithShape="0">
                              <a:prstClr val="black">
                                <a:alpha val="40000"/>
                              </a:prstClr>
                            </a:outerShdw>
                          </a:effectLst>
                          <a:latin typeface="Roboto" panose="02000000000000000000" pitchFamily="2" charset="0"/>
                          <a:ea typeface="Roboto" panose="02000000000000000000" pitchFamily="2" charset="0"/>
                        </a:defRPr>
                      </a:pPr>
                      <a:t>[PERCENTAGE]</a:t>
                    </a:fld>
                    <a:endParaRPr lang="ro-RO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50" b="1" i="0" u="none" strike="noStrike" kern="1200" baseline="0">
                      <a:solidFill>
                        <a:sysClr val="window" lastClr="FFFFFF"/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R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A1EF-4AC7-A52D-76ACA80DF87C}"/>
                </c:ext>
              </c:extLst>
            </c:dLbl>
            <c:dLbl>
              <c:idx val="3"/>
              <c:layout>
                <c:manualLayout>
                  <c:x val="9.5070282196630732E-2"/>
                  <c:y val="0.2826719544536629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1050" b="1" i="0" u="none" strike="noStrike" kern="1200" baseline="0">
                        <a:solidFill>
                          <a:sysClr val="window" lastClr="FFFFFF"/>
                        </a:solidFill>
                        <a:effectLst>
                          <a:outerShdw blurRad="50800" dist="38100" dir="2700000" algn="tl" rotWithShape="0">
                            <a:prstClr val="black">
                              <a:alpha val="40000"/>
                            </a:prstClr>
                          </a:outerShdw>
                        </a:effectLst>
                        <a:latin typeface="Roboto" panose="02000000000000000000" pitchFamily="2" charset="0"/>
                        <a:ea typeface="Roboto" panose="02000000000000000000" pitchFamily="2" charset="0"/>
                        <a:cs typeface="+mn-cs"/>
                      </a:defRPr>
                    </a:pPr>
                    <a:fld id="{F33F8487-B6DF-4FD3-912A-ADE8B720B638}" type="PERCENTAGE">
                      <a:rPr lang="en-US" sz="1050" b="1" i="0" u="none" strike="noStrike" kern="1200" baseline="0">
                        <a:solidFill>
                          <a:sysClr val="window" lastClr="FFFFFF"/>
                        </a:solidFill>
                        <a:effectLst>
                          <a:outerShdw blurRad="50800" dist="38100" dir="2700000" algn="tl" rotWithShape="0">
                            <a:prstClr val="black">
                              <a:alpha val="40000"/>
                            </a:prstClr>
                          </a:outerShdw>
                        </a:effectLst>
                        <a:latin typeface="Roboto" panose="02000000000000000000" pitchFamily="2" charset="0"/>
                        <a:ea typeface="Roboto" panose="02000000000000000000" pitchFamily="2" charset="0"/>
                        <a:cs typeface="+mn-cs"/>
                      </a:rPr>
                      <a:pPr algn="ctr" rtl="0">
                        <a:defRPr lang="en-US" sz="1050" b="1">
                          <a:solidFill>
                            <a:sysClr val="window" lastClr="FFFFFF"/>
                          </a:solidFill>
                          <a:effectLst>
                            <a:outerShdw blurRad="50800" dist="38100" dir="2700000" algn="tl" rotWithShape="0">
                              <a:prstClr val="black">
                                <a:alpha val="40000"/>
                              </a:prstClr>
                            </a:outerShdw>
                          </a:effectLst>
                          <a:latin typeface="Roboto" panose="02000000000000000000" pitchFamily="2" charset="0"/>
                          <a:ea typeface="Roboto" panose="02000000000000000000" pitchFamily="2" charset="0"/>
                        </a:defRPr>
                      </a:pPr>
                      <a:t>[PERCENTAGE]</a:t>
                    </a:fld>
                    <a:endParaRPr lang="ro-RO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50" b="1" i="0" u="none" strike="noStrike" kern="1200" baseline="0">
                      <a:solidFill>
                        <a:sysClr val="window" lastClr="FFFFFF"/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EF-4AC7-A52D-76ACA80DF8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('Diagrama 6'!$D$20,'Diagrama 6'!$D$25,'Diagrama 6'!$D$30,'Diagrama 6'!$D$35)</c:f>
              <c:numCache>
                <c:formatCode>#,##0.0</c:formatCode>
                <c:ptCount val="4"/>
                <c:pt idx="0">
                  <c:v>269.54876436440861</c:v>
                </c:pt>
                <c:pt idx="1">
                  <c:v>242.08481258046999</c:v>
                </c:pt>
                <c:pt idx="2">
                  <c:v>95.730507195936909</c:v>
                </c:pt>
                <c:pt idx="3">
                  <c:v>60.085930324394901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EF-4AC7-A52D-76ACA80DF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doughnutChart>
        <c:varyColors val="1"/>
        <c:ser>
          <c:idx val="0"/>
          <c:order val="0"/>
          <c:tx>
            <c:v>sectoare</c:v>
          </c:tx>
          <c:spPr>
            <a:ln w="15875" cap="rnd">
              <a:solidFill>
                <a:srgbClr val="ADC8DD"/>
              </a:solidFill>
            </a:ln>
          </c:spPr>
          <c:dPt>
            <c:idx val="0"/>
            <c:bubble3D val="0"/>
            <c:spPr>
              <a:pattFill prst="pct90">
                <a:fgClr>
                  <a:srgbClr val="A6A6A6"/>
                </a:fgClr>
                <a:bgClr>
                  <a:schemeClr val="bg1"/>
                </a:bgClr>
              </a:pattFill>
              <a:ln w="15875" cap="rnd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1EF-4AC7-A52D-76ACA80DF87C}"/>
              </c:ext>
            </c:extLst>
          </c:dPt>
          <c:dPt>
            <c:idx val="1"/>
            <c:bubble3D val="0"/>
            <c:spPr>
              <a:pattFill prst="pct40">
                <a:fgClr>
                  <a:srgbClr val="B7B7B7"/>
                </a:fgClr>
                <a:bgClr>
                  <a:schemeClr val="bg1"/>
                </a:bgClr>
              </a:pattFill>
              <a:ln w="15875" cap="rnd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A1EF-4AC7-A52D-76ACA80DF87C}"/>
              </c:ext>
            </c:extLst>
          </c:dPt>
          <c:dPt>
            <c:idx val="2"/>
            <c:bubble3D val="0"/>
            <c:spPr>
              <a:pattFill prst="dkUpDiag">
                <a:fgClr>
                  <a:srgbClr val="C9C9C9"/>
                </a:fgClr>
                <a:bgClr>
                  <a:schemeClr val="bg1"/>
                </a:bgClr>
              </a:pattFill>
              <a:ln w="15875" cap="rnd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1EF-4AC7-A52D-76ACA80DF87C}"/>
              </c:ext>
            </c:extLst>
          </c:dPt>
          <c:dPt>
            <c:idx val="3"/>
            <c:bubble3D val="0"/>
            <c:spPr>
              <a:pattFill prst="pct5">
                <a:fgClr>
                  <a:srgbClr val="DBDBDB"/>
                </a:fgClr>
                <a:bgClr>
                  <a:schemeClr val="bg1"/>
                </a:bgClr>
              </a:pattFill>
              <a:ln w="15875" cap="rnd">
                <a:solidFill>
                  <a:srgbClr val="DBDBDB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A1EF-4AC7-A52D-76ACA80DF8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5875" cap="rnd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1EF-4AC7-A52D-76ACA80DF87C}"/>
              </c:ext>
            </c:extLst>
          </c:dPt>
          <c:dPt>
            <c:idx val="5"/>
            <c:bubble3D val="0"/>
            <c:spPr>
              <a:pattFill prst="dkDnDiag">
                <a:fgClr>
                  <a:srgbClr val="72553A"/>
                </a:fgClr>
                <a:bgClr>
                  <a:schemeClr val="bg1"/>
                </a:bgClr>
              </a:pattFill>
              <a:ln w="15875" cap="rnd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EF-4AC7-A52D-76ACA80DF87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5875" cap="rnd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A1EF-4AC7-A52D-76ACA80DF87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5875" cap="rnd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1EF-4AC7-A52D-76ACA80DF87C}"/>
              </c:ext>
            </c:extLst>
          </c:dPt>
          <c:dPt>
            <c:idx val="8"/>
            <c:bubble3D val="0"/>
            <c:spPr>
              <a:pattFill prst="pct90">
                <a:fgClr>
                  <a:srgbClr val="D39367"/>
                </a:fgClr>
                <a:bgClr>
                  <a:schemeClr val="bg1"/>
                </a:bgClr>
              </a:pattFill>
              <a:ln w="15875" cap="rnd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EF-4AC7-A52D-76ACA80DF87C}"/>
              </c:ext>
            </c:extLst>
          </c:dPt>
          <c:dPt>
            <c:idx val="9"/>
            <c:bubble3D val="0"/>
            <c:spPr>
              <a:pattFill prst="pct40">
                <a:fgClr>
                  <a:srgbClr val="DBA885"/>
                </a:fgClr>
                <a:bgClr>
                  <a:schemeClr val="bg1"/>
                </a:bgClr>
              </a:pattFill>
              <a:ln w="15875" cap="rnd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1EF-4AC7-A52D-76ACA80DF87C}"/>
              </c:ext>
            </c:extLst>
          </c:dPt>
          <c:dPt>
            <c:idx val="10"/>
            <c:bubble3D val="0"/>
            <c:spPr>
              <a:pattFill prst="dkUpDiag">
                <a:fgClr>
                  <a:srgbClr val="E4BEA3"/>
                </a:fgClr>
                <a:bgClr>
                  <a:schemeClr val="bg1"/>
                </a:bgClr>
              </a:pattFill>
              <a:ln w="15875" cap="rnd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EF-4AC7-A52D-76ACA80DF87C}"/>
              </c:ext>
            </c:extLst>
          </c:dPt>
          <c:dPt>
            <c:idx val="11"/>
            <c:bubble3D val="0"/>
            <c:spPr>
              <a:pattFill prst="pct5">
                <a:fgClr>
                  <a:srgbClr val="EDD3C2"/>
                </a:fgClr>
                <a:bgClr>
                  <a:schemeClr val="bg1"/>
                </a:bgClr>
              </a:pattFill>
              <a:ln w="15875" cap="rnd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1EF-4AC7-A52D-76ACA80DF87C}"/>
              </c:ext>
            </c:extLst>
          </c:dPt>
          <c:dPt>
            <c:idx val="12"/>
            <c:bubble3D val="0"/>
            <c:spPr>
              <a:pattFill prst="pct40">
                <a:fgClr>
                  <a:srgbClr val="8497B0"/>
                </a:fgClr>
                <a:bgClr>
                  <a:schemeClr val="bg1"/>
                </a:bgClr>
              </a:pattFill>
              <a:ln w="15875" cap="rnd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1EF-4AC7-A52D-76ACA80DF87C}"/>
              </c:ext>
            </c:extLst>
          </c:dPt>
          <c:dPt>
            <c:idx val="13"/>
            <c:bubble3D val="0"/>
            <c:spPr>
              <a:pattFill prst="pct90">
                <a:fgClr>
                  <a:srgbClr val="9CABBF"/>
                </a:fgClr>
                <a:bgClr>
                  <a:schemeClr val="bg1"/>
                </a:bgClr>
              </a:pattFill>
              <a:ln w="15875" cap="rnd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1EF-4AC7-A52D-76ACA80DF87C}"/>
              </c:ext>
            </c:extLst>
          </c:dPt>
          <c:dPt>
            <c:idx val="14"/>
            <c:bubble3D val="0"/>
            <c:spPr>
              <a:pattFill prst="dkUpDiag">
                <a:fgClr>
                  <a:srgbClr val="B5C0CF"/>
                </a:fgClr>
                <a:bgClr>
                  <a:schemeClr val="bg1"/>
                </a:bgClr>
              </a:pattFill>
              <a:ln w="15875" cap="rnd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A1EF-4AC7-A52D-76ACA80DF87C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5875" cap="rnd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A1EF-4AC7-A52D-76ACA80DF87C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05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A1EF-4AC7-A52D-76ACA80DF87C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05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0-A1EF-4AC7-A52D-76ACA80DF87C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05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A1EF-4AC7-A52D-76ACA80DF87C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05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2-A1EF-4AC7-A52D-76ACA80DF87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1EF-4AC7-A52D-76ACA80DF87C}"/>
                </c:ext>
              </c:extLst>
            </c:dLbl>
            <c:dLbl>
              <c:idx val="5"/>
              <c:layout>
                <c:manualLayout>
                  <c:x val="6.9768954610605789E-3"/>
                  <c:y val="-3.47321233060022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05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EF-4AC7-A52D-76ACA80DF87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1EF-4AC7-A52D-76ACA80DF8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1EF-4AC7-A52D-76ACA80DF87C}"/>
                </c:ext>
              </c:extLst>
            </c:dLbl>
            <c:dLbl>
              <c:idx val="8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05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A1EF-4AC7-A52D-76ACA80DF87C}"/>
                </c:ext>
              </c:extLst>
            </c:dLbl>
            <c:dLbl>
              <c:idx val="9"/>
              <c:layout>
                <c:manualLayout>
                  <c:x val="-2.7286819040535284E-2"/>
                  <c:y val="-2.315483749223993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05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EF-4AC7-A52D-76ACA80DF87C}"/>
                </c:ext>
              </c:extLst>
            </c:dLbl>
            <c:dLbl>
              <c:idx val="10"/>
              <c:layout>
                <c:manualLayout>
                  <c:x val="2.9767438953311218E-2"/>
                  <c:y val="5.40279541485598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5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EF-4AC7-A52D-76ACA80DF87C}"/>
                </c:ext>
              </c:extLst>
            </c:dLbl>
            <c:dLbl>
              <c:idx val="11"/>
              <c:layout>
                <c:manualLayout>
                  <c:x val="1.2403099563879675E-2"/>
                  <c:y val="-3.087311665631991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5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EF-4AC7-A52D-76ACA80DF87C}"/>
                </c:ext>
              </c:extLst>
            </c:dLbl>
            <c:dLbl>
              <c:idx val="12"/>
              <c:layout>
                <c:manualLayout>
                  <c:x val="0"/>
                  <c:y val="-5.016881456651985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05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1EF-4AC7-A52D-76ACA80DF87C}"/>
                </c:ext>
              </c:extLst>
            </c:dLbl>
            <c:dLbl>
              <c:idx val="13"/>
              <c:layout>
                <c:manualLayout>
                  <c:x val="4.9612398255518692E-3"/>
                  <c:y val="1.929569791019995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5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1EF-4AC7-A52D-76ACA80DF87C}"/>
                </c:ext>
              </c:extLst>
            </c:dLbl>
            <c:dLbl>
              <c:idx val="14"/>
              <c:layout>
                <c:manualLayout>
                  <c:x val="9.9224796511037383E-3"/>
                  <c:y val="-7.33236520587598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5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1EF-4AC7-A52D-76ACA80DF87C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1EF-4AC7-A52D-76ACA80DF87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('Diagrama 6'!$D$16:$D$19,'Diagrama 6'!$D$21:$D$24,'Diagrama 6'!$D$26:$D$29,'Diagrama 6'!$D$31:$D$34)</c:f>
              <c:numCache>
                <c:formatCode>#,##0.0</c:formatCode>
                <c:ptCount val="16"/>
                <c:pt idx="0">
                  <c:v>102.712727875032</c:v>
                </c:pt>
                <c:pt idx="1">
                  <c:v>74.755676150372395</c:v>
                </c:pt>
                <c:pt idx="2">
                  <c:v>60.962037497964204</c:v>
                </c:pt>
                <c:pt idx="3">
                  <c:v>31.118322841040001</c:v>
                </c:pt>
                <c:pt idx="4">
                  <c:v>0</c:v>
                </c:pt>
                <c:pt idx="5">
                  <c:v>242.08481258046999</c:v>
                </c:pt>
                <c:pt idx="6">
                  <c:v>0</c:v>
                </c:pt>
                <c:pt idx="7">
                  <c:v>0</c:v>
                </c:pt>
                <c:pt idx="8">
                  <c:v>64.258643939164202</c:v>
                </c:pt>
                <c:pt idx="9">
                  <c:v>18.795924110572102</c:v>
                </c:pt>
                <c:pt idx="10">
                  <c:v>8.1924170084005112</c:v>
                </c:pt>
                <c:pt idx="11">
                  <c:v>4.4835221378000893</c:v>
                </c:pt>
                <c:pt idx="12">
                  <c:v>45.070838487144904</c:v>
                </c:pt>
                <c:pt idx="13">
                  <c:v>9.260938190000001</c:v>
                </c:pt>
                <c:pt idx="14">
                  <c:v>5.7541536472499999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F-4AC7-A52D-76ACA80DF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008000">
              <a:alpha val="41000"/>
            </a:srgb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EB8748">
              <a:alpha val="48000"/>
            </a:srgb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7F7F7F">
              <a:alpha val="49000"/>
            </a:srgb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solidFill>
              <a:srgbClr val="7F7F7F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layout>
            <c:manualLayout>
              <c:x val="2.6913979736218941E-2"/>
              <c:y val="-0.1010008325238274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5.4533484908468412E-2"/>
                  <c:h val="7.3866122720064042E-2"/>
                </c:manualLayout>
              </c15:layout>
            </c:ext>
          </c:extLst>
        </c:dLbl>
      </c:pivotFmt>
      <c:pivotFmt>
        <c:idx val="36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layout>
            <c:manualLayout>
              <c:x val="2.8070175438596492E-2"/>
              <c:y val="-4.680521890798943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EB8748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layout>
            <c:manualLayout>
              <c:x val="2.6666666666666668E-2"/>
              <c:y val="2.463432574104707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0070C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layout>
            <c:manualLayout>
              <c:x val="2.8070175438596492E-2"/>
              <c:y val="-7.390297722314166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666633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82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83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84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85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86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87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88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89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90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91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92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93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94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95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dLbl>
          <c:idx val="0"/>
          <c:layout>
            <c:manualLayout>
              <c:x val="-4.2105263157896792E-3"/>
              <c:y val="2.4634325741047071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layout>
            <c:manualLayout>
              <c:x val="2.9473684210526315E-2"/>
              <c:y val="0.1256350612793400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D4AF12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2"/>
        <c:spPr>
          <a:pattFill prst="pct90">
            <a:fgClr>
              <a:srgbClr val="CDA911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</c:pivotFmt>
      <c:pivotFmt>
        <c:idx val="113"/>
        <c:spPr>
          <a:pattFill prst="pct9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pattFill prst="pct90">
            <a:fgClr>
              <a:srgbClr val="EB8748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rgbClr val="1F4E79">
              <a:alpha val="70000"/>
            </a:srgb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r"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pattFill prst="pct90">
            <a:fgClr>
              <a:srgbClr val="6E4926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r"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pattFill prst="pct9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</c:pivotFmt>
      <c:pivotFmt>
        <c:idx val="118"/>
        <c:spPr>
          <a:pattFill prst="pct90">
            <a:fgClr>
              <a:srgbClr val="EB8748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</c:pivotFmt>
      <c:pivotFmt>
        <c:idx val="119"/>
        <c:spPr>
          <a:solidFill>
            <a:srgbClr val="1F4E79">
              <a:alpha val="70000"/>
            </a:srgbClr>
          </a:solidFill>
          <a:ln>
            <a:noFill/>
          </a:ln>
          <a:effectLst/>
        </c:spPr>
        <c:marker>
          <c:symbol val="none"/>
        </c:marker>
      </c:pivotFmt>
      <c:pivotFmt>
        <c:idx val="120"/>
        <c:spPr>
          <a:pattFill prst="pct90">
            <a:fgClr>
              <a:srgbClr val="6E4926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</c:pivotFmt>
      <c:pivotFmt>
        <c:idx val="121"/>
        <c:spPr>
          <a:pattFill prst="pct90">
            <a:fgClr>
              <a:srgbClr val="CDA911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</c:pivotFmt>
      <c:pivotFmt>
        <c:idx val="122"/>
        <c:spPr>
          <a:solidFill>
            <a:schemeClr val="accent1"/>
          </a:solidFill>
          <a:ln w="28575" cap="rnd">
            <a:solidFill>
              <a:srgbClr val="C00000"/>
            </a:solidFill>
            <a:round/>
          </a:ln>
          <a:effectLst/>
        </c:spPr>
        <c:marker>
          <c:symbol val="none"/>
        </c:marker>
      </c:pivotFmt>
      <c:pivotFmt>
        <c:idx val="123"/>
      </c:pivotFmt>
      <c:pivotFmt>
        <c:idx val="124"/>
      </c:pivotFmt>
      <c:pivotFmt>
        <c:idx val="125"/>
      </c:pivotFmt>
      <c:pivotFmt>
        <c:idx val="126"/>
      </c:pivotFmt>
      <c:pivotFmt>
        <c:idx val="127"/>
      </c:pivotFmt>
      <c:pivotFmt>
        <c:idx val="128"/>
      </c:pivotFmt>
      <c:pivotFmt>
        <c:idx val="129"/>
      </c:pivotFmt>
      <c:pivotFmt>
        <c:idx val="130"/>
      </c:pivotFmt>
      <c:pivotFmt>
        <c:idx val="131"/>
      </c:pivotFmt>
      <c:pivotFmt>
        <c:idx val="132"/>
      </c:pivotFmt>
      <c:pivotFmt>
        <c:idx val="133"/>
      </c:pivotFmt>
      <c:pivotFmt>
        <c:idx val="134"/>
      </c:pivotFmt>
      <c:pivotFmt>
        <c:idx val="135"/>
      </c:pivotFmt>
      <c:pivotFmt>
        <c:idx val="136"/>
      </c:pivotFmt>
      <c:pivotFmt>
        <c:idx val="137"/>
      </c:pivotFmt>
      <c:pivotFmt>
        <c:idx val="138"/>
      </c:pivotFmt>
      <c:pivotFmt>
        <c:idx val="139"/>
      </c:pivotFmt>
      <c:pivotFmt>
        <c:idx val="140"/>
      </c:pivotFmt>
      <c:pivotFmt>
        <c:idx val="141"/>
      </c:pivotFmt>
      <c:pivotFmt>
        <c:idx val="142"/>
      </c:pivotFmt>
      <c:pivotFmt>
        <c:idx val="143"/>
      </c:pivotFmt>
      <c:pivotFmt>
        <c:idx val="144"/>
      </c:pivotFmt>
      <c:pivotFmt>
        <c:idx val="145"/>
      </c:pivotFmt>
      <c:pivotFmt>
        <c:idx val="146"/>
      </c:pivotFmt>
      <c:pivotFmt>
        <c:idx val="147"/>
      </c:pivotFmt>
      <c:pivotFmt>
        <c:idx val="148"/>
      </c:pivotFmt>
      <c:pivotFmt>
        <c:idx val="149"/>
      </c:pivotFmt>
      <c:pivotFmt>
        <c:idx val="150"/>
      </c:pivotFmt>
      <c:pivotFmt>
        <c:idx val="151"/>
      </c:pivotFmt>
      <c:pivotFmt>
        <c:idx val="152"/>
      </c:pivotFmt>
      <c:pivotFmt>
        <c:idx val="153"/>
      </c:pivotFmt>
      <c:pivotFmt>
        <c:idx val="154"/>
      </c:pivotFmt>
      <c:pivotFmt>
        <c:idx val="155"/>
      </c:pivotFmt>
      <c:pivotFmt>
        <c:idx val="156"/>
      </c:pivotFmt>
      <c:pivotFmt>
        <c:idx val="157"/>
      </c:pivotFmt>
      <c:pivotFmt>
        <c:idx val="158"/>
      </c:pivotFmt>
      <c:pivotFmt>
        <c:idx val="159"/>
      </c:pivotFmt>
      <c:pivotFmt>
        <c:idx val="160"/>
      </c:pivotFmt>
      <c:pivotFmt>
        <c:idx val="161"/>
      </c:pivotFmt>
      <c:pivotFmt>
        <c:idx val="162"/>
      </c:pivotFmt>
      <c:pivotFmt>
        <c:idx val="163"/>
      </c:pivotFmt>
      <c:pivotFmt>
        <c:idx val="164"/>
      </c:pivotFmt>
      <c:pivotFmt>
        <c:idx val="165"/>
      </c:pivotFmt>
      <c:pivotFmt>
        <c:idx val="166"/>
      </c:pivotFmt>
      <c:pivotFmt>
        <c:idx val="167"/>
      </c:pivotFmt>
      <c:pivotFmt>
        <c:idx val="168"/>
      </c:pivotFmt>
      <c:pivotFmt>
        <c:idx val="169"/>
      </c:pivotFmt>
      <c:pivotFmt>
        <c:idx val="170"/>
      </c:pivotFmt>
      <c:pivotFmt>
        <c:idx val="171"/>
      </c:pivotFmt>
      <c:pivotFmt>
        <c:idx val="172"/>
      </c:pivotFmt>
      <c:pivotFmt>
        <c:idx val="173"/>
      </c:pivotFmt>
      <c:pivotFmt>
        <c:idx val="174"/>
      </c:pivotFmt>
      <c:pivotFmt>
        <c:idx val="175"/>
      </c:pivotFmt>
      <c:pivotFmt>
        <c:idx val="176"/>
      </c:pivotFmt>
      <c:pivotFmt>
        <c:idx val="177"/>
      </c:pivotFmt>
      <c:pivotFmt>
        <c:idx val="178"/>
      </c:pivotFmt>
      <c:pivotFmt>
        <c:idx val="179"/>
      </c:pivotFmt>
      <c:pivotFmt>
        <c:idx val="180"/>
      </c:pivotFmt>
      <c:pivotFmt>
        <c:idx val="181"/>
      </c:pivotFmt>
      <c:pivotFmt>
        <c:idx val="182"/>
      </c:pivotFmt>
      <c:pivotFmt>
        <c:idx val="183"/>
        <c:spPr>
          <a:solidFill>
            <a:schemeClr val="accent1"/>
          </a:solidFill>
          <a:ln w="28575" cap="rnd">
            <a:solidFill>
              <a:srgbClr val="C00000"/>
            </a:solidFill>
            <a:round/>
          </a:ln>
          <a:effectLst/>
        </c:spPr>
        <c:marker>
          <c:symbol val="none"/>
        </c:marker>
      </c:pivotFmt>
      <c:pivotFmt>
        <c:idx val="184"/>
      </c:pivotFmt>
      <c:pivotFmt>
        <c:idx val="185"/>
      </c:pivotFmt>
      <c:pivotFmt>
        <c:idx val="186"/>
      </c:pivotFmt>
      <c:pivotFmt>
        <c:idx val="187"/>
      </c:pivotFmt>
      <c:pivotFmt>
        <c:idx val="188"/>
      </c:pivotFmt>
      <c:pivotFmt>
        <c:idx val="189"/>
      </c:pivotFmt>
      <c:pivotFmt>
        <c:idx val="190"/>
      </c:pivotFmt>
      <c:pivotFmt>
        <c:idx val="191"/>
      </c:pivotFmt>
      <c:pivotFmt>
        <c:idx val="192"/>
      </c:pivotFmt>
      <c:pivotFmt>
        <c:idx val="193"/>
      </c:pivotFmt>
      <c:pivotFmt>
        <c:idx val="194"/>
      </c:pivotFmt>
      <c:pivotFmt>
        <c:idx val="195"/>
      </c:pivotFmt>
      <c:pivotFmt>
        <c:idx val="196"/>
      </c:pivotFmt>
      <c:pivotFmt>
        <c:idx val="197"/>
      </c:pivotFmt>
      <c:pivotFmt>
        <c:idx val="198"/>
      </c:pivotFmt>
      <c:pivotFmt>
        <c:idx val="199"/>
      </c:pivotFmt>
      <c:pivotFmt>
        <c:idx val="200"/>
      </c:pivotFmt>
      <c:pivotFmt>
        <c:idx val="201"/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0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10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rgbClr val="805C4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rgbClr val="E1C4A9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rgbClr val="A6A6A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 w="22225" cap="rnd">
            <a:solidFill>
              <a:srgbClr val="6E4926"/>
            </a:solidFill>
            <a:round/>
          </a:ln>
          <a:effectLst/>
        </c:spPr>
        <c:marker>
          <c:symbol val="none"/>
        </c:marker>
      </c:pivotFmt>
      <c:pivotFmt>
        <c:idx val="219"/>
        <c:spPr>
          <a:solidFill>
            <a:schemeClr val="accent1"/>
          </a:solidFill>
          <a:ln w="15875" cap="rnd">
            <a:solidFill>
              <a:schemeClr val="tx1"/>
            </a:solidFill>
            <a:round/>
          </a:ln>
          <a:effectLst/>
        </c:spPr>
        <c:marker>
          <c:symbol val="none"/>
        </c:marker>
      </c:pivotFmt>
      <c:pivotFmt>
        <c:idx val="220"/>
        <c:spPr>
          <a:solidFill>
            <a:schemeClr val="accent1"/>
          </a:solidFill>
          <a:ln w="15875" cap="rnd">
            <a:solidFill>
              <a:srgbClr val="C00000"/>
            </a:solidFill>
            <a:round/>
          </a:ln>
          <a:effectLst/>
        </c:spPr>
        <c:marker>
          <c:symbol val="none"/>
        </c:marker>
      </c:pivotFmt>
      <c:pivotFmt>
        <c:idx val="221"/>
        <c:spPr>
          <a:solidFill>
            <a:schemeClr val="accent1"/>
          </a:solidFill>
          <a:ln w="15875" cap="rnd">
            <a:solidFill>
              <a:srgbClr val="C00000"/>
            </a:solidFill>
            <a:round/>
          </a:ln>
          <a:effectLst/>
        </c:spPr>
        <c:marker>
          <c:symbol val="none"/>
        </c:marker>
      </c:pivotFmt>
      <c:pivotFmt>
        <c:idx val="222"/>
        <c:spPr>
          <a:solidFill>
            <a:srgbClr val="805C43"/>
          </a:solidFill>
          <a:ln>
            <a:noFill/>
          </a:ln>
          <a:effectLst/>
        </c:spPr>
        <c:dLbl>
          <c:idx val="0"/>
          <c:layout>
            <c:manualLayout>
              <c:x val="-1.412803492717324E-3"/>
              <c:y val="-8.743168178812395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layout>
            <c:manualLayout>
              <c:x val="-2.2604855883475529E-2"/>
              <c:y val="-2.599320269376658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rgbClr val="805C4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227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28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229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30"/>
        <c:spPr>
          <a:solidFill>
            <a:schemeClr val="accent1"/>
          </a:solidFill>
          <a:ln w="22225" cap="rnd">
            <a:solidFill>
              <a:srgbClr val="6E492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1"/>
        <c:spPr>
          <a:solidFill>
            <a:schemeClr val="accent1"/>
          </a:solidFill>
          <a:ln w="22225" cap="rnd">
            <a:solidFill>
              <a:srgbClr val="6E4926"/>
            </a:solidFill>
            <a:round/>
          </a:ln>
          <a:effectLst/>
        </c:spPr>
        <c:dLbl>
          <c:idx val="0"/>
          <c:layout>
            <c:manualLayout>
              <c:x val="-2.9668873347061631E-2"/>
              <c:y val="-1.890414741364842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2"/>
        <c:spPr>
          <a:solidFill>
            <a:srgbClr val="E1C4A9"/>
          </a:solidFill>
          <a:ln>
            <a:noFill/>
          </a:ln>
          <a:effectLst/>
        </c:spPr>
      </c:pivotFmt>
      <c:pivotFmt>
        <c:idx val="233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4"/>
        <c:spPr>
          <a:solidFill>
            <a:srgbClr val="E1C4A9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35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6"/>
      </c:pivotFmt>
      <c:pivotFmt>
        <c:idx val="237"/>
        <c:spPr>
          <a:solidFill>
            <a:srgbClr val="E1C4A9"/>
          </a:solidFill>
          <a:ln>
            <a:noFill/>
          </a:ln>
          <a:effectLst/>
        </c:spPr>
        <c:dLbl>
          <c:idx val="0"/>
          <c:layout>
            <c:manualLayout>
              <c:x val="-1.0360439261914506E-16"/>
              <c:y val="-2.83562211204727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39"/>
        <c:spPr>
          <a:solidFill>
            <a:schemeClr val="accent1"/>
          </a:solidFill>
          <a:ln w="22225" cap="rnd">
            <a:solidFill>
              <a:srgbClr val="6E4926"/>
            </a:solidFill>
            <a:round/>
          </a:ln>
          <a:effectLst/>
        </c:spPr>
      </c:pivotFmt>
      <c:pivotFmt>
        <c:idx val="240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1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2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3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4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5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6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7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8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9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0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1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2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3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4"/>
        <c:spPr>
          <a:solidFill>
            <a:srgbClr val="805C43"/>
          </a:solidFill>
          <a:ln>
            <a:noFill/>
          </a:ln>
          <a:effectLst/>
        </c:spPr>
        <c:dLbl>
          <c:idx val="0"/>
          <c:layout>
            <c:manualLayout>
              <c:x val="0"/>
              <c:y val="-8.506866336141792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5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6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7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8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9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0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1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2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3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4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5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6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7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8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9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0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1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2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3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4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5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6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7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8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9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0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1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2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3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4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5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6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7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8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9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0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1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2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3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4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5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6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layout>
            <c:manualLayout>
              <c:x val="-2.6843266361627292E-2"/>
              <c:y val="-2.835622112047263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2"/>
        <c:spPr>
          <a:solidFill>
            <a:srgbClr val="805C43"/>
          </a:solidFill>
          <a:ln>
            <a:noFill/>
          </a:ln>
          <a:effectLst/>
        </c:spPr>
      </c:pivotFmt>
      <c:pivotFmt>
        <c:idx val="313"/>
        <c:spPr>
          <a:solidFill>
            <a:srgbClr val="805C43"/>
          </a:solidFill>
          <a:ln>
            <a:noFill/>
          </a:ln>
          <a:effectLst/>
        </c:spPr>
      </c:pivotFmt>
      <c:pivotFmt>
        <c:idx val="314"/>
        <c:spPr>
          <a:solidFill>
            <a:srgbClr val="805C43"/>
          </a:solidFill>
          <a:ln>
            <a:noFill/>
          </a:ln>
          <a:effectLst/>
        </c:spPr>
      </c:pivotFmt>
      <c:pivotFmt>
        <c:idx val="315"/>
        <c:spPr>
          <a:solidFill>
            <a:srgbClr val="805C43"/>
          </a:solidFill>
          <a:ln>
            <a:noFill/>
          </a:ln>
          <a:effectLst/>
        </c:spPr>
      </c:pivotFmt>
      <c:pivotFmt>
        <c:idx val="316"/>
        <c:spPr>
          <a:solidFill>
            <a:srgbClr val="805C43"/>
          </a:solidFill>
          <a:ln>
            <a:noFill/>
          </a:ln>
          <a:effectLst/>
        </c:spPr>
      </c:pivotFmt>
      <c:pivotFmt>
        <c:idx val="317"/>
        <c:spPr>
          <a:solidFill>
            <a:srgbClr val="805C43"/>
          </a:solidFill>
          <a:ln>
            <a:noFill/>
          </a:ln>
          <a:effectLst/>
        </c:spPr>
      </c:pivotFmt>
      <c:pivotFmt>
        <c:idx val="318"/>
        <c:spPr>
          <a:solidFill>
            <a:srgbClr val="805C43"/>
          </a:solidFill>
          <a:ln>
            <a:noFill/>
          </a:ln>
          <a:effectLst/>
        </c:spPr>
      </c:pivotFmt>
      <c:pivotFmt>
        <c:idx val="319"/>
        <c:spPr>
          <a:solidFill>
            <a:srgbClr val="805C43"/>
          </a:solidFill>
          <a:ln>
            <a:noFill/>
          </a:ln>
          <a:effectLst/>
        </c:spPr>
      </c:pivotFmt>
      <c:pivotFmt>
        <c:idx val="320"/>
        <c:spPr>
          <a:solidFill>
            <a:srgbClr val="805C43"/>
          </a:solidFill>
          <a:ln>
            <a:noFill/>
          </a:ln>
          <a:effectLst/>
        </c:spPr>
      </c:pivotFmt>
      <c:pivotFmt>
        <c:idx val="321"/>
        <c:spPr>
          <a:solidFill>
            <a:srgbClr val="805C43"/>
          </a:solidFill>
          <a:ln>
            <a:noFill/>
          </a:ln>
          <a:effectLst/>
        </c:spPr>
      </c:pivotFmt>
      <c:pivotFmt>
        <c:idx val="322"/>
        <c:spPr>
          <a:solidFill>
            <a:srgbClr val="805C43"/>
          </a:solidFill>
          <a:ln>
            <a:noFill/>
          </a:ln>
          <a:effectLst/>
        </c:spPr>
      </c:pivotFmt>
      <c:pivotFmt>
        <c:idx val="323"/>
        <c:spPr>
          <a:solidFill>
            <a:srgbClr val="805C43"/>
          </a:solidFill>
          <a:ln>
            <a:noFill/>
          </a:ln>
          <a:effectLst/>
        </c:spPr>
      </c:pivotFmt>
      <c:pivotFmt>
        <c:idx val="324"/>
        <c:spPr>
          <a:solidFill>
            <a:srgbClr val="805C43"/>
          </a:solidFill>
          <a:ln>
            <a:noFill/>
          </a:ln>
          <a:effectLst/>
        </c:spPr>
      </c:pivotFmt>
      <c:pivotFmt>
        <c:idx val="325"/>
        <c:spPr>
          <a:solidFill>
            <a:srgbClr val="805C43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6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7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8"/>
        <c:spPr>
          <a:solidFill>
            <a:srgbClr val="805C4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9"/>
        <c:spPr>
          <a:solidFill>
            <a:srgbClr val="E1B597"/>
          </a:solidFill>
          <a:ln>
            <a:noFill/>
          </a:ln>
          <a:effectLst/>
        </c:spPr>
      </c:pivotFmt>
      <c:pivotFmt>
        <c:idx val="330"/>
        <c:spPr>
          <a:solidFill>
            <a:srgbClr val="E1B597"/>
          </a:solidFill>
          <a:ln>
            <a:noFill/>
          </a:ln>
          <a:effectLst/>
        </c:spPr>
      </c:pivotFmt>
      <c:pivotFmt>
        <c:idx val="331"/>
        <c:spPr>
          <a:solidFill>
            <a:srgbClr val="E1B597"/>
          </a:solidFill>
          <a:ln>
            <a:noFill/>
          </a:ln>
          <a:effectLst/>
        </c:spPr>
      </c:pivotFmt>
      <c:pivotFmt>
        <c:idx val="332"/>
        <c:spPr>
          <a:solidFill>
            <a:srgbClr val="E1B597"/>
          </a:solidFill>
          <a:ln>
            <a:noFill/>
          </a:ln>
          <a:effectLst/>
        </c:spPr>
      </c:pivotFmt>
      <c:pivotFmt>
        <c:idx val="333"/>
        <c:spPr>
          <a:solidFill>
            <a:srgbClr val="E1B597"/>
          </a:solidFill>
          <a:ln>
            <a:noFill/>
          </a:ln>
          <a:effectLst/>
        </c:spPr>
      </c:pivotFmt>
      <c:pivotFmt>
        <c:idx val="334"/>
        <c:spPr>
          <a:solidFill>
            <a:srgbClr val="E1B597"/>
          </a:solidFill>
          <a:ln>
            <a:noFill/>
          </a:ln>
          <a:effectLst/>
        </c:spPr>
      </c:pivotFmt>
      <c:pivotFmt>
        <c:idx val="335"/>
        <c:spPr>
          <a:solidFill>
            <a:srgbClr val="E1B597"/>
          </a:solidFill>
          <a:ln>
            <a:noFill/>
          </a:ln>
          <a:effectLst/>
        </c:spPr>
      </c:pivotFmt>
      <c:pivotFmt>
        <c:idx val="336"/>
        <c:spPr>
          <a:solidFill>
            <a:srgbClr val="E1B597"/>
          </a:solidFill>
          <a:ln>
            <a:noFill/>
          </a:ln>
          <a:effectLst/>
        </c:spPr>
      </c:pivotFmt>
      <c:pivotFmt>
        <c:idx val="337"/>
        <c:spPr>
          <a:solidFill>
            <a:srgbClr val="E1B597"/>
          </a:solidFill>
          <a:ln>
            <a:noFill/>
          </a:ln>
          <a:effectLst/>
        </c:spPr>
      </c:pivotFmt>
      <c:pivotFmt>
        <c:idx val="338"/>
        <c:spPr>
          <a:solidFill>
            <a:srgbClr val="E1B597"/>
          </a:solidFill>
          <a:ln>
            <a:noFill/>
          </a:ln>
          <a:effectLst/>
        </c:spPr>
      </c:pivotFmt>
      <c:pivotFmt>
        <c:idx val="339"/>
        <c:spPr>
          <a:solidFill>
            <a:srgbClr val="E1B597"/>
          </a:solidFill>
          <a:ln>
            <a:noFill/>
          </a:ln>
          <a:effectLst/>
        </c:spPr>
      </c:pivotFmt>
      <c:pivotFmt>
        <c:idx val="340"/>
        <c:spPr>
          <a:solidFill>
            <a:srgbClr val="E1B597"/>
          </a:solidFill>
          <a:ln>
            <a:noFill/>
          </a:ln>
          <a:effectLst/>
        </c:spPr>
      </c:pivotFmt>
      <c:pivotFmt>
        <c:idx val="341"/>
        <c:spPr>
          <a:solidFill>
            <a:srgbClr val="E1B597"/>
          </a:solidFill>
          <a:ln>
            <a:noFill/>
          </a:ln>
          <a:effectLst/>
        </c:spPr>
      </c:pivotFmt>
      <c:pivotFmt>
        <c:idx val="342"/>
        <c:spPr>
          <a:solidFill>
            <a:srgbClr val="E1B597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3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4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5"/>
        <c:spPr>
          <a:solidFill>
            <a:srgbClr val="E1B59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6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7"/>
        <c:spPr>
          <a:solidFill>
            <a:srgbClr val="A6A6A6"/>
          </a:solidFill>
          <a:ln>
            <a:noFill/>
          </a:ln>
          <a:effectLst/>
        </c:spPr>
      </c:pivotFmt>
      <c:pivotFmt>
        <c:idx val="348"/>
        <c:spPr>
          <a:solidFill>
            <a:srgbClr val="A6A6A6"/>
          </a:solidFill>
          <a:ln>
            <a:noFill/>
          </a:ln>
          <a:effectLst/>
        </c:spPr>
      </c:pivotFmt>
      <c:pivotFmt>
        <c:idx val="349"/>
        <c:spPr>
          <a:solidFill>
            <a:srgbClr val="A6A6A6"/>
          </a:solidFill>
          <a:ln>
            <a:noFill/>
          </a:ln>
          <a:effectLst/>
        </c:spPr>
      </c:pivotFmt>
      <c:pivotFmt>
        <c:idx val="350"/>
        <c:spPr>
          <a:solidFill>
            <a:srgbClr val="A6A6A6"/>
          </a:solidFill>
          <a:ln>
            <a:noFill/>
          </a:ln>
          <a:effectLst/>
        </c:spPr>
      </c:pivotFmt>
      <c:pivotFmt>
        <c:idx val="351"/>
        <c:spPr>
          <a:solidFill>
            <a:srgbClr val="A6A6A6"/>
          </a:solidFill>
          <a:ln>
            <a:noFill/>
          </a:ln>
          <a:effectLst/>
        </c:spPr>
      </c:pivotFmt>
      <c:pivotFmt>
        <c:idx val="352"/>
        <c:spPr>
          <a:solidFill>
            <a:srgbClr val="A6A6A6"/>
          </a:solidFill>
          <a:ln>
            <a:noFill/>
          </a:ln>
          <a:effectLst/>
        </c:spPr>
      </c:pivotFmt>
      <c:pivotFmt>
        <c:idx val="353"/>
        <c:spPr>
          <a:solidFill>
            <a:srgbClr val="A6A6A6"/>
          </a:solidFill>
          <a:ln>
            <a:noFill/>
          </a:ln>
          <a:effectLst/>
        </c:spPr>
      </c:pivotFmt>
      <c:pivotFmt>
        <c:idx val="354"/>
        <c:spPr>
          <a:solidFill>
            <a:srgbClr val="A6A6A6"/>
          </a:solidFill>
          <a:ln>
            <a:noFill/>
          </a:ln>
          <a:effectLst/>
        </c:spPr>
      </c:pivotFmt>
      <c:pivotFmt>
        <c:idx val="355"/>
        <c:spPr>
          <a:solidFill>
            <a:srgbClr val="A6A6A6"/>
          </a:solidFill>
          <a:ln>
            <a:noFill/>
          </a:ln>
          <a:effectLst/>
        </c:spPr>
      </c:pivotFmt>
      <c:pivotFmt>
        <c:idx val="356"/>
        <c:spPr>
          <a:solidFill>
            <a:srgbClr val="A6A6A6"/>
          </a:solidFill>
          <a:ln>
            <a:noFill/>
          </a:ln>
          <a:effectLst/>
        </c:spPr>
      </c:pivotFmt>
      <c:pivotFmt>
        <c:idx val="357"/>
        <c:spPr>
          <a:solidFill>
            <a:srgbClr val="A6A6A6"/>
          </a:solidFill>
          <a:ln>
            <a:noFill/>
          </a:ln>
          <a:effectLst/>
        </c:spPr>
      </c:pivotFmt>
      <c:pivotFmt>
        <c:idx val="358"/>
        <c:spPr>
          <a:solidFill>
            <a:srgbClr val="A6A6A6"/>
          </a:solidFill>
          <a:ln>
            <a:noFill/>
          </a:ln>
          <a:effectLst/>
        </c:spPr>
      </c:pivotFmt>
      <c:pivotFmt>
        <c:idx val="359"/>
        <c:spPr>
          <a:solidFill>
            <a:srgbClr val="A6A6A6"/>
          </a:solidFill>
          <a:ln>
            <a:noFill/>
          </a:ln>
          <a:effectLst/>
        </c:spPr>
      </c:pivotFmt>
      <c:pivotFmt>
        <c:idx val="360"/>
        <c:spPr>
          <a:solidFill>
            <a:srgbClr val="A6A6A6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1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2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3"/>
        <c:spPr>
          <a:solidFill>
            <a:srgbClr val="A6A6A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4"/>
        <c:spPr>
          <a:solidFill>
            <a:schemeClr val="accent1"/>
          </a:solidFill>
          <a:ln w="19050" cap="rnd">
            <a:solidFill>
              <a:srgbClr val="6E4926"/>
            </a:solidFill>
            <a:round/>
          </a:ln>
          <a:effectLst/>
        </c:spPr>
        <c:marker>
          <c:symbol val="none"/>
        </c:marker>
      </c:pivotFmt>
      <c:pivotFmt>
        <c:idx val="365"/>
        <c:spPr>
          <a:solidFill>
            <a:schemeClr val="accent1"/>
          </a:solidFill>
          <a:ln w="19050" cap="rnd">
            <a:solidFill>
              <a:srgbClr val="6E4926"/>
            </a:solidFill>
            <a:round/>
          </a:ln>
          <a:effectLst/>
        </c:spPr>
        <c:marker>
          <c:symbol val="none"/>
        </c:marker>
      </c:pivotFmt>
      <c:pivotFmt>
        <c:idx val="366"/>
        <c:spPr>
          <a:solidFill>
            <a:schemeClr val="accent1"/>
          </a:solidFill>
          <a:ln w="19050" cap="rnd">
            <a:solidFill>
              <a:srgbClr val="6E4926"/>
            </a:solidFill>
            <a:round/>
          </a:ln>
          <a:effectLst/>
        </c:spPr>
        <c:marker>
          <c:symbol val="none"/>
        </c:marker>
      </c:pivotFmt>
      <c:pivotFmt>
        <c:idx val="367"/>
        <c:spPr>
          <a:solidFill>
            <a:schemeClr val="accent1"/>
          </a:solidFill>
          <a:ln w="19050" cap="rnd">
            <a:solidFill>
              <a:srgbClr val="6E4926"/>
            </a:solidFill>
            <a:round/>
          </a:ln>
          <a:effectLst/>
        </c:spPr>
        <c:marker>
          <c:symbol val="none"/>
        </c:marker>
      </c:pivotFmt>
      <c:pivotFmt>
        <c:idx val="368"/>
        <c:spPr>
          <a:solidFill>
            <a:schemeClr val="accent1"/>
          </a:solidFill>
          <a:ln w="19050" cap="rnd">
            <a:solidFill>
              <a:srgbClr val="6E4926"/>
            </a:solidFill>
            <a:round/>
          </a:ln>
          <a:effectLst/>
        </c:spPr>
        <c:marker>
          <c:symbol val="none"/>
        </c:marker>
      </c:pivotFmt>
      <c:pivotFmt>
        <c:idx val="369"/>
        <c:spPr>
          <a:solidFill>
            <a:schemeClr val="accent1"/>
          </a:solidFill>
          <a:ln w="19050" cap="rnd">
            <a:solidFill>
              <a:srgbClr val="693B37"/>
            </a:solidFill>
            <a:round/>
          </a:ln>
          <a:effectLst/>
        </c:spPr>
        <c:marker>
          <c:symbol val="none"/>
        </c:marker>
      </c:pivotFmt>
      <c:pivotFmt>
        <c:idx val="370"/>
        <c:spPr>
          <a:solidFill>
            <a:schemeClr val="accent1"/>
          </a:solidFill>
          <a:ln w="19050" cap="rnd">
            <a:solidFill>
              <a:srgbClr val="693B37"/>
            </a:solidFill>
            <a:round/>
          </a:ln>
          <a:effectLst/>
        </c:spPr>
        <c:marker>
          <c:symbol val="none"/>
        </c:marker>
      </c:pivotFmt>
      <c:pivotFmt>
        <c:idx val="371"/>
        <c:spPr>
          <a:solidFill>
            <a:schemeClr val="accent1"/>
          </a:solidFill>
          <a:ln w="19050" cap="rnd">
            <a:solidFill>
              <a:srgbClr val="693B37"/>
            </a:solidFill>
            <a:round/>
          </a:ln>
          <a:effectLst/>
        </c:spPr>
        <c:marker>
          <c:symbol val="none"/>
        </c:marker>
      </c:pivotFmt>
      <c:pivotFmt>
        <c:idx val="372"/>
        <c:spPr>
          <a:solidFill>
            <a:schemeClr val="accent1"/>
          </a:solidFill>
          <a:ln w="19050" cap="rnd">
            <a:solidFill>
              <a:srgbClr val="693B37"/>
            </a:solidFill>
            <a:round/>
          </a:ln>
          <a:effectLst/>
        </c:spPr>
        <c:marker>
          <c:symbol val="none"/>
        </c:marker>
      </c:pivotFmt>
      <c:pivotFmt>
        <c:idx val="373"/>
        <c:spPr>
          <a:solidFill>
            <a:schemeClr val="accent1"/>
          </a:solidFill>
          <a:ln w="19050" cap="rnd">
            <a:solidFill>
              <a:srgbClr val="693B37"/>
            </a:solidFill>
            <a:round/>
          </a:ln>
          <a:effectLst/>
        </c:spPr>
        <c:marker>
          <c:symbol val="none"/>
        </c:marker>
      </c:pivotFmt>
      <c:pivotFmt>
        <c:idx val="374"/>
        <c:spPr>
          <a:solidFill>
            <a:schemeClr val="accent1"/>
          </a:solidFill>
          <a:ln w="19050" cap="rnd">
            <a:solidFill>
              <a:srgbClr val="693B37"/>
            </a:solidFill>
            <a:round/>
          </a:ln>
          <a:effectLst/>
        </c:spPr>
        <c:marker>
          <c:symbol val="none"/>
        </c:marker>
      </c:pivotFmt>
      <c:pivotFmt>
        <c:idx val="375"/>
        <c:spPr>
          <a:solidFill>
            <a:schemeClr val="accent1"/>
          </a:solidFill>
          <a:ln w="19050" cap="rnd">
            <a:solidFill>
              <a:srgbClr val="693B37"/>
            </a:solidFill>
            <a:round/>
          </a:ln>
          <a:effectLst/>
        </c:spPr>
        <c:marker>
          <c:symbol val="none"/>
        </c:marker>
      </c:pivotFmt>
      <c:pivotFmt>
        <c:idx val="376"/>
        <c:spPr>
          <a:solidFill>
            <a:schemeClr val="accent1"/>
          </a:solidFill>
          <a:ln w="19050" cap="rnd">
            <a:solidFill>
              <a:srgbClr val="693B37"/>
            </a:solidFill>
            <a:round/>
          </a:ln>
          <a:effectLst/>
        </c:spPr>
        <c:marker>
          <c:symbol val="none"/>
        </c:marker>
      </c:pivotFmt>
      <c:pivotFmt>
        <c:idx val="377"/>
        <c:spPr>
          <a:solidFill>
            <a:schemeClr val="accent1"/>
          </a:solidFill>
          <a:ln w="19050" cap="rnd">
            <a:solidFill>
              <a:srgbClr val="693B37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8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9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0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1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</c:pivotFmt>
      <c:pivotFmt>
        <c:idx val="382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3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4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5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386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387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8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9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0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1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392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3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4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5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6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7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8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9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0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401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2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3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404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5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4.8167908460272461E-2"/>
                  <c:h val="5.5059032435298617E-2"/>
                </c:manualLayout>
              </c15:layout>
            </c:ext>
          </c:extLst>
        </c:dLbl>
      </c:pivotFmt>
      <c:pivotFmt>
        <c:idx val="406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7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3755267178605233E-2"/>
              <c:y val="4.060178328147357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8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9085046206806057E-2"/>
              <c:y val="4.060178328147357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9"/>
        <c:spPr>
          <a:solidFill>
            <a:srgbClr val="A6A6A6"/>
          </a:solidFill>
          <a:ln>
            <a:noFill/>
          </a:ln>
          <a:effectLst/>
        </c:spPr>
        <c:dLbl>
          <c:idx val="0"/>
          <c:layout>
            <c:manualLayout>
              <c:x val="0"/>
              <c:y val="-6.380280229945847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0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1"/>
        <c:spPr>
          <a:solidFill>
            <a:srgbClr val="E1B597"/>
          </a:solidFill>
          <a:ln>
            <a:noFill/>
          </a:ln>
          <a:effectLst/>
        </c:spPr>
        <c:dLbl>
          <c:idx val="0"/>
          <c:layout>
            <c:manualLayout>
              <c:x val="-1.7765930094002754E-3"/>
              <c:y val="-8.410369394019526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2"/>
        <c:spPr>
          <a:solidFill>
            <a:srgbClr val="805C43"/>
          </a:solidFill>
          <a:ln>
            <a:noFill/>
          </a:ln>
          <a:effectLst/>
        </c:spPr>
        <c:dLbl>
          <c:idx val="0"/>
          <c:layout>
            <c:manualLayout>
              <c:x val="-3.5531860188004858E-3"/>
              <c:y val="-3.480152852697734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 rtl="0"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3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4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5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416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7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8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9"/>
        <c:spPr>
          <a:solidFill>
            <a:srgbClr val="A6A6A6"/>
          </a:solidFill>
          <a:ln>
            <a:noFill/>
          </a:ln>
          <a:effectLst/>
        </c:spPr>
        <c:dLbl>
          <c:idx val="0"/>
          <c:layout>
            <c:manualLayout>
              <c:x val="-1.3028198232744295E-16"/>
              <c:y val="-6.09026749222103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0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1978674169204954E-2"/>
              <c:y val="3.480152852697734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1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2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9085046206806189E-2"/>
              <c:y val="4.93021654132179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3"/>
        <c:spPr>
          <a:solidFill>
            <a:srgbClr val="E1B597"/>
          </a:solidFill>
          <a:ln>
            <a:noFill/>
          </a:ln>
          <a:effectLst/>
        </c:spPr>
        <c:dLbl>
          <c:idx val="0"/>
          <c:layout>
            <c:manualLayout>
              <c:x val="-1.7765930094002754E-3"/>
              <c:y val="-8.410323722722247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4"/>
        <c:spPr>
          <a:solidFill>
            <a:srgbClr val="805C43"/>
          </a:solidFill>
          <a:ln>
            <a:noFill/>
          </a:ln>
          <a:effectLst/>
        </c:spPr>
        <c:dLbl>
          <c:idx val="0"/>
          <c:layout>
            <c:manualLayout>
              <c:x val="-1.7765930094004057E-3"/>
              <c:y val="-2.90008170595083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5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6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7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8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solidFill>
              <a:schemeClr val="bg2">
                <a:alpha val="8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9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0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1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020208115980481E-2"/>
              <c:y val="3.190140114972923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2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7308453197405785E-2"/>
              <c:y val="3.770165590422546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3"/>
        <c:spPr>
          <a:solidFill>
            <a:srgbClr val="805C43"/>
          </a:solidFill>
          <a:ln>
            <a:noFill/>
          </a:ln>
          <a:effectLst/>
        </c:spPr>
        <c:dLbl>
          <c:idx val="0"/>
          <c:layout>
            <c:manualLayout>
              <c:x val="0"/>
              <c:y val="-2.90008170595083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 rtl="0"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4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435"/>
        <c:spPr>
          <a:solidFill>
            <a:srgbClr val="E1B597"/>
          </a:solidFill>
          <a:ln>
            <a:noFill/>
          </a:ln>
          <a:effectLst/>
        </c:spPr>
        <c:dLbl>
          <c:idx val="0"/>
          <c:layout>
            <c:manualLayout>
              <c:x val="-1.3028198232744295E-16"/>
              <c:y val="-7.540331180845093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6"/>
        <c:spPr>
          <a:solidFill>
            <a:srgbClr val="A6A6A6"/>
          </a:solidFill>
          <a:ln>
            <a:noFill/>
          </a:ln>
          <a:effectLst/>
        </c:spPr>
        <c:dLbl>
          <c:idx val="0"/>
          <c:layout>
            <c:manualLayout>
              <c:x val="0"/>
              <c:y val="-6.090267492221036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7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8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9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440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441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442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443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4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5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446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7"/>
        <c:spPr>
          <a:solidFill>
            <a:srgbClr val="E1B59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8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9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0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1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2"/>
        <c:spPr>
          <a:solidFill>
            <a:srgbClr val="E1B597"/>
          </a:solidFill>
          <a:ln>
            <a:noFill/>
          </a:ln>
          <a:effectLst/>
        </c:spPr>
        <c:dLbl>
          <c:idx val="0"/>
          <c:layout>
            <c:manualLayout>
              <c:x val="-1.7765930094002754E-3"/>
              <c:y val="-8.410369394019526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3"/>
        <c:spPr>
          <a:solidFill>
            <a:srgbClr val="E1B597"/>
          </a:solidFill>
          <a:ln>
            <a:noFill/>
          </a:ln>
          <a:effectLst/>
        </c:spPr>
        <c:dLbl>
          <c:idx val="0"/>
          <c:layout>
            <c:manualLayout>
              <c:x val="-1.7765930094002754E-3"/>
              <c:y val="-8.410323722722247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4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5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6"/>
        <c:spPr>
          <a:solidFill>
            <a:srgbClr val="E1B597"/>
          </a:solidFill>
          <a:ln>
            <a:noFill/>
          </a:ln>
          <a:effectLst/>
        </c:spPr>
        <c:dLbl>
          <c:idx val="0"/>
          <c:layout>
            <c:manualLayout>
              <c:x val="-1.3028198232744295E-16"/>
              <c:y val="-7.540331180845093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7"/>
        <c:spPr>
          <a:solidFill>
            <a:srgbClr val="805C4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8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9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0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1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4.8167908460272461E-2"/>
                  <c:h val="5.5059032435298617E-2"/>
                </c:manualLayout>
              </c15:layout>
            </c:ext>
          </c:extLst>
        </c:dLbl>
      </c:pivotFmt>
      <c:pivotFmt>
        <c:idx val="462"/>
        <c:spPr>
          <a:solidFill>
            <a:srgbClr val="805C43"/>
          </a:solidFill>
          <a:ln>
            <a:noFill/>
          </a:ln>
          <a:effectLst/>
        </c:spPr>
        <c:dLbl>
          <c:idx val="0"/>
          <c:layout>
            <c:manualLayout>
              <c:x val="-3.5531860188004858E-3"/>
              <c:y val="-3.480152852697734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 rtl="0"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3"/>
        <c:spPr>
          <a:solidFill>
            <a:srgbClr val="805C43"/>
          </a:solidFill>
          <a:ln>
            <a:noFill/>
          </a:ln>
          <a:effectLst/>
        </c:spPr>
        <c:dLbl>
          <c:idx val="0"/>
          <c:layout>
            <c:manualLayout>
              <c:x val="-1.7765930094004057E-3"/>
              <c:y val="-2.90008170595083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4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5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6"/>
        <c:spPr>
          <a:solidFill>
            <a:srgbClr val="805C43"/>
          </a:solidFill>
          <a:ln>
            <a:noFill/>
          </a:ln>
          <a:effectLst/>
        </c:spPr>
        <c:dLbl>
          <c:idx val="0"/>
          <c:layout>
            <c:manualLayout>
              <c:x val="0"/>
              <c:y val="-2.90008170595083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 rtl="0"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7"/>
        <c:spPr>
          <a:solidFill>
            <a:srgbClr val="A6A6A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8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9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0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1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2"/>
        <c:spPr>
          <a:solidFill>
            <a:srgbClr val="A6A6A6"/>
          </a:solidFill>
          <a:ln>
            <a:noFill/>
          </a:ln>
          <a:effectLst/>
        </c:spPr>
        <c:dLbl>
          <c:idx val="0"/>
          <c:layout>
            <c:manualLayout>
              <c:x val="0"/>
              <c:y val="-6.380280229945847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3"/>
        <c:spPr>
          <a:solidFill>
            <a:srgbClr val="A6A6A6"/>
          </a:solidFill>
          <a:ln>
            <a:noFill/>
          </a:ln>
          <a:effectLst/>
        </c:spPr>
        <c:dLbl>
          <c:idx val="0"/>
          <c:layout>
            <c:manualLayout>
              <c:x val="-1.3028198232744295E-16"/>
              <c:y val="-6.09026749222103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4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5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6"/>
        <c:spPr>
          <a:solidFill>
            <a:srgbClr val="A6A6A6"/>
          </a:solidFill>
          <a:ln>
            <a:noFill/>
          </a:ln>
          <a:effectLst/>
        </c:spPr>
        <c:dLbl>
          <c:idx val="0"/>
          <c:layout>
            <c:manualLayout>
              <c:x val="0"/>
              <c:y val="-6.090267492221036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7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8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9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0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1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2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3755267178605233E-2"/>
              <c:y val="4.060178328147357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3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1978674169204954E-2"/>
              <c:y val="3.480152852697734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4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5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6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020208115980481E-2"/>
              <c:y val="3.190140114972923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7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8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9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0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1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2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9085046206806057E-2"/>
              <c:y val="4.060178328147357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3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9085046206806189E-2"/>
              <c:y val="4.93021654132179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4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5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6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7308453197405785E-2"/>
              <c:y val="3.770165590422546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4376253741621167E-2"/>
          <c:y val="1.8451443569553805E-2"/>
          <c:w val="0.92958769706674071"/>
          <c:h val="0.746966316710411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'Diagrama 2'!$C$3</c:f>
              <c:strCache>
                <c:ptCount val="1"/>
                <c:pt idx="0">
                  <c:v>Administrația publică</c:v>
                </c:pt>
              </c:strCache>
            </c:strRef>
          </c:tx>
          <c:spPr>
            <a:pattFill prst="pct40">
              <a:fgClr>
                <a:srgbClr val="805C43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40">
                <a:fgClr>
                  <a:srgbClr val="805C4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4D-4D23-843E-7B27E299F594}"/>
              </c:ext>
            </c:extLst>
          </c:dPt>
          <c:dPt>
            <c:idx val="1"/>
            <c:invertIfNegative val="0"/>
            <c:bubble3D val="0"/>
            <c:spPr>
              <a:pattFill prst="pct40">
                <a:fgClr>
                  <a:srgbClr val="805C4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D4D-4D23-843E-7B27E299F594}"/>
              </c:ext>
            </c:extLst>
          </c:dPt>
          <c:dPt>
            <c:idx val="2"/>
            <c:invertIfNegative val="0"/>
            <c:bubble3D val="0"/>
            <c:spPr>
              <a:pattFill prst="pct40">
                <a:fgClr>
                  <a:srgbClr val="805C4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D4D-4D23-843E-7B27E299F594}"/>
              </c:ext>
            </c:extLst>
          </c:dPt>
          <c:dPt>
            <c:idx val="3"/>
            <c:invertIfNegative val="0"/>
            <c:bubble3D val="0"/>
            <c:spPr>
              <a:pattFill prst="pct40">
                <a:fgClr>
                  <a:srgbClr val="805C4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D4D-4D23-843E-7B27E299F594}"/>
              </c:ext>
            </c:extLst>
          </c:dPt>
          <c:dPt>
            <c:idx val="4"/>
            <c:invertIfNegative val="0"/>
            <c:bubble3D val="0"/>
            <c:spPr>
              <a:pattFill prst="pct40">
                <a:fgClr>
                  <a:srgbClr val="805C4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D4D-4D23-843E-7B27E299F594}"/>
              </c:ext>
            </c:extLst>
          </c:dPt>
          <c:dPt>
            <c:idx val="5"/>
            <c:invertIfNegative val="0"/>
            <c:bubble3D val="0"/>
            <c:spPr>
              <a:pattFill prst="pct40">
                <a:fgClr>
                  <a:srgbClr val="805C4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D4D-4D23-843E-7B27E299F594}"/>
              </c:ext>
            </c:extLst>
          </c:dPt>
          <c:dPt>
            <c:idx val="6"/>
            <c:invertIfNegative val="0"/>
            <c:bubble3D val="0"/>
            <c:spPr>
              <a:pattFill prst="pct40">
                <a:fgClr>
                  <a:srgbClr val="805C4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D4D-4D23-843E-7B27E299F59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8D4D-4D23-843E-7B27E299F594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8D4D-4D23-843E-7B27E299F59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8D4D-4D23-843E-7B27E299F59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8D4D-4D23-843E-7B27E299F59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8D4D-4D23-843E-7B27E299F59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8D4D-4D23-843E-7B27E299F59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8D4D-4D23-843E-7B27E299F594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8D4D-4D23-843E-7B27E299F594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8D4D-4D23-843E-7B27E299F594}"/>
              </c:ext>
            </c:extLst>
          </c:dPt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D4D-4D23-843E-7B27E299F59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D4D-4D23-843E-7B27E299F594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D4D-4D23-843E-7B27E299F59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50" b="1" i="0" u="none" strike="noStrike" kern="1200" baseline="0">
                    <a:solidFill>
                      <a:srgbClr val="000000">
                        <a:lumMod val="75000"/>
                        <a:lumOff val="25000"/>
                      </a:srgb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2'!$B$4:$B$12</c:f>
              <c:strCache>
                <c:ptCount val="9"/>
                <c:pt idx="0">
                  <c:v>30 sept.
2023</c:v>
                </c:pt>
                <c:pt idx="1">
                  <c:v>31 dec.
2023</c:v>
                </c:pt>
                <c:pt idx="2">
                  <c:v>31 mart.
2024</c:v>
                </c:pt>
                <c:pt idx="3">
                  <c:v>30 iun.
2024</c:v>
                </c:pt>
                <c:pt idx="4">
                  <c:v>30 sept.
2024</c:v>
                </c:pt>
                <c:pt idx="5">
                  <c:v>31 dec.
2024</c:v>
                </c:pt>
                <c:pt idx="6">
                  <c:v>31 mart.
2025</c:v>
                </c:pt>
                <c:pt idx="7">
                  <c:v>30 iun.
2025</c:v>
                </c:pt>
                <c:pt idx="8">
                  <c:v>30 sept.
2025</c:v>
                </c:pt>
              </c:strCache>
            </c:strRef>
          </c:cat>
          <c:val>
            <c:numRef>
              <c:f>'Diagrama 2'!$C$4:$C$12</c:f>
              <c:numCache>
                <c:formatCode>#,##0.0</c:formatCode>
                <c:ptCount val="9"/>
                <c:pt idx="0">
                  <c:v>-9.4332403489716317</c:v>
                </c:pt>
                <c:pt idx="1">
                  <c:v>-10.994178201375734</c:v>
                </c:pt>
                <c:pt idx="2">
                  <c:v>-8.3832598680155623</c:v>
                </c:pt>
                <c:pt idx="3">
                  <c:v>-8.0540279538690687</c:v>
                </c:pt>
                <c:pt idx="4">
                  <c:v>-10.09765448977392</c:v>
                </c:pt>
                <c:pt idx="5">
                  <c:v>-11.769193633388809</c:v>
                </c:pt>
                <c:pt idx="6">
                  <c:v>-9.4994211537168436</c:v>
                </c:pt>
                <c:pt idx="7">
                  <c:v>-9.2236015668825413</c:v>
                </c:pt>
                <c:pt idx="8">
                  <c:v>-8.8954899568369612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D4D-4D23-843E-7B27E299F594}"/>
            </c:ext>
          </c:extLst>
        </c:ser>
        <c:ser>
          <c:idx val="1"/>
          <c:order val="1"/>
          <c:tx>
            <c:strRef>
              <c:f>'Diagrama 2'!$D$3</c:f>
              <c:strCache>
                <c:ptCount val="1"/>
                <c:pt idx="0">
                  <c:v>Societăți comerciale nefinanciare</c:v>
                </c:pt>
              </c:strCache>
            </c:strRef>
          </c:tx>
          <c:spPr>
            <a:solidFill>
              <a:srgbClr val="FDCD9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DCD9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D4D-4D23-843E-7B27E299F594}"/>
              </c:ext>
            </c:extLst>
          </c:dPt>
          <c:dPt>
            <c:idx val="1"/>
            <c:invertIfNegative val="0"/>
            <c:bubble3D val="0"/>
            <c:spPr>
              <a:solidFill>
                <a:srgbClr val="FDCD9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D4D-4D23-843E-7B27E299F594}"/>
              </c:ext>
            </c:extLst>
          </c:dPt>
          <c:dPt>
            <c:idx val="2"/>
            <c:invertIfNegative val="0"/>
            <c:bubble3D val="0"/>
            <c:spPr>
              <a:solidFill>
                <a:srgbClr val="FDCD9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8D4D-4D23-843E-7B27E299F594}"/>
              </c:ext>
            </c:extLst>
          </c:dPt>
          <c:dPt>
            <c:idx val="3"/>
            <c:invertIfNegative val="0"/>
            <c:bubble3D val="0"/>
            <c:spPr>
              <a:solidFill>
                <a:srgbClr val="FDCD9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8D4D-4D23-843E-7B27E299F594}"/>
              </c:ext>
            </c:extLst>
          </c:dPt>
          <c:dPt>
            <c:idx val="4"/>
            <c:invertIfNegative val="0"/>
            <c:bubble3D val="0"/>
            <c:spPr>
              <a:solidFill>
                <a:srgbClr val="FDCD9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8D4D-4D23-843E-7B27E299F594}"/>
              </c:ext>
            </c:extLst>
          </c:dPt>
          <c:dPt>
            <c:idx val="5"/>
            <c:invertIfNegative val="0"/>
            <c:bubble3D val="0"/>
            <c:spPr>
              <a:solidFill>
                <a:srgbClr val="FDCD9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8D4D-4D23-843E-7B27E299F594}"/>
              </c:ext>
            </c:extLst>
          </c:dPt>
          <c:dPt>
            <c:idx val="6"/>
            <c:invertIfNegative val="0"/>
            <c:bubble3D val="0"/>
            <c:spPr>
              <a:solidFill>
                <a:srgbClr val="FDCD9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8D4D-4D23-843E-7B27E299F594}"/>
              </c:ext>
            </c:extLst>
          </c:dPt>
          <c:dPt>
            <c:idx val="7"/>
            <c:invertIfNegative val="0"/>
            <c:bubble3D val="0"/>
            <c:spPr>
              <a:solidFill>
                <a:srgbClr val="FDCD9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8D4D-4D23-843E-7B27E299F594}"/>
              </c:ext>
            </c:extLst>
          </c:dPt>
          <c:dPt>
            <c:idx val="8"/>
            <c:invertIfNegative val="0"/>
            <c:bubble3D val="0"/>
            <c:spPr>
              <a:solidFill>
                <a:srgbClr val="FDCD9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8D4D-4D23-843E-7B27E299F59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8D4D-4D23-843E-7B27E299F59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8D4D-4D23-843E-7B27E299F59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8D4D-4D23-843E-7B27E299F59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8D4D-4D23-843E-7B27E299F59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8D4D-4D23-843E-7B27E299F594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8D4D-4D23-843E-7B27E299F594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0-8D4D-4D23-843E-7B27E299F59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D4D-4D23-843E-7B27E299F5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D4D-4D23-843E-7B27E299F5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D4D-4D23-843E-7B27E299F5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D4D-4D23-843E-7B27E299F594}"/>
                </c:ext>
              </c:extLst>
            </c:dLbl>
            <c:dLbl>
              <c:idx val="4"/>
              <c:layout>
                <c:manualLayout>
                  <c:x val="-1.7765930094002754E-3"/>
                  <c:y val="-8.4103693940195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D4D-4D23-843E-7B27E299F594}"/>
                </c:ext>
              </c:extLst>
            </c:dLbl>
            <c:dLbl>
              <c:idx val="5"/>
              <c:layout>
                <c:manualLayout>
                  <c:x val="-1.7765930094002754E-3"/>
                  <c:y val="-8.4103237227222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D4D-4D23-843E-7B27E299F5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D4D-4D23-843E-7B27E299F5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D4D-4D23-843E-7B27E299F594}"/>
                </c:ext>
              </c:extLst>
            </c:dLbl>
            <c:dLbl>
              <c:idx val="8"/>
              <c:layout>
                <c:manualLayout>
                  <c:x val="-1.3028198232744295E-16"/>
                  <c:y val="-7.5403311808450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D4D-4D23-843E-7B27E299F59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2'!$B$4:$B$12</c:f>
              <c:strCache>
                <c:ptCount val="9"/>
                <c:pt idx="0">
                  <c:v>30 sept.
2023</c:v>
                </c:pt>
                <c:pt idx="1">
                  <c:v>31 dec.
2023</c:v>
                </c:pt>
                <c:pt idx="2">
                  <c:v>31 mart.
2024</c:v>
                </c:pt>
                <c:pt idx="3">
                  <c:v>30 iun.
2024</c:v>
                </c:pt>
                <c:pt idx="4">
                  <c:v>30 sept.
2024</c:v>
                </c:pt>
                <c:pt idx="5">
                  <c:v>31 dec.
2024</c:v>
                </c:pt>
                <c:pt idx="6">
                  <c:v>31 mart.
2025</c:v>
                </c:pt>
                <c:pt idx="7">
                  <c:v>30 iun.
2025</c:v>
                </c:pt>
                <c:pt idx="8">
                  <c:v>30 sept.
2025</c:v>
                </c:pt>
              </c:strCache>
            </c:strRef>
          </c:cat>
          <c:val>
            <c:numRef>
              <c:f>'Diagrama 2'!$D$4:$D$12</c:f>
              <c:numCache>
                <c:formatCode>#,##0.0</c:formatCode>
                <c:ptCount val="9"/>
                <c:pt idx="0">
                  <c:v>-89.886982087963176</c:v>
                </c:pt>
                <c:pt idx="1">
                  <c:v>-85.609345092715856</c:v>
                </c:pt>
                <c:pt idx="2">
                  <c:v>-89.044952101331006</c:v>
                </c:pt>
                <c:pt idx="3">
                  <c:v>-91.017273575603127</c:v>
                </c:pt>
                <c:pt idx="4">
                  <c:v>-88.274211991139055</c:v>
                </c:pt>
                <c:pt idx="5">
                  <c:v>-88.249404333793549</c:v>
                </c:pt>
                <c:pt idx="6">
                  <c:v>-90.696134269055278</c:v>
                </c:pt>
                <c:pt idx="7">
                  <c:v>-93.426172517578209</c:v>
                </c:pt>
                <c:pt idx="8">
                  <c:v>-91.559765604328945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8D4D-4D23-843E-7B27E299F594}"/>
            </c:ext>
          </c:extLst>
        </c:ser>
        <c:ser>
          <c:idx val="2"/>
          <c:order val="2"/>
          <c:tx>
            <c:strRef>
              <c:f>'Diagrama 2'!$E$3</c:f>
              <c:strCache>
                <c:ptCount val="1"/>
                <c:pt idx="0">
                  <c:v>Societăți financiare</c:v>
                </c:pt>
              </c:strCache>
            </c:strRef>
          </c:tx>
          <c:spPr>
            <a:solidFill>
              <a:srgbClr val="3F455B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3F455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8D4D-4D23-843E-7B27E299F594}"/>
              </c:ext>
            </c:extLst>
          </c:dPt>
          <c:dPt>
            <c:idx val="1"/>
            <c:invertIfNegative val="0"/>
            <c:bubble3D val="0"/>
            <c:spPr>
              <a:solidFill>
                <a:srgbClr val="3F455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8D4D-4D23-843E-7B27E299F594}"/>
              </c:ext>
            </c:extLst>
          </c:dPt>
          <c:dPt>
            <c:idx val="2"/>
            <c:invertIfNegative val="0"/>
            <c:bubble3D val="0"/>
            <c:spPr>
              <a:solidFill>
                <a:srgbClr val="3F455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8D4D-4D23-843E-7B27E299F594}"/>
              </c:ext>
            </c:extLst>
          </c:dPt>
          <c:dPt>
            <c:idx val="3"/>
            <c:invertIfNegative val="0"/>
            <c:bubble3D val="0"/>
            <c:spPr>
              <a:solidFill>
                <a:srgbClr val="3F455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8D4D-4D23-843E-7B27E299F594}"/>
              </c:ext>
            </c:extLst>
          </c:dPt>
          <c:dPt>
            <c:idx val="4"/>
            <c:invertIfNegative val="0"/>
            <c:bubble3D val="0"/>
            <c:spPr>
              <a:solidFill>
                <a:srgbClr val="3F455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8D4D-4D23-843E-7B27E299F594}"/>
              </c:ext>
            </c:extLst>
          </c:dPt>
          <c:dPt>
            <c:idx val="5"/>
            <c:invertIfNegative val="0"/>
            <c:bubble3D val="0"/>
            <c:spPr>
              <a:solidFill>
                <a:srgbClr val="3F455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8D4D-4D23-843E-7B27E299F594}"/>
              </c:ext>
            </c:extLst>
          </c:dPt>
          <c:dPt>
            <c:idx val="6"/>
            <c:invertIfNegative val="0"/>
            <c:bubble3D val="0"/>
            <c:spPr>
              <a:solidFill>
                <a:srgbClr val="3F455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8D4D-4D23-843E-7B27E299F594}"/>
              </c:ext>
            </c:extLst>
          </c:dPt>
          <c:dPt>
            <c:idx val="7"/>
            <c:invertIfNegative val="0"/>
            <c:bubble3D val="0"/>
            <c:spPr>
              <a:solidFill>
                <a:srgbClr val="3F455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8D4D-4D23-843E-7B27E299F594}"/>
              </c:ext>
            </c:extLst>
          </c:dPt>
          <c:dPt>
            <c:idx val="8"/>
            <c:invertIfNegative val="0"/>
            <c:bubble3D val="0"/>
            <c:spPr>
              <a:solidFill>
                <a:srgbClr val="3F455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8D4D-4D23-843E-7B27E299F59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4-8D4D-4D23-843E-7B27E299F59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5-8D4D-4D23-843E-7B27E299F59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6-8D4D-4D23-843E-7B27E299F59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7-8D4D-4D23-843E-7B27E299F59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8-8D4D-4D23-843E-7B27E299F594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9-8D4D-4D23-843E-7B27E299F594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A-8D4D-4D23-843E-7B27E299F59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8D4D-4D23-843E-7B27E299F5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8D4D-4D23-843E-7B27E299F5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8D4D-4D23-843E-7B27E299F5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4.8167908460272461E-2"/>
                      <c:h val="5.50590324352986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9-8D4D-4D23-843E-7B27E299F594}"/>
                </c:ext>
              </c:extLst>
            </c:dLbl>
            <c:dLbl>
              <c:idx val="4"/>
              <c:layout>
                <c:manualLayout>
                  <c:x val="-3.5531860188004858E-3"/>
                  <c:y val="-3.4801528526977349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000000">
                          <a:lumMod val="75000"/>
                          <a:lumOff val="25000"/>
                        </a:srgb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8D4D-4D23-843E-7B27E299F594}"/>
                </c:ext>
              </c:extLst>
            </c:dLbl>
            <c:dLbl>
              <c:idx val="5"/>
              <c:layout>
                <c:manualLayout>
                  <c:x val="-1.7765930094004057E-3"/>
                  <c:y val="-2.900081705950833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000" b="1" i="0" u="none" strike="noStrike" kern="1200" baseline="0">
                      <a:solidFill>
                        <a:srgbClr val="000000">
                          <a:lumMod val="75000"/>
                          <a:lumOff val="25000"/>
                        </a:srgb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8D4D-4D23-843E-7B27E299F5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8D4D-4D23-843E-7B27E299F5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8D4D-4D23-843E-7B27E299F594}"/>
                </c:ext>
              </c:extLst>
            </c:dLbl>
            <c:dLbl>
              <c:idx val="8"/>
              <c:layout>
                <c:manualLayout>
                  <c:x val="0"/>
                  <c:y val="-2.900081705950833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000000">
                          <a:lumMod val="75000"/>
                          <a:lumOff val="25000"/>
                        </a:srgb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8D4D-4D23-843E-7B27E299F59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2'!$B$4:$B$12</c:f>
              <c:strCache>
                <c:ptCount val="9"/>
                <c:pt idx="0">
                  <c:v>30 sept.
2023</c:v>
                </c:pt>
                <c:pt idx="1">
                  <c:v>31 dec.
2023</c:v>
                </c:pt>
                <c:pt idx="2">
                  <c:v>31 mart.
2024</c:v>
                </c:pt>
                <c:pt idx="3">
                  <c:v>30 iun.
2024</c:v>
                </c:pt>
                <c:pt idx="4">
                  <c:v>30 sept.
2024</c:v>
                </c:pt>
                <c:pt idx="5">
                  <c:v>31 dec.
2024</c:v>
                </c:pt>
                <c:pt idx="6">
                  <c:v>31 mart.
2025</c:v>
                </c:pt>
                <c:pt idx="7">
                  <c:v>30 iun.
2025</c:v>
                </c:pt>
                <c:pt idx="8">
                  <c:v>30 sept.
2025</c:v>
                </c:pt>
              </c:strCache>
            </c:strRef>
          </c:cat>
          <c:val>
            <c:numRef>
              <c:f>'Diagrama 2'!$E$4:$E$12</c:f>
              <c:numCache>
                <c:formatCode>#,##0.0</c:formatCode>
                <c:ptCount val="9"/>
                <c:pt idx="0">
                  <c:v>-6.8334635767020329</c:v>
                </c:pt>
                <c:pt idx="1">
                  <c:v>-6.6442820728353196</c:v>
                </c:pt>
                <c:pt idx="2">
                  <c:v>-6.3969298986960732</c:v>
                </c:pt>
                <c:pt idx="3">
                  <c:v>-6.3579733825561942</c:v>
                </c:pt>
                <c:pt idx="4">
                  <c:v>-5.92966418875986</c:v>
                </c:pt>
                <c:pt idx="5">
                  <c:v>-5.8910722875023831</c:v>
                </c:pt>
                <c:pt idx="6">
                  <c:v>-5.5806099431259453</c:v>
                </c:pt>
                <c:pt idx="7">
                  <c:v>-5.4585939218920485</c:v>
                </c:pt>
                <c:pt idx="8">
                  <c:v>-5.193307496350724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B-8D4D-4D23-843E-7B27E299F594}"/>
            </c:ext>
          </c:extLst>
        </c:ser>
        <c:ser>
          <c:idx val="3"/>
          <c:order val="3"/>
          <c:tx>
            <c:strRef>
              <c:f>'Diagrama 2'!$F$3</c:f>
              <c:strCache>
                <c:ptCount val="1"/>
                <c:pt idx="0">
                  <c:v>Gospodăriile populației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5A5A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D-8D4D-4D23-843E-7B27E299F594}"/>
              </c:ext>
            </c:extLst>
          </c:dPt>
          <c:dPt>
            <c:idx val="1"/>
            <c:invertIfNegative val="0"/>
            <c:bubble3D val="0"/>
            <c:spPr>
              <a:solidFill>
                <a:srgbClr val="A5A5A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F-8D4D-4D23-843E-7B27E299F594}"/>
              </c:ext>
            </c:extLst>
          </c:dPt>
          <c:dPt>
            <c:idx val="2"/>
            <c:invertIfNegative val="0"/>
            <c:bubble3D val="0"/>
            <c:spPr>
              <a:solidFill>
                <a:srgbClr val="A5A5A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1-8D4D-4D23-843E-7B27E299F594}"/>
              </c:ext>
            </c:extLst>
          </c:dPt>
          <c:dPt>
            <c:idx val="3"/>
            <c:invertIfNegative val="0"/>
            <c:bubble3D val="0"/>
            <c:spPr>
              <a:solidFill>
                <a:srgbClr val="A5A5A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3-8D4D-4D23-843E-7B27E299F594}"/>
              </c:ext>
            </c:extLst>
          </c:dPt>
          <c:dPt>
            <c:idx val="4"/>
            <c:invertIfNegative val="0"/>
            <c:bubble3D val="0"/>
            <c:spPr>
              <a:solidFill>
                <a:srgbClr val="A5A5A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5-8D4D-4D23-843E-7B27E299F594}"/>
              </c:ext>
            </c:extLst>
          </c:dPt>
          <c:dPt>
            <c:idx val="5"/>
            <c:invertIfNegative val="0"/>
            <c:bubble3D val="0"/>
            <c:spPr>
              <a:solidFill>
                <a:srgbClr val="A5A5A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7-8D4D-4D23-843E-7B27E299F594}"/>
              </c:ext>
            </c:extLst>
          </c:dPt>
          <c:dPt>
            <c:idx val="6"/>
            <c:invertIfNegative val="0"/>
            <c:bubble3D val="0"/>
            <c:spPr>
              <a:solidFill>
                <a:srgbClr val="A5A5A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9-8D4D-4D23-843E-7B27E299F594}"/>
              </c:ext>
            </c:extLst>
          </c:dPt>
          <c:dPt>
            <c:idx val="7"/>
            <c:invertIfNegative val="0"/>
            <c:bubble3D val="0"/>
            <c:spPr>
              <a:solidFill>
                <a:srgbClr val="A5A5A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B-8D4D-4D23-843E-7B27E299F594}"/>
              </c:ext>
            </c:extLst>
          </c:dPt>
          <c:dPt>
            <c:idx val="8"/>
            <c:invertIfNegative val="0"/>
            <c:bubble3D val="0"/>
            <c:spPr>
              <a:solidFill>
                <a:srgbClr val="A5A5A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D-8D4D-4D23-843E-7B27E299F59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E-8D4D-4D23-843E-7B27E299F59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F-8D4D-4D23-843E-7B27E299F59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60-8D4D-4D23-843E-7B27E299F59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61-8D4D-4D23-843E-7B27E299F59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62-8D4D-4D23-843E-7B27E299F594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63-8D4D-4D23-843E-7B27E299F594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64-8D4D-4D23-843E-7B27E299F59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8D4D-4D23-843E-7B27E299F5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8D4D-4D23-843E-7B27E299F5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8D4D-4D23-843E-7B27E299F5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8D4D-4D23-843E-7B27E299F594}"/>
                </c:ext>
              </c:extLst>
            </c:dLbl>
            <c:dLbl>
              <c:idx val="4"/>
              <c:layout>
                <c:manualLayout>
                  <c:x val="0"/>
                  <c:y val="-6.3802802299458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8D4D-4D23-843E-7B27E299F594}"/>
                </c:ext>
              </c:extLst>
            </c:dLbl>
            <c:dLbl>
              <c:idx val="5"/>
              <c:layout>
                <c:manualLayout>
                  <c:x val="-1.3028198232744295E-16"/>
                  <c:y val="-6.090267492221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8D4D-4D23-843E-7B27E299F5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8D4D-4D23-843E-7B27E299F5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8D4D-4D23-843E-7B27E299F594}"/>
                </c:ext>
              </c:extLst>
            </c:dLbl>
            <c:dLbl>
              <c:idx val="8"/>
              <c:layout>
                <c:manualLayout>
                  <c:x val="1.484018291518466E-3"/>
                  <c:y val="-5.5125002445319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8D4D-4D23-843E-7B27E299F59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2'!$B$4:$B$12</c:f>
              <c:strCache>
                <c:ptCount val="9"/>
                <c:pt idx="0">
                  <c:v>30 sept.
2023</c:v>
                </c:pt>
                <c:pt idx="1">
                  <c:v>31 dec.
2023</c:v>
                </c:pt>
                <c:pt idx="2">
                  <c:v>31 mart.
2024</c:v>
                </c:pt>
                <c:pt idx="3">
                  <c:v>30 iun.
2024</c:v>
                </c:pt>
                <c:pt idx="4">
                  <c:v>30 sept.
2024</c:v>
                </c:pt>
                <c:pt idx="5">
                  <c:v>31 dec.
2024</c:v>
                </c:pt>
                <c:pt idx="6">
                  <c:v>31 mart.
2025</c:v>
                </c:pt>
                <c:pt idx="7">
                  <c:v>30 iun.
2025</c:v>
                </c:pt>
                <c:pt idx="8">
                  <c:v>30 sept.
2025</c:v>
                </c:pt>
              </c:strCache>
            </c:strRef>
          </c:cat>
          <c:val>
            <c:numRef>
              <c:f>'Diagrama 2'!$F$4:$F$12</c:f>
              <c:numCache>
                <c:formatCode>#,##0.0</c:formatCode>
                <c:ptCount val="9"/>
                <c:pt idx="0">
                  <c:v>70.019003906678748</c:v>
                </c:pt>
                <c:pt idx="1">
                  <c:v>71.372047439624353</c:v>
                </c:pt>
                <c:pt idx="2">
                  <c:v>72.831719818019295</c:v>
                </c:pt>
                <c:pt idx="3">
                  <c:v>74.366100182219029</c:v>
                </c:pt>
                <c:pt idx="4">
                  <c:v>72.838935762591788</c:v>
                </c:pt>
                <c:pt idx="5">
                  <c:v>74.714281473015504</c:v>
                </c:pt>
                <c:pt idx="6">
                  <c:v>71.902917070767785</c:v>
                </c:pt>
                <c:pt idx="7">
                  <c:v>73.678788164562889</c:v>
                </c:pt>
                <c:pt idx="8">
                  <c:v>71.765794746696429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5-8D4D-4D23-843E-7B27E299F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08353856"/>
        <c:axId val="1808344288"/>
      </c:barChart>
      <c:lineChart>
        <c:grouping val="standard"/>
        <c:varyColors val="0"/>
        <c:ser>
          <c:idx val="4"/>
          <c:order val="4"/>
          <c:tx>
            <c:strRef>
              <c:f>'Diagrama 2'!$G$3</c:f>
              <c:strCache>
                <c:ptCount val="1"/>
                <c:pt idx="0">
                  <c:v>Restul lumii</c:v>
                </c:pt>
              </c:strCache>
            </c:strRef>
          </c:tx>
          <c:spPr>
            <a:ln w="19050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19050" cap="rnd">
                <a:solidFill>
                  <a:schemeClr val="accent3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8D4D-4D23-843E-7B27E299F594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19050" cap="rnd">
                <a:solidFill>
                  <a:schemeClr val="accent3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8D4D-4D23-843E-7B27E299F594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19050" cap="rnd">
                <a:solidFill>
                  <a:schemeClr val="accent3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8D4D-4D23-843E-7B27E299F594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19050" cap="rnd">
                <a:solidFill>
                  <a:schemeClr val="accent3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8D4D-4D23-843E-7B27E299F594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19050" cap="rnd">
                <a:solidFill>
                  <a:schemeClr val="accent3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8D4D-4D23-843E-7B27E299F594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19050" cap="rnd">
                <a:solidFill>
                  <a:schemeClr val="accent3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8D4D-4D23-843E-7B27E299F594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19050" cap="rnd">
                <a:solidFill>
                  <a:schemeClr val="accent3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8D4D-4D23-843E-7B27E299F594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3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8D4D-4D23-843E-7B27E299F594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9050" cap="rnd">
                <a:solidFill>
                  <a:schemeClr val="accent3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8D4D-4D23-843E-7B27E299F594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78-8D4D-4D23-843E-7B27E299F594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79-8D4D-4D23-843E-7B27E299F594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7A-8D4D-4D23-843E-7B27E299F594}"/>
              </c:ext>
            </c:extLst>
          </c:dPt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7B-8D4D-4D23-843E-7B27E299F594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7C-8D4D-4D23-843E-7B27E299F594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7D-8D4D-4D23-843E-7B27E299F594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7E-8D4D-4D23-843E-7B27E299F59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8D4D-4D23-843E-7B27E299F5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8D4D-4D23-843E-7B27E299F5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8D4D-4D23-843E-7B27E299F5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8D4D-4D23-843E-7B27E299F594}"/>
                </c:ext>
              </c:extLst>
            </c:dLbl>
            <c:dLbl>
              <c:idx val="4"/>
              <c:layout>
                <c:manualLayout>
                  <c:x val="-2.7819149818774598E-2"/>
                  <c:y val="4.06018533472666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8D4D-4D23-843E-7B27E299F594}"/>
                </c:ext>
              </c:extLst>
            </c:dLbl>
            <c:dLbl>
              <c:idx val="5"/>
              <c:layout>
                <c:manualLayout>
                  <c:x val="-2.6042651386809359E-2"/>
                  <c:y val="3.76904448752249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8D4D-4D23-843E-7B27E299F5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8D4D-4D23-843E-7B27E299F5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8D4D-4D23-843E-7B27E299F594}"/>
                </c:ext>
              </c:extLst>
            </c:dLbl>
            <c:dLbl>
              <c:idx val="8"/>
              <c:layout>
                <c:manualLayout>
                  <c:x val="-3.1686127560603558E-2"/>
                  <c:y val="4.3456848872901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8D4D-4D23-843E-7B27E299F59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9"/>
              <c:pt idx="0">
                <c:v>sept.'22</c:v>
              </c:pt>
              <c:pt idx="1">
                <c:v>dec.'22</c:v>
              </c:pt>
              <c:pt idx="2">
                <c:v>mar.'23</c:v>
              </c:pt>
              <c:pt idx="3">
                <c:v>iun.'23</c:v>
              </c:pt>
              <c:pt idx="4">
                <c:v>sept.'23</c:v>
              </c:pt>
              <c:pt idx="5">
                <c:v>dec.'23</c:v>
              </c:pt>
              <c:pt idx="6">
                <c:v>mar.'24</c:v>
              </c:pt>
              <c:pt idx="7">
                <c:v>iun.'24</c:v>
              </c:pt>
              <c:pt idx="8">
                <c:v>sept.'24</c:v>
              </c:pt>
            </c:strLit>
          </c:cat>
          <c:val>
            <c:numRef>
              <c:f>'Diagrama 2'!$G$4:$G$12</c:f>
              <c:numCache>
                <c:formatCode>#,##0.0</c:formatCode>
                <c:ptCount val="9"/>
                <c:pt idx="0">
                  <c:v>36.162574895927442</c:v>
                </c:pt>
                <c:pt idx="1">
                  <c:v>31.903935197198557</c:v>
                </c:pt>
                <c:pt idx="2">
                  <c:v>31.02349817912588</c:v>
                </c:pt>
                <c:pt idx="3">
                  <c:v>31.095085168438452</c:v>
                </c:pt>
                <c:pt idx="4">
                  <c:v>31.4972144846415</c:v>
                </c:pt>
                <c:pt idx="5">
                  <c:v>31.23110018417437</c:v>
                </c:pt>
                <c:pt idx="6">
                  <c:v>33.91320717161905</c:v>
                </c:pt>
                <c:pt idx="7">
                  <c:v>34.469552301693938</c:v>
                </c:pt>
                <c:pt idx="8">
                  <c:v>33.926166001531769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F-8D4D-4D23-843E-7B27E299F594}"/>
            </c:ext>
          </c:extLst>
        </c:ser>
        <c:ser>
          <c:idx val="5"/>
          <c:order val="5"/>
          <c:tx>
            <c:strRef>
              <c:f>'Diagrama 2'!$H$3</c:f>
              <c:strCache>
                <c:ptCount val="1"/>
                <c:pt idx="0">
                  <c:v>Economia națională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222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8D4D-4D23-843E-7B27E299F594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2222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8D4D-4D23-843E-7B27E299F594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222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8D4D-4D23-843E-7B27E299F594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2222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8D4D-4D23-843E-7B27E299F594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222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8D4D-4D23-843E-7B27E299F594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2222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8D4D-4D23-843E-7B27E299F594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222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8D4D-4D23-843E-7B27E299F594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222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8D4D-4D23-843E-7B27E299F594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222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8D4D-4D23-843E-7B27E299F594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92-8D4D-4D23-843E-7B27E299F594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93-8D4D-4D23-843E-7B27E299F594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94-8D4D-4D23-843E-7B27E299F594}"/>
              </c:ext>
            </c:extLst>
          </c:dPt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95-8D4D-4D23-843E-7B27E299F594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96-8D4D-4D23-843E-7B27E299F594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97-8D4D-4D23-843E-7B27E299F594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98-8D4D-4D23-843E-7B27E299F59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8D4D-4D23-843E-7B27E299F5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8D4D-4D23-843E-7B27E299F5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5-8D4D-4D23-843E-7B27E299F5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7-8D4D-4D23-843E-7B27E299F594}"/>
                </c:ext>
              </c:extLst>
            </c:dLbl>
            <c:dLbl>
              <c:idx val="4"/>
              <c:layout>
                <c:manualLayout>
                  <c:x val="-3.4633013961690828E-2"/>
                  <c:y val="4.0601853347266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8D4D-4D23-843E-7B27E299F594}"/>
                </c:ext>
              </c:extLst>
            </c:dLbl>
            <c:dLbl>
              <c:idx val="5"/>
              <c:layout>
                <c:manualLayout>
                  <c:x val="-3.3148995670172252E-2"/>
                  <c:y val="4.930218550123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8D4D-4D23-843E-7B27E299F5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D-8D4D-4D23-843E-7B27E299F5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F-8D4D-4D23-843E-7B27E299F594}"/>
                </c:ext>
              </c:extLst>
            </c:dLbl>
            <c:dLbl>
              <c:idx val="8"/>
              <c:layout>
                <c:manualLayout>
                  <c:x val="-3.7308453197405785E-2"/>
                  <c:y val="3.7701655904225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8D4D-4D23-843E-7B27E299F59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C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9"/>
              <c:pt idx="0">
                <c:v>sept.'22</c:v>
              </c:pt>
              <c:pt idx="1">
                <c:v>dec.'22</c:v>
              </c:pt>
              <c:pt idx="2">
                <c:v>mar.'23</c:v>
              </c:pt>
              <c:pt idx="3">
                <c:v>iun.'23</c:v>
              </c:pt>
              <c:pt idx="4">
                <c:v>sept.'23</c:v>
              </c:pt>
              <c:pt idx="5">
                <c:v>dec.'23</c:v>
              </c:pt>
              <c:pt idx="6">
                <c:v>mar.'24</c:v>
              </c:pt>
              <c:pt idx="7">
                <c:v>iun.'24</c:v>
              </c:pt>
              <c:pt idx="8">
                <c:v>sept.'24</c:v>
              </c:pt>
            </c:strLit>
          </c:cat>
          <c:val>
            <c:numRef>
              <c:f>'Diagrama 2'!$H$4:$H$12</c:f>
              <c:numCache>
                <c:formatCode>#,##0.0</c:formatCode>
                <c:ptCount val="9"/>
                <c:pt idx="0">
                  <c:v>-36.134682106958117</c:v>
                </c:pt>
                <c:pt idx="1">
                  <c:v>-31.875757927302654</c:v>
                </c:pt>
                <c:pt idx="2">
                  <c:v>-30.993422050023316</c:v>
                </c:pt>
                <c:pt idx="3">
                  <c:v>-31.063174729809329</c:v>
                </c:pt>
                <c:pt idx="4">
                  <c:v>-31.462594907081016</c:v>
                </c:pt>
                <c:pt idx="5">
                  <c:v>-31.19538878166928</c:v>
                </c:pt>
                <c:pt idx="6">
                  <c:v>-33.873248295130281</c:v>
                </c:pt>
                <c:pt idx="7">
                  <c:v>-34.429579841789895</c:v>
                </c:pt>
                <c:pt idx="8">
                  <c:v>-33.882768310820197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9-8D4D-4D23-843E-7B27E299F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8353856"/>
        <c:axId val="1808344288"/>
      </c:lineChart>
      <c:catAx>
        <c:axId val="180835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808344288"/>
        <c:crosses val="autoZero"/>
        <c:auto val="1"/>
        <c:lblAlgn val="ctr"/>
        <c:lblOffset val="100"/>
        <c:noMultiLvlLbl val="0"/>
      </c:catAx>
      <c:valAx>
        <c:axId val="18083442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808353856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8496222991461275E-2"/>
          <c:y val="0.86349219424896284"/>
          <c:w val="0.92865137059007963"/>
          <c:h val="0.124722717463748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 orientation="portrait"/>
  </c:printSettings>
  <c:userShapes r:id="rId3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650111043811816E-2"/>
          <c:y val="6.6515510921970694E-2"/>
          <c:w val="0.90135537989982251"/>
          <c:h val="0.8181473513649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'Diagrama 3'!$B$11</c:f>
              <c:strCache>
                <c:ptCount val="1"/>
                <c:pt idx="0">
                  <c:v>IV 2024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217357246490337E-5"/>
                  <c:y val="1.8595595743693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E8-4C5C-B1CA-5C337B8327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R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3'!$E$3</c:f>
              <c:strCache>
                <c:ptCount val="1"/>
                <c:pt idx="0">
                  <c:v>Societăți comerciale nefinanciare</c:v>
                </c:pt>
              </c:strCache>
            </c:strRef>
          </c:cat>
          <c:val>
            <c:numRef>
              <c:f>'Diagrama 3'!$E$11</c:f>
              <c:numCache>
                <c:formatCode>#,##0.0</c:formatCode>
                <c:ptCount val="1"/>
                <c:pt idx="0">
                  <c:v>123.96497586560022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1D-4331-A317-1F3FAA385A6F}"/>
            </c:ext>
          </c:extLst>
        </c:ser>
        <c:ser>
          <c:idx val="1"/>
          <c:order val="1"/>
          <c:tx>
            <c:strRef>
              <c:f>'Diagrama 3'!$B$5</c:f>
              <c:strCache>
                <c:ptCount val="1"/>
                <c:pt idx="0">
                  <c:v>III 2025</c:v>
                </c:pt>
              </c:strCache>
            </c:strRef>
          </c:tx>
          <c:spPr>
            <a:solidFill>
              <a:srgbClr val="6B363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3F455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F63-4A7D-952C-0E1C24923382}"/>
              </c:ext>
            </c:extLst>
          </c:dPt>
          <c:dLbls>
            <c:dLbl>
              <c:idx val="0"/>
              <c:layout>
                <c:manualLayout>
                  <c:x val="1.2360825324822099E-2"/>
                  <c:y val="3.70143817825646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50828339967093"/>
                      <c:h val="0.130148533003558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3F63-4A7D-952C-0E1C249233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050" b="1" i="0" u="none" strike="noStrike" kern="1200" baseline="0">
                    <a:solidFill>
                      <a:sysClr val="windowText" lastClr="000000">
                        <a:lumMod val="75000"/>
                        <a:lumOff val="25000"/>
                      </a:sys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3'!$E$3</c:f>
              <c:strCache>
                <c:ptCount val="1"/>
                <c:pt idx="0">
                  <c:v>Societăți comerciale nefinanciare</c:v>
                </c:pt>
              </c:strCache>
            </c:strRef>
          </c:cat>
          <c:val>
            <c:numRef>
              <c:f>'Diagrama 3'!$E$10</c:f>
              <c:numCache>
                <c:formatCode>#,##0.0</c:formatCode>
                <c:ptCount val="1"/>
                <c:pt idx="0">
                  <c:v>127.34058035446201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1D-4331-A317-1F3FAA385A6F}"/>
            </c:ext>
          </c:extLst>
        </c:ser>
        <c:ser>
          <c:idx val="2"/>
          <c:order val="2"/>
          <c:tx>
            <c:strRef>
              <c:f>'Diagrama 3'!$B$30</c:f>
              <c:strCache>
                <c:ptCount val="1"/>
                <c:pt idx="0">
                  <c:v>IV 2024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217357246546978E-5"/>
                  <c:y val="1.3947150084708563E-2"/>
                </c:manualLayout>
              </c:layout>
              <c:tx>
                <c:rich>
                  <a:bodyPr/>
                  <a:lstStyle/>
                  <a:p>
                    <a:fld id="{07649040-9114-4937-8E80-62915F52B318}" type="CELLREF">
                      <a:rPr lang="en-US"/>
                      <a:pPr/>
                      <a:t>[CELLREF]</a:t>
                    </a:fld>
                    <a:endParaRPr lang="ro-R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{07649040-9114-4937-8E80-62915F52B318}</c15:txfldGUID>
                      <c15:f>'Diagrama 3'!$E$30</c15:f>
                      <c15:dlblFieldTableCache>
                        <c:ptCount val="1"/>
                        <c:pt idx="0">
                          <c:v>409,7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6193-490B-8444-572FB5D63E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3'!$E$3</c:f>
              <c:strCache>
                <c:ptCount val="1"/>
                <c:pt idx="0">
                  <c:v>Societăți comerciale nefinanciare</c:v>
                </c:pt>
              </c:strCache>
            </c:strRef>
          </c:cat>
          <c:val>
            <c:numRef>
              <c:f>'Diagrama 3'!$E$43</c:f>
              <c:numCache>
                <c:formatCode>#,##0.0</c:formatCode>
                <c:ptCount val="1"/>
                <c:pt idx="0">
                  <c:v>-401.12877758562701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D1D-4331-A317-1F3FAA385A6F}"/>
            </c:ext>
          </c:extLst>
        </c:ser>
        <c:ser>
          <c:idx val="3"/>
          <c:order val="3"/>
          <c:tx>
            <c:strRef>
              <c:f>'Diagrama 3'!$B$24:$B$29</c:f>
              <c:strCache>
                <c:ptCount val="1"/>
                <c:pt idx="0">
                  <c:v>III 2025</c:v>
                </c:pt>
              </c:strCache>
            </c:strRef>
          </c:tx>
          <c:spPr>
            <a:solidFill>
              <a:srgbClr val="3F455B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186380074980043E-3"/>
                  <c:y val="5.5605764680513856E-2"/>
                </c:manualLayout>
              </c:layout>
              <c:tx>
                <c:rich>
                  <a:bodyPr/>
                  <a:lstStyle/>
                  <a:p>
                    <a:fld id="{496CFBCA-9BC8-40D9-A9B1-6C89DF9B856D}" type="CELLREF">
                      <a:rPr lang="en-US"/>
                      <a:pPr/>
                      <a:t>[CELLREF]</a:t>
                    </a:fld>
                    <a:endParaRPr lang="ro-R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4677065597169"/>
                      <c:h val="0.15076973076462477"/>
                    </c:manualLayout>
                  </c15:layout>
                  <c15:dlblFieldTable>
                    <c15:dlblFTEntry>
                      <c15:txfldGUID>{496CFBCA-9BC8-40D9-A9B1-6C89DF9B856D}</c15:txfldGUID>
                      <c15:f>'Diagrama 3'!$E$29</c15:f>
                      <c15:dlblFieldTableCache>
                        <c:ptCount val="1"/>
                        <c:pt idx="0">
                          <c:v>443,8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ED1D-4331-A317-1F3FAA385A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050" b="1" i="0" u="none" strike="noStrike" kern="1200" baseline="0">
                    <a:solidFill>
                      <a:sysClr val="windowText" lastClr="000000">
                        <a:lumMod val="75000"/>
                        <a:lumOff val="25000"/>
                      </a:sys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3'!$E$3</c:f>
              <c:strCache>
                <c:ptCount val="1"/>
                <c:pt idx="0">
                  <c:v>Societăți comerciale nefinanciare</c:v>
                </c:pt>
              </c:strCache>
            </c:strRef>
          </c:cat>
          <c:val>
            <c:numRef>
              <c:f>'Diagrama 3'!$E$44</c:f>
              <c:numCache>
                <c:formatCode>#,##0.0</c:formatCode>
                <c:ptCount val="1"/>
                <c:pt idx="0">
                  <c:v>-443.761974306463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D1D-4331-A317-1F3FAA385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036528"/>
        <c:axId val="74982064"/>
      </c:barChart>
      <c:catAx>
        <c:axId val="37036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982064"/>
        <c:crosses val="autoZero"/>
        <c:auto val="1"/>
        <c:lblAlgn val="ctr"/>
        <c:lblOffset val="100"/>
        <c:noMultiLvlLbl val="0"/>
      </c:catAx>
      <c:valAx>
        <c:axId val="74982064"/>
        <c:scaling>
          <c:orientation val="minMax"/>
          <c:max val="400"/>
          <c:min val="-500"/>
        </c:scaling>
        <c:delete val="1"/>
        <c:axPos val="l"/>
        <c:numFmt formatCode="#,##0.0" sourceLinked="1"/>
        <c:majorTickMark val="out"/>
        <c:minorTickMark val="none"/>
        <c:tickLblPos val="nextTo"/>
        <c:crossAx val="3703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986854313367383E-2"/>
          <c:y val="6.6515510921970694E-2"/>
          <c:w val="0.8899445352349824"/>
          <c:h val="0.86696897815605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'Diagrama 3'!$B$11</c:f>
              <c:strCache>
                <c:ptCount val="1"/>
                <c:pt idx="0">
                  <c:v>IV 2024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105428735705124E-3"/>
                  <c:y val="1.8595595743693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BA-48CA-BD35-0DF5424A77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'Diagrama 3'!$F$11</c:f>
              <c:numCache>
                <c:formatCode>#,##0.0</c:formatCode>
                <c:ptCount val="1"/>
                <c:pt idx="0">
                  <c:v>331.48756364666173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'Diagrama 3'!$G$69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15F-4822-B23C-289B5D189A71}"/>
            </c:ext>
          </c:extLst>
        </c:ser>
        <c:ser>
          <c:idx val="1"/>
          <c:order val="1"/>
          <c:tx>
            <c:strRef>
              <c:f>'Diagrama 3'!$B$5:$B$10</c:f>
              <c:strCache>
                <c:ptCount val="1"/>
                <c:pt idx="0">
                  <c:v>III 2025</c:v>
                </c:pt>
              </c:strCache>
            </c:strRef>
          </c:tx>
          <c:spPr>
            <a:solidFill>
              <a:srgbClr val="3F455B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2226058648379232E-2"/>
                  <c:y val="9.08176608593004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35547195385395"/>
                      <c:h val="0.150769549602865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15F-4822-B23C-289B5D189A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050" b="1" i="0" u="none" strike="noStrike" kern="1200" baseline="0">
                    <a:solidFill>
                      <a:sysClr val="windowText" lastClr="000000">
                        <a:lumMod val="75000"/>
                        <a:lumOff val="25000"/>
                      </a:sys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'Diagrama 3'!$F$10</c:f>
              <c:numCache>
                <c:formatCode>#,##0.0</c:formatCode>
                <c:ptCount val="1"/>
                <c:pt idx="0">
                  <c:v>343.05353312604001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'Diagrama 3'!$G$69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15F-4822-B23C-289B5D189A71}"/>
            </c:ext>
          </c:extLst>
        </c:ser>
        <c:ser>
          <c:idx val="2"/>
          <c:order val="2"/>
          <c:tx>
            <c:strRef>
              <c:f>'Diagrama 3'!$B$30</c:f>
              <c:strCache>
                <c:ptCount val="1"/>
                <c:pt idx="0">
                  <c:v>IV 2024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1074620540874838E-3"/>
                  <c:y val="1.8596582677061591E-2"/>
                </c:manualLayout>
              </c:layout>
              <c:tx>
                <c:rich>
                  <a:bodyPr/>
                  <a:lstStyle/>
                  <a:p>
                    <a:fld id="{0AADA7DA-D1A1-4CAB-9F0D-671A450460A0}" type="CELLREF">
                      <a:rPr lang="en-US"/>
                      <a:pPr/>
                      <a:t>[CELLREF]</a:t>
                    </a:fld>
                    <a:endParaRPr lang="ro-R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{0AADA7DA-D1A1-4CAB-9F0D-671A450460A0}</c15:txfldGUID>
                      <c15:f>'Diagrama 3'!$F$30</c15:f>
                      <c15:dlblFieldTableCache>
                        <c:ptCount val="1"/>
                        <c:pt idx="0">
                          <c:v>350,6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7FBA-48CA-BD35-0DF5424A77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R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'Diagrama 3'!$F$43</c:f>
              <c:numCache>
                <c:formatCode>#,##0.0</c:formatCode>
                <c:ptCount val="1"/>
                <c:pt idx="0">
                  <c:v>-350.55619361552101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'Diagrama 3'!$G$69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315F-4822-B23C-289B5D189A71}"/>
            </c:ext>
          </c:extLst>
        </c:ser>
        <c:ser>
          <c:idx val="3"/>
          <c:order val="3"/>
          <c:tx>
            <c:strRef>
              <c:f>'Diagrama 3'!$B$24:$B$29</c:f>
              <c:strCache>
                <c:ptCount val="1"/>
                <c:pt idx="0">
                  <c:v>III 2025</c:v>
                </c:pt>
              </c:strCache>
            </c:strRef>
          </c:tx>
          <c:spPr>
            <a:solidFill>
              <a:srgbClr val="3F455B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4.633991081488488E-2"/>
                </c:manualLayout>
              </c:layout>
              <c:tx>
                <c:rich>
                  <a:bodyPr/>
                  <a:lstStyle/>
                  <a:p>
                    <a:fld id="{70260B66-A543-4EA4-99DE-DA4849B00233}" type="CELLREF">
                      <a:rPr lang="en-US"/>
                      <a:pPr/>
                      <a:t>[CELLREF]</a:t>
                    </a:fld>
                    <a:endParaRPr lang="ro-R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51719888947503"/>
                      <c:h val="0.13623233564133147"/>
                    </c:manualLayout>
                  </c15:layout>
                  <c15:dlblFieldTable>
                    <c15:dlblFTEntry>
                      <c15:txfldGUID>{70260B66-A543-4EA4-99DE-DA4849B00233}</c15:txfldGUID>
                      <c15:f>'Diagrama 3'!$F$29</c15:f>
                      <c15:dlblFieldTableCache>
                        <c:ptCount val="1"/>
                        <c:pt idx="0">
                          <c:v>361,0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315F-4822-B23C-289B5D189A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050" b="1" i="0" u="none" strike="noStrike" kern="1200" baseline="0">
                    <a:solidFill>
                      <a:sysClr val="windowText" lastClr="000000">
                        <a:lumMod val="75000"/>
                        <a:lumOff val="25000"/>
                      </a:sys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'Diagrama 3'!$F$44</c:f>
              <c:numCache>
                <c:formatCode>#,##0.0</c:formatCode>
                <c:ptCount val="1"/>
                <c:pt idx="0">
                  <c:v>-361.001084502678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'Diagrama 3'!$G$69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315F-4822-B23C-289B5D189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036528"/>
        <c:axId val="74982064"/>
      </c:barChart>
      <c:catAx>
        <c:axId val="37036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982064"/>
        <c:crosses val="autoZero"/>
        <c:auto val="1"/>
        <c:lblAlgn val="ctr"/>
        <c:lblOffset val="100"/>
        <c:noMultiLvlLbl val="0"/>
      </c:catAx>
      <c:valAx>
        <c:axId val="74982064"/>
        <c:scaling>
          <c:orientation val="minMax"/>
          <c:max val="400"/>
          <c:min val="-500"/>
        </c:scaling>
        <c:delete val="1"/>
        <c:axPos val="l"/>
        <c:numFmt formatCode="#,##0.0" sourceLinked="1"/>
        <c:majorTickMark val="out"/>
        <c:minorTickMark val="none"/>
        <c:tickLblPos val="nextTo"/>
        <c:crossAx val="3703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88390313390317E-2"/>
          <c:y val="6.6515510921970694E-2"/>
          <c:w val="0.90261058700209651"/>
          <c:h val="0.86696897815605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'Diagrama 3'!$B$11</c:f>
              <c:strCache>
                <c:ptCount val="1"/>
                <c:pt idx="0">
                  <c:v>IV 2024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2.32443556481587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AF-43F5-8D50-A586353F19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'Diagrama 3'!$G$11</c:f>
              <c:numCache>
                <c:formatCode>#,##0.0</c:formatCode>
                <c:ptCount val="1"/>
                <c:pt idx="0">
                  <c:v>97.719108180740704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'Diagrama 3'!$H$69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2F8-4931-BB72-5A21ADBD49E1}"/>
            </c:ext>
          </c:extLst>
        </c:ser>
        <c:ser>
          <c:idx val="1"/>
          <c:order val="1"/>
          <c:tx>
            <c:strRef>
              <c:f>'Diagrama 3'!$B$5:$B$10</c:f>
              <c:strCache>
                <c:ptCount val="1"/>
                <c:pt idx="0">
                  <c:v>III 2025</c:v>
                </c:pt>
              </c:strCache>
            </c:strRef>
          </c:tx>
          <c:spPr>
            <a:solidFill>
              <a:srgbClr val="3F455B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4861806048899674E-3"/>
                  <c:y val="5.0971282042674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08456038761824"/>
                      <c:h val="0.136232335641331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782-4F8B-B9C1-A0F15CFA95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050" b="1" i="0" u="none" strike="noStrike" kern="1200" baseline="0">
                    <a:solidFill>
                      <a:sysClr val="windowText" lastClr="000000">
                        <a:lumMod val="75000"/>
                        <a:lumOff val="25000"/>
                      </a:sys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'Diagrama 3'!$G$10</c:f>
              <c:numCache>
                <c:formatCode>#,##0.0</c:formatCode>
                <c:ptCount val="1"/>
                <c:pt idx="0">
                  <c:v>107.880515006257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'Diagrama 3'!$H$69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2F8-4931-BB72-5A21ADBD49E1}"/>
            </c:ext>
          </c:extLst>
        </c:ser>
        <c:ser>
          <c:idx val="2"/>
          <c:order val="2"/>
          <c:tx>
            <c:strRef>
              <c:f>'Diagrama 3'!$B$30</c:f>
              <c:strCache>
                <c:ptCount val="1"/>
                <c:pt idx="0">
                  <c:v>IV 2024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8626055953955851E-2"/>
                </c:manualLayout>
              </c:layout>
              <c:tx>
                <c:rich>
                  <a:bodyPr/>
                  <a:lstStyle/>
                  <a:p>
                    <a:fld id="{8CAD6813-558D-430F-B440-F5EEF7987DAA}" type="CELLREF">
                      <a:rPr lang="en-US"/>
                      <a:pPr/>
                      <a:t>[CELLREF]</a:t>
                    </a:fld>
                    <a:endParaRPr lang="ro-R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{8CAD6813-558D-430F-B440-F5EEF7987DAA}</c15:txfldGUID>
                      <c15:f>'Diagrama 3'!$G$30</c15:f>
                      <c15:dlblFieldTableCache>
                        <c:ptCount val="1"/>
                        <c:pt idx="0">
                          <c:v>135,8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E6AF-43F5-8D50-A586353F19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'Diagrama 3'!$G$43</c:f>
              <c:numCache>
                <c:formatCode>#,##0.0</c:formatCode>
                <c:ptCount val="1"/>
                <c:pt idx="0">
                  <c:v>-132.18762569187501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'Diagrama 3'!$H$69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2F8-4931-BB72-5A21ADBD49E1}"/>
            </c:ext>
          </c:extLst>
        </c:ser>
        <c:ser>
          <c:idx val="3"/>
          <c:order val="3"/>
          <c:tx>
            <c:strRef>
              <c:f>'Diagrama 3'!$B$24:$B$29</c:f>
              <c:strCache>
                <c:ptCount val="1"/>
                <c:pt idx="0">
                  <c:v>III 2025</c:v>
                </c:pt>
              </c:strCache>
            </c:strRef>
          </c:tx>
          <c:spPr>
            <a:solidFill>
              <a:srgbClr val="3F455B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2972331381662901E-2"/>
                  <c:y val="4.173496602663555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1050" b="1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+mn-cs"/>
                      </a:defRPr>
                    </a:pPr>
                    <a:fld id="{0CAB5C85-6CAC-48D0-B415-1A7529AA9873}" type="CELLREF">
                      <a:rPr lang="en-US" sz="1050" b="1">
                        <a:latin typeface="Roboto" panose="02000000000000000000" pitchFamily="2" charset="0"/>
                        <a:ea typeface="Roboto" panose="02000000000000000000" pitchFamily="2" charset="0"/>
                      </a:rPr>
                      <a:pPr algn="ctr" rtl="0">
                        <a:defRPr lang="en-US" sz="1050" b="1">
                          <a:solidFill>
                            <a:sysClr val="windowText" lastClr="000000">
                              <a:lumMod val="75000"/>
                              <a:lumOff val="25000"/>
                            </a:sysClr>
                          </a:solidFill>
                          <a:latin typeface="Roboto" panose="02000000000000000000" pitchFamily="2" charset="0"/>
                          <a:ea typeface="Roboto" panose="02000000000000000000" pitchFamily="2" charset="0"/>
                        </a:defRPr>
                      </a:pPr>
                      <a:t>[CELLREF]</a:t>
                    </a:fld>
                    <a:endParaRPr lang="ro-RO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50" b="1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108005121529064"/>
                      <c:h val="0.13623233564133147"/>
                    </c:manualLayout>
                  </c15:layout>
                  <c15:dlblFieldTable>
                    <c15:dlblFTEntry>
                      <c15:txfldGUID>{0CAB5C85-6CAC-48D0-B415-1A7529AA9873}</c15:txfldGUID>
                      <c15:f>'Diagrama 3'!$G$29</c15:f>
                      <c15:dlblFieldTableCache>
                        <c:ptCount val="1"/>
                        <c:pt idx="0">
                          <c:v>138,6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92F8-4931-BB72-5A21ADBD49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050" b="1" i="0" u="none" strike="noStrike" kern="1200" baseline="0">
                    <a:solidFill>
                      <a:sysClr val="windowText" lastClr="000000">
                        <a:lumMod val="75000"/>
                        <a:lumOff val="25000"/>
                      </a:sys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'Diagrama 3'!$G$44</c:f>
              <c:numCache>
                <c:formatCode>#,##0.0</c:formatCode>
                <c:ptCount val="1"/>
                <c:pt idx="0">
                  <c:v>-138.622438748089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'Diagrama 3'!$H$69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92F8-4931-BB72-5A21ADBD4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036528"/>
        <c:axId val="74982064"/>
      </c:barChart>
      <c:catAx>
        <c:axId val="37036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4982064"/>
        <c:crosses val="autoZero"/>
        <c:auto val="1"/>
        <c:lblAlgn val="ctr"/>
        <c:lblOffset val="100"/>
        <c:noMultiLvlLbl val="0"/>
      </c:catAx>
      <c:valAx>
        <c:axId val="74982064"/>
        <c:scaling>
          <c:orientation val="minMax"/>
          <c:max val="400"/>
          <c:min val="-500"/>
        </c:scaling>
        <c:delete val="1"/>
        <c:axPos val="l"/>
        <c:numFmt formatCode="#,##0.0" sourceLinked="1"/>
        <c:majorTickMark val="out"/>
        <c:minorTickMark val="none"/>
        <c:tickLblPos val="nextTo"/>
        <c:crossAx val="3703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251048218029344E-2"/>
          <c:y val="6.6515510921970694E-2"/>
          <c:w val="0.94254769392033555"/>
          <c:h val="0.86696897815605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'Diagrama 3'!$B$11</c:f>
              <c:strCache>
                <c:ptCount val="1"/>
                <c:pt idx="0">
                  <c:v>IV 2024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946613388895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B3-4C45-8DC0-2244A00644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'Diagrama 3'!$H$11</c:f>
              <c:numCache>
                <c:formatCode>#,##0.0</c:formatCode>
                <c:ptCount val="1"/>
                <c:pt idx="0">
                  <c:v>295.24098231398938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'Diagrama 3'!$I$69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8A6-4586-A515-0498B47C1C1A}"/>
            </c:ext>
          </c:extLst>
        </c:ser>
        <c:ser>
          <c:idx val="1"/>
          <c:order val="1"/>
          <c:tx>
            <c:strRef>
              <c:f>'Diagrama 3'!$B$5:$B$10</c:f>
              <c:strCache>
                <c:ptCount val="1"/>
                <c:pt idx="0">
                  <c:v>III 2025</c:v>
                </c:pt>
              </c:strCache>
            </c:strRef>
          </c:tx>
          <c:spPr>
            <a:solidFill>
              <a:srgbClr val="3F455B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2972367835065026E-2"/>
                  <c:y val="4.56873442721523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50" b="1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40673252858759"/>
                      <c:h val="0.150769730764624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8A6-4586-A515-0498B47C1C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050" b="1" i="0" u="none" strike="noStrike" kern="1200" baseline="0">
                    <a:solidFill>
                      <a:sysClr val="windowText" lastClr="000000">
                        <a:lumMod val="75000"/>
                        <a:lumOff val="25000"/>
                      </a:sys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'Diagrama 3'!$H$10</c:f>
              <c:numCache>
                <c:formatCode>#,##0.0</c:formatCode>
                <c:ptCount val="1"/>
                <c:pt idx="0">
                  <c:v>313.460969700872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'Diagrama 3'!$I$69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F8A6-4586-A515-0498B47C1C1A}"/>
            </c:ext>
          </c:extLst>
        </c:ser>
        <c:ser>
          <c:idx val="2"/>
          <c:order val="2"/>
          <c:tx>
            <c:strRef>
              <c:f>'Diagrama 3'!$B$30</c:f>
              <c:strCache>
                <c:ptCount val="1"/>
                <c:pt idx="0">
                  <c:v>IV 2024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9.2983418041728428E-3"/>
                </c:manualLayout>
              </c:layout>
              <c:tx>
                <c:rich>
                  <a:bodyPr/>
                  <a:lstStyle/>
                  <a:p>
                    <a:fld id="{832EC7AC-0431-49FF-84DB-88AE7512DCA8}" type="CELLREF">
                      <a:rPr lang="en-US"/>
                      <a:pPr/>
                      <a:t>[CELLREF]</a:t>
                    </a:fld>
                    <a:endParaRPr lang="ro-R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{832EC7AC-0431-49FF-84DB-88AE7512DCA8}</c15:txfldGUID>
                      <c15:f>'Diagrama 3'!$H$30</c15:f>
                      <c15:dlblFieldTableCache>
                        <c:ptCount val="1"/>
                        <c:pt idx="0">
                          <c:v>53,3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72B3-4C45-8DC0-2244A00644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'Diagrama 3'!$H$43</c:f>
              <c:numCache>
                <c:formatCode>#,##0.0</c:formatCode>
                <c:ptCount val="1"/>
                <c:pt idx="0">
                  <c:v>-53.406048071303303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'Diagrama 3'!$I$69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F8A6-4586-A515-0498B47C1C1A}"/>
            </c:ext>
          </c:extLst>
        </c:ser>
        <c:ser>
          <c:idx val="3"/>
          <c:order val="3"/>
          <c:tx>
            <c:strRef>
              <c:f>'Diagrama 3'!$B$24:$B$29</c:f>
              <c:strCache>
                <c:ptCount val="1"/>
                <c:pt idx="0">
                  <c:v>III 2025</c:v>
                </c:pt>
              </c:strCache>
            </c:strRef>
          </c:tx>
          <c:spPr>
            <a:solidFill>
              <a:srgbClr val="3F455B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90162360134546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1050" b="1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+mn-cs"/>
                      </a:defRPr>
                    </a:pPr>
                    <a:fld id="{04FA0005-3ECD-4AB5-9462-EF9B6713CE62}" type="CELLREF">
                      <a:rPr lang="en-US" sz="1050" b="1">
                        <a:latin typeface="Roboto" panose="02000000000000000000" pitchFamily="2" charset="0"/>
                        <a:ea typeface="Roboto" panose="02000000000000000000" pitchFamily="2" charset="0"/>
                      </a:rPr>
                      <a:pPr algn="ctr" rtl="0">
                        <a:defRPr lang="en-US" sz="1050" b="1">
                          <a:solidFill>
                            <a:sysClr val="windowText" lastClr="000000">
                              <a:lumMod val="75000"/>
                              <a:lumOff val="25000"/>
                            </a:sysClr>
                          </a:solidFill>
                          <a:latin typeface="Roboto" panose="02000000000000000000" pitchFamily="2" charset="0"/>
                          <a:ea typeface="Roboto" panose="02000000000000000000" pitchFamily="2" charset="0"/>
                        </a:defRPr>
                      </a:pPr>
                      <a:t>[CELLREF]</a:t>
                    </a:fld>
                    <a:endParaRPr lang="ro-RO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50" b="1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{04FA0005-3ECD-4AB5-9462-EF9B6713CE62}</c15:txfldGUID>
                      <c15:f>'Diagrama 3'!$H$29</c15:f>
                      <c15:dlblFieldTableCache>
                        <c:ptCount val="1"/>
                        <c:pt idx="0">
                          <c:v>65,4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F8A6-4586-A515-0498B47C1C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050" b="1" i="0" u="none" strike="noStrike" kern="1200" baseline="0">
                    <a:solidFill>
                      <a:sysClr val="windowText" lastClr="000000">
                        <a:lumMod val="75000"/>
                        <a:lumOff val="25000"/>
                      </a:sys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'Diagrama 3'!$H$44</c:f>
              <c:numCache>
                <c:formatCode>#,##0.0</c:formatCode>
                <c:ptCount val="1"/>
                <c:pt idx="0">
                  <c:v>-65.445559635764198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'Diagrama 3'!$I$69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F8A6-4586-A515-0498B47C1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036528"/>
        <c:axId val="74982064"/>
      </c:barChart>
      <c:catAx>
        <c:axId val="37036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982064"/>
        <c:crosses val="autoZero"/>
        <c:auto val="1"/>
        <c:lblAlgn val="ctr"/>
        <c:lblOffset val="100"/>
        <c:noMultiLvlLbl val="0"/>
      </c:catAx>
      <c:valAx>
        <c:axId val="74982064"/>
        <c:scaling>
          <c:orientation val="minMax"/>
          <c:max val="400"/>
          <c:min val="-500"/>
        </c:scaling>
        <c:delete val="1"/>
        <c:axPos val="l"/>
        <c:numFmt formatCode="#,##0.0" sourceLinked="1"/>
        <c:majorTickMark val="out"/>
        <c:minorTickMark val="none"/>
        <c:tickLblPos val="nextTo"/>
        <c:crossAx val="3703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696969696969696"/>
          <c:y val="2.5607064017660039E-2"/>
          <c:w val="0.30116201383917918"/>
          <c:h val="0.94878587196467989"/>
        </c:manualLayout>
      </c:layout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gradFill>
              <a:gsLst>
                <a:gs pos="0">
                  <a:schemeClr val="bg1"/>
                </a:gs>
                <a:gs pos="100000">
                  <a:srgbClr val="75492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0-01CC-4099-BCD6-3A0ECD5D7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755713775"/>
        <c:axId val="755719055"/>
      </c:barChart>
      <c:catAx>
        <c:axId val="755713775"/>
        <c:scaling>
          <c:orientation val="minMax"/>
        </c:scaling>
        <c:delete val="1"/>
        <c:axPos val="b"/>
        <c:majorTickMark val="out"/>
        <c:minorTickMark val="none"/>
        <c:tickLblPos val="nextTo"/>
        <c:crossAx val="755719055"/>
        <c:crosses val="autoZero"/>
        <c:auto val="1"/>
        <c:lblAlgn val="ctr"/>
        <c:lblOffset val="100"/>
        <c:noMultiLvlLbl val="0"/>
      </c:catAx>
      <c:valAx>
        <c:axId val="755719055"/>
        <c:scaling>
          <c:orientation val="minMax"/>
          <c:max val="130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755713775"/>
        <c:crosses val="max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050">
          <a:latin typeface="Roboto" panose="02000000000000000000" pitchFamily="2" charset="0"/>
          <a:ea typeface="Roboto" panose="02000000000000000000" pitchFamily="2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40131257653302E-2"/>
          <c:y val="5.7659816913129769E-2"/>
          <c:w val="0.85126756497326006"/>
          <c:h val="0.6640312399974392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'Diagrama 5'!$B$6:$C$6</c:f>
              <c:strCache>
                <c:ptCount val="2"/>
                <c:pt idx="0">
                  <c:v>Societăți comerciale nefinanciare</c:v>
                </c:pt>
              </c:strCache>
            </c:strRef>
          </c:tx>
          <c:spPr>
            <a:solidFill>
              <a:srgbClr val="FDCD9F"/>
            </a:solidFill>
            <a:ln>
              <a:noFill/>
            </a:ln>
            <a:effectLst/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50" b="1" i="0" u="none" strike="noStrike" kern="1200" baseline="0">
                      <a:solidFill>
                        <a:srgbClr val="000000">
                          <a:lumMod val="85000"/>
                          <a:lumOff val="15000"/>
                        </a:srgb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B97-4E46-9636-8D7874E0C225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50" b="1" i="0" u="none" strike="noStrike" kern="1200" baseline="0">
                      <a:solidFill>
                        <a:srgbClr val="000000">
                          <a:lumMod val="85000"/>
                          <a:lumOff val="15000"/>
                        </a:srgb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DB97-4E46-9636-8D7874E0C22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0338200-D1C5-4150-A313-C7D275DCDC90}" type="VALUE">
                      <a:rPr lang="en-US" sz="1200" b="1" i="0" u="none" strike="noStrike" kern="1200" baseline="0">
                        <a:solidFill>
                          <a:srgbClr val="000000">
                            <a:lumMod val="85000"/>
                            <a:lumOff val="15000"/>
                          </a:srgbClr>
                        </a:solidFill>
                        <a:latin typeface="PermianSerifTypeface" panose="02000000000000000000"/>
                        <a:ea typeface="+mn-ea"/>
                        <a:cs typeface="+mn-cs"/>
                      </a:rPr>
                      <a:pPr/>
                      <a:t>[VALUE]</a:t>
                    </a:fld>
                    <a:endParaRPr lang="ro-R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9-DB97-4E46-9636-8D7874E0C2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9"/>
              <c:pt idx="0">
                <c:v>44834</c:v>
              </c:pt>
              <c:pt idx="1">
                <c:v>44926</c:v>
              </c:pt>
              <c:pt idx="2">
                <c:v>45016</c:v>
              </c:pt>
              <c:pt idx="3">
                <c:v>45107</c:v>
              </c:pt>
              <c:pt idx="4">
                <c:v>45199</c:v>
              </c:pt>
              <c:pt idx="5">
                <c:v>45291</c:v>
              </c:pt>
              <c:pt idx="6">
                <c:v>45382</c:v>
              </c:pt>
              <c:pt idx="7">
                <c:v>45473</c:v>
              </c:pt>
              <c:pt idx="8">
                <c:v>45565</c:v>
              </c:pt>
            </c:numLit>
          </c:cat>
          <c:val>
            <c:numRef>
              <c:f>'Diagrama 5'!$D$6:$L$6</c:f>
              <c:numCache>
                <c:formatCode>#,##0.0</c:formatCode>
                <c:ptCount val="9"/>
                <c:pt idx="0">
                  <c:v>54.037572701232669</c:v>
                </c:pt>
                <c:pt idx="1">
                  <c:v>51.411172687506181</c:v>
                </c:pt>
                <c:pt idx="2">
                  <c:v>51.962150439055932</c:v>
                </c:pt>
                <c:pt idx="3">
                  <c:v>53.039574820621503</c:v>
                </c:pt>
                <c:pt idx="4">
                  <c:v>51.631137880655565</c:v>
                </c:pt>
                <c:pt idx="5">
                  <c:v>51.77607807170962</c:v>
                </c:pt>
                <c:pt idx="6">
                  <c:v>52.579987080959498</c:v>
                </c:pt>
                <c:pt idx="7">
                  <c:v>51.880447574147894</c:v>
                </c:pt>
                <c:pt idx="8">
                  <c:v>50.994600355141941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97-4E46-9636-8D7874E0C225}"/>
            </c:ext>
          </c:extLst>
        </c:ser>
        <c:ser>
          <c:idx val="2"/>
          <c:order val="2"/>
          <c:tx>
            <c:strRef>
              <c:f>'Diagrama 5'!$B$7:$C$7</c:f>
              <c:strCache>
                <c:ptCount val="2"/>
                <c:pt idx="0">
                  <c:v>Societăți financiare</c:v>
                </c:pt>
              </c:strCache>
            </c:strRef>
          </c:tx>
          <c:spPr>
            <a:solidFill>
              <a:srgbClr val="3F455B"/>
            </a:solidFill>
            <a:ln>
              <a:noFill/>
            </a:ln>
            <a:effectLst/>
          </c:spPr>
          <c:invertIfNegative val="0"/>
          <c:dLbls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1050" b="1" i="0" u="none" strike="noStrike" kern="1200" baseline="0">
                        <a:solidFill>
                          <a:srgbClr val="000000">
                            <a:lumMod val="85000"/>
                            <a:lumOff val="15000"/>
                          </a:srgbClr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+mn-cs"/>
                      </a:defRPr>
                    </a:pPr>
                    <a:fld id="{A4D7CE69-B42E-4EB9-9850-0E36A7232FAE}" type="VALUE">
                      <a:rPr lang="en-US" sz="1050">
                        <a:solidFill>
                          <a:srgbClr val="FDCD9F"/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</a:rPr>
                      <a:pPr algn="ctr" rtl="0">
                        <a:defRPr lang="en-US" sz="1050" b="1">
                          <a:solidFill>
                            <a:srgbClr val="000000">
                              <a:lumMod val="85000"/>
                              <a:lumOff val="15000"/>
                            </a:srgbClr>
                          </a:solidFill>
                          <a:latin typeface="Roboto" panose="02000000000000000000" pitchFamily="2" charset="0"/>
                          <a:ea typeface="Roboto" panose="02000000000000000000" pitchFamily="2" charset="0"/>
                        </a:defRPr>
                      </a:pPr>
                      <a:t>[VALUE]</a:t>
                    </a:fld>
                    <a:endParaRPr lang="ro-RO"/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50" b="1" i="0" u="none" strike="noStrike" kern="1200" baseline="0">
                      <a:solidFill>
                        <a:srgbClr val="000000">
                          <a:lumMod val="85000"/>
                          <a:lumOff val="15000"/>
                        </a:srgb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B-DB97-4E46-9636-8D7874E0C225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1050" b="1" i="0" u="none" strike="noStrike" kern="1200" baseline="0">
                        <a:solidFill>
                          <a:srgbClr val="000000">
                            <a:lumMod val="85000"/>
                            <a:lumOff val="15000"/>
                          </a:srgbClr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+mn-cs"/>
                      </a:defRPr>
                    </a:pPr>
                    <a:fld id="{88933183-229E-4F87-8B7E-8DA0447C364E}" type="VALUE">
                      <a:rPr lang="en-US" sz="1050">
                        <a:solidFill>
                          <a:srgbClr val="FDCD9F"/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</a:rPr>
                      <a:pPr algn="ctr" rtl="0">
                        <a:defRPr lang="en-US" sz="1050" b="1">
                          <a:solidFill>
                            <a:srgbClr val="000000">
                              <a:lumMod val="85000"/>
                              <a:lumOff val="15000"/>
                            </a:srgbClr>
                          </a:solidFill>
                          <a:latin typeface="Roboto" panose="02000000000000000000" pitchFamily="2" charset="0"/>
                          <a:ea typeface="Roboto" panose="02000000000000000000" pitchFamily="2" charset="0"/>
                        </a:defRPr>
                      </a:pPr>
                      <a:t>[VALUE]</a:t>
                    </a:fld>
                    <a:endParaRPr lang="ro-RO"/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50" b="1" i="0" u="none" strike="noStrike" kern="1200" baseline="0">
                      <a:solidFill>
                        <a:srgbClr val="000000">
                          <a:lumMod val="85000"/>
                          <a:lumOff val="15000"/>
                        </a:srgb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30-DB97-4E46-9636-8D7874E0C22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5161390-6653-4EAB-9202-3B2A8EF668B0}" type="VALUE">
                      <a:rPr lang="en-US">
                        <a:solidFill>
                          <a:srgbClr val="FDCD9F"/>
                        </a:solidFill>
                      </a:rPr>
                      <a:pPr/>
                      <a:t>[VALUE]</a:t>
                    </a:fld>
                    <a:endParaRPr lang="ro-R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8-DB97-4E46-9636-8D7874E0C22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50" b="1" i="0" u="none" strike="noStrike" kern="1200" baseline="0">
                    <a:solidFill>
                      <a:srgbClr val="000000">
                        <a:lumMod val="85000"/>
                        <a:lumOff val="15000"/>
                      </a:srgb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9"/>
              <c:pt idx="0">
                <c:v>44834</c:v>
              </c:pt>
              <c:pt idx="1">
                <c:v>44926</c:v>
              </c:pt>
              <c:pt idx="2">
                <c:v>45016</c:v>
              </c:pt>
              <c:pt idx="3">
                <c:v>45107</c:v>
              </c:pt>
              <c:pt idx="4">
                <c:v>45199</c:v>
              </c:pt>
              <c:pt idx="5">
                <c:v>45291</c:v>
              </c:pt>
              <c:pt idx="6">
                <c:v>45382</c:v>
              </c:pt>
              <c:pt idx="7">
                <c:v>45473</c:v>
              </c:pt>
              <c:pt idx="8">
                <c:v>45565</c:v>
              </c:pt>
            </c:numLit>
          </c:cat>
          <c:val>
            <c:numRef>
              <c:f>'Diagrama 5'!$D$7:$L$7</c:f>
              <c:numCache>
                <c:formatCode>#,##0.0</c:formatCode>
                <c:ptCount val="9"/>
                <c:pt idx="0">
                  <c:v>82.78603642690004</c:v>
                </c:pt>
                <c:pt idx="1">
                  <c:v>85.295469370452537</c:v>
                </c:pt>
                <c:pt idx="2">
                  <c:v>85.167067531273759</c:v>
                </c:pt>
                <c:pt idx="3">
                  <c:v>85.073139099630268</c:v>
                </c:pt>
                <c:pt idx="4">
                  <c:v>84.545111840848065</c:v>
                </c:pt>
                <c:pt idx="5">
                  <c:v>85.385063659668376</c:v>
                </c:pt>
                <c:pt idx="6">
                  <c:v>83.082032053160589</c:v>
                </c:pt>
                <c:pt idx="7">
                  <c:v>83.614396993535522</c:v>
                </c:pt>
                <c:pt idx="8">
                  <c:v>83.089670124352537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B97-4E46-9636-8D7874E0C225}"/>
            </c:ext>
          </c:extLst>
        </c:ser>
        <c:ser>
          <c:idx val="3"/>
          <c:order val="3"/>
          <c:tx>
            <c:strRef>
              <c:f>'Diagrama 5'!$B$8:$C$8</c:f>
              <c:strCache>
                <c:ptCount val="2"/>
                <c:pt idx="0">
                  <c:v>Administrația publică</c:v>
                </c:pt>
              </c:strCache>
            </c:strRef>
          </c:tx>
          <c:spPr>
            <a:pattFill prst="pct40">
              <a:fgClr>
                <a:srgbClr val="3F455B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50" b="1" i="0" u="none" strike="noStrike" kern="1200" baseline="0">
                      <a:solidFill>
                        <a:srgbClr val="3F455B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DB97-4E46-9636-8D7874E0C225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050" b="1" i="0" u="none" strike="noStrike" kern="1200" baseline="0">
                      <a:solidFill>
                        <a:srgbClr val="3F455B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DB97-4E46-9636-8D7874E0C22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D7D593F-C646-4962-B752-81F7F9068595}" type="VALUE">
                      <a:rPr lang="en-US" sz="1200" b="1" i="0" u="none" strike="noStrike" kern="1200" baseline="0">
                        <a:solidFill>
                          <a:srgbClr val="3F455B"/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+mn-cs"/>
                      </a:rPr>
                      <a:pPr/>
                      <a:t>[VALUE]</a:t>
                    </a:fld>
                    <a:endParaRPr lang="ro-R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6-DB97-4E46-9636-8D7874E0C2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3F455B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9"/>
              <c:pt idx="0">
                <c:v>44834</c:v>
              </c:pt>
              <c:pt idx="1">
                <c:v>44926</c:v>
              </c:pt>
              <c:pt idx="2">
                <c:v>45016</c:v>
              </c:pt>
              <c:pt idx="3">
                <c:v>45107</c:v>
              </c:pt>
              <c:pt idx="4">
                <c:v>45199</c:v>
              </c:pt>
              <c:pt idx="5">
                <c:v>45291</c:v>
              </c:pt>
              <c:pt idx="6">
                <c:v>45382</c:v>
              </c:pt>
              <c:pt idx="7">
                <c:v>45473</c:v>
              </c:pt>
              <c:pt idx="8">
                <c:v>45565</c:v>
              </c:pt>
            </c:numLit>
          </c:cat>
          <c:val>
            <c:numRef>
              <c:f>'Diagrama 5'!$D$8:$L$8</c:f>
              <c:numCache>
                <c:formatCode>#,##0.0</c:formatCode>
                <c:ptCount val="9"/>
                <c:pt idx="0">
                  <c:v>38.438798744058133</c:v>
                </c:pt>
                <c:pt idx="1">
                  <c:v>38.980711140289728</c:v>
                </c:pt>
                <c:pt idx="2">
                  <c:v>36.909545390522133</c:v>
                </c:pt>
                <c:pt idx="3">
                  <c:v>36.924599867717042</c:v>
                </c:pt>
                <c:pt idx="4">
                  <c:v>38.936999660803878</c:v>
                </c:pt>
                <c:pt idx="5">
                  <c:v>41.946479525327526</c:v>
                </c:pt>
                <c:pt idx="6">
                  <c:v>40.652499292102661</c:v>
                </c:pt>
                <c:pt idx="7">
                  <c:v>40.798300179129676</c:v>
                </c:pt>
                <c:pt idx="8">
                  <c:v>40.111803925430387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B97-4E46-9636-8D7874E0C225}"/>
            </c:ext>
          </c:extLst>
        </c:ser>
        <c:ser>
          <c:idx val="4"/>
          <c:order val="4"/>
          <c:tx>
            <c:strRef>
              <c:f>'Diagrama 5'!$B$9:$C$9</c:f>
              <c:strCache>
                <c:ptCount val="2"/>
                <c:pt idx="0">
                  <c:v>Gospodăriile populației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3.2401782098015986E-3"/>
                  <c:y val="1.303220024326227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50" b="1" i="0" u="none" strike="noStrike" kern="1200" baseline="0">
                      <a:solidFill>
                        <a:srgbClr val="000000">
                          <a:lumMod val="85000"/>
                          <a:lumOff val="15000"/>
                        </a:srgb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DB97-4E46-9636-8D7874E0C225}"/>
                </c:ext>
              </c:extLst>
            </c:dLbl>
            <c:dLbl>
              <c:idx val="5"/>
              <c:layout>
                <c:manualLayout>
                  <c:x val="-1.1880516191202133E-16"/>
                  <c:y val="6.5040650406504065E-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50" b="1" i="0" u="none" strike="noStrike" kern="1200" baseline="0">
                      <a:solidFill>
                        <a:srgbClr val="000000">
                          <a:lumMod val="85000"/>
                          <a:lumOff val="15000"/>
                        </a:srgb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DB97-4E46-9636-8D7874E0C225}"/>
                </c:ext>
              </c:extLst>
            </c:dLbl>
            <c:dLbl>
              <c:idx val="8"/>
              <c:layout>
                <c:manualLayout>
                  <c:x val="0"/>
                  <c:y val="9.7560975609756097E-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050" b="1" i="0" u="none" strike="noStrike" kern="1200" baseline="0">
                      <a:solidFill>
                        <a:srgbClr val="000000">
                          <a:lumMod val="85000"/>
                          <a:lumOff val="15000"/>
                        </a:srgb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B97-4E46-9636-8D7874E0C2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50" b="1" i="0" u="none" strike="noStrike" kern="1200" baseline="0">
                    <a:solidFill>
                      <a:srgbClr val="000000">
                        <a:lumMod val="85000"/>
                        <a:lumOff val="15000"/>
                      </a:srgb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9"/>
              <c:pt idx="0">
                <c:v>44834</c:v>
              </c:pt>
              <c:pt idx="1">
                <c:v>44926</c:v>
              </c:pt>
              <c:pt idx="2">
                <c:v>45016</c:v>
              </c:pt>
              <c:pt idx="3">
                <c:v>45107</c:v>
              </c:pt>
              <c:pt idx="4">
                <c:v>45199</c:v>
              </c:pt>
              <c:pt idx="5">
                <c:v>45291</c:v>
              </c:pt>
              <c:pt idx="6">
                <c:v>45382</c:v>
              </c:pt>
              <c:pt idx="7">
                <c:v>45473</c:v>
              </c:pt>
              <c:pt idx="8">
                <c:v>45565</c:v>
              </c:pt>
            </c:numLit>
          </c:cat>
          <c:val>
            <c:numRef>
              <c:f>'Diagrama 5'!$D$9:$L$9</c:f>
              <c:numCache>
                <c:formatCode>#,##0.0</c:formatCode>
                <c:ptCount val="9"/>
                <c:pt idx="0">
                  <c:v>14.755909992888974</c:v>
                </c:pt>
                <c:pt idx="1">
                  <c:v>14.33161238368344</c:v>
                </c:pt>
                <c:pt idx="2">
                  <c:v>14.554905633227804</c:v>
                </c:pt>
                <c:pt idx="3">
                  <c:v>15.087079135802028</c:v>
                </c:pt>
                <c:pt idx="4">
                  <c:v>15.613740538826287</c:v>
                </c:pt>
                <c:pt idx="5">
                  <c:v>16.460984565061125</c:v>
                </c:pt>
                <c:pt idx="6">
                  <c:v>17.454459445485277</c:v>
                </c:pt>
                <c:pt idx="7">
                  <c:v>18.277811318833969</c:v>
                </c:pt>
                <c:pt idx="8">
                  <c:v>18.937334241178302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DB97-4E46-9636-8D7874E0C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overlap val="100"/>
        <c:axId val="1369659807"/>
        <c:axId val="1369654815"/>
      </c:barChart>
      <c:lineChart>
        <c:grouping val="standard"/>
        <c:varyColors val="0"/>
        <c:ser>
          <c:idx val="0"/>
          <c:order val="0"/>
          <c:tx>
            <c:strRef>
              <c:f>'Diagrama 5'!$B$5:$C$5</c:f>
              <c:strCache>
                <c:ptCount val="2"/>
                <c:pt idx="0">
                  <c:v>Total economia națională</c:v>
                </c:pt>
              </c:strCache>
            </c:strRef>
          </c:tx>
          <c:spPr>
            <a:ln w="158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D3C6A2">
                  <a:alpha val="89804"/>
                </a:srgbClr>
              </a:solidFill>
              <a:ln w="9525">
                <a:solidFill>
                  <a:srgbClr val="D3C6A2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7122894016713611E-2"/>
                  <c:y val="-5.23082115325496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 rtl="0">
                    <a:defRPr lang="en-US" sz="1050" b="1" i="0" u="none" strike="noStrike" kern="1200" baseline="0">
                      <a:solidFill>
                        <a:srgbClr val="000000">
                          <a:lumMod val="85000"/>
                          <a:lumOff val="15000"/>
                        </a:srgb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849891001193909E-2"/>
                      <c:h val="5.0755448133927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0-DB97-4E46-9636-8D7874E0C225}"/>
                </c:ext>
              </c:extLst>
            </c:dLbl>
            <c:dLbl>
              <c:idx val="5"/>
              <c:layout>
                <c:manualLayout>
                  <c:x val="-3.1225079449853369E-2"/>
                  <c:y val="-3.28078868190256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50" b="1" i="0" u="none" strike="noStrike" kern="1200" baseline="0">
                      <a:solidFill>
                        <a:srgbClr val="000000">
                          <a:lumMod val="85000"/>
                          <a:lumOff val="15000"/>
                        </a:srgb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B97-4E46-9636-8D7874E0C225}"/>
                </c:ext>
              </c:extLst>
            </c:dLbl>
            <c:dLbl>
              <c:idx val="8"/>
              <c:layout>
                <c:manualLayout>
                  <c:x val="-2.9754782027132033E-2"/>
                  <c:y val="-4.9068049420651669E-2"/>
                </c:manualLayout>
              </c:layout>
              <c:tx>
                <c:rich>
                  <a:bodyPr/>
                  <a:lstStyle/>
                  <a:p>
                    <a:fld id="{F9036901-C669-408D-B271-24B519540D1D}" type="VALUE">
                      <a:rPr lang="en-US" sz="1200" b="1" i="0" u="none" strike="noStrike" kern="1200" baseline="0">
                        <a:solidFill>
                          <a:srgbClr val="000000">
                            <a:lumMod val="85000"/>
                            <a:lumOff val="15000"/>
                          </a:srgbClr>
                        </a:solidFill>
                        <a:latin typeface="PermianSansTypeface" panose="02000000000000000000" pitchFamily="50" charset="0"/>
                        <a:ea typeface="+mn-ea"/>
                        <a:cs typeface="+mn-cs"/>
                      </a:rPr>
                      <a:pPr/>
                      <a:t>[VALUE]</a:t>
                    </a:fld>
                    <a:endParaRPr lang="ro-R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4-DB97-4E46-9636-8D7874E0C2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5'!$D$3:$L$4</c:f>
              <c:strCache>
                <c:ptCount val="9"/>
                <c:pt idx="0">
                  <c:v>30 sept.
2023</c:v>
                </c:pt>
                <c:pt idx="1">
                  <c:v>31 dec.
2023</c:v>
                </c:pt>
                <c:pt idx="2">
                  <c:v>31 mart.
2024</c:v>
                </c:pt>
                <c:pt idx="3">
                  <c:v>30 iun.
2024</c:v>
                </c:pt>
                <c:pt idx="4">
                  <c:v>30 sept.
2024</c:v>
                </c:pt>
                <c:pt idx="5">
                  <c:v>31 dec.
2024</c:v>
                </c:pt>
                <c:pt idx="6">
                  <c:v>31 mart.
2025</c:v>
                </c:pt>
                <c:pt idx="7">
                  <c:v>30 iun.
2025</c:v>
                </c:pt>
                <c:pt idx="8">
                  <c:v>30 sept.
2025</c:v>
                </c:pt>
              </c:strCache>
            </c:strRef>
          </c:cat>
          <c:val>
            <c:numRef>
              <c:f>'Diagrama 5'!$D$5:$L$5</c:f>
              <c:numCache>
                <c:formatCode>#,##0.0</c:formatCode>
                <c:ptCount val="9"/>
                <c:pt idx="0">
                  <c:v>190.01831786507984</c:v>
                </c:pt>
                <c:pt idx="1">
                  <c:v>190.01896558193195</c:v>
                </c:pt>
                <c:pt idx="2">
                  <c:v>188.59366899407959</c:v>
                </c:pt>
                <c:pt idx="3">
                  <c:v>190.12439292377081</c:v>
                </c:pt>
                <c:pt idx="4">
                  <c:v>190.72698992113376</c:v>
                </c:pt>
                <c:pt idx="5">
                  <c:v>195.56860582176662</c:v>
                </c:pt>
                <c:pt idx="6">
                  <c:v>193.76897787170802</c:v>
                </c:pt>
                <c:pt idx="7">
                  <c:v>194.57095606564704</c:v>
                </c:pt>
                <c:pt idx="8">
                  <c:v>193.13340864610325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DB97-4E46-9636-8D7874E0C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9659807"/>
        <c:axId val="1369654815"/>
      </c:lineChart>
      <c:catAx>
        <c:axId val="1369659807"/>
        <c:scaling>
          <c:orientation val="minMax"/>
        </c:scaling>
        <c:delete val="0"/>
        <c:axPos val="b"/>
        <c:numFmt formatCode="mmm/\'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369654815"/>
        <c:crosses val="autoZero"/>
        <c:auto val="0"/>
        <c:lblAlgn val="ctr"/>
        <c:lblOffset val="100"/>
        <c:tickLblSkip val="1"/>
        <c:noMultiLvlLbl val="0"/>
      </c:catAx>
      <c:valAx>
        <c:axId val="1369654815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ans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369659807"/>
        <c:crosses val="autoZero"/>
        <c:crossBetween val="between"/>
        <c:majorUnit val="8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7340107921890156E-3"/>
          <c:y val="0.8456890083861468"/>
          <c:w val="0.98786923076923072"/>
          <c:h val="0.15343982229766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PermianSans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34263227866294"/>
          <c:y val="2.4657108654517887E-3"/>
          <c:w val="0.79846751217166556"/>
          <c:h val="0.72525350415114198"/>
        </c:manualLayout>
      </c:layout>
      <c:barChart>
        <c:barDir val="bar"/>
        <c:grouping val="percentStacked"/>
        <c:varyColors val="0"/>
        <c:ser>
          <c:idx val="0"/>
          <c:order val="0"/>
          <c:tx>
            <c:v>Împrumuturi</c:v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5A5A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BFE-4C2A-B6D9-DC786A87DC85}"/>
              </c:ext>
            </c:extLst>
          </c:dPt>
          <c:dPt>
            <c:idx val="1"/>
            <c:invertIfNegative val="0"/>
            <c:bubble3D val="0"/>
            <c:spPr>
              <a:solidFill>
                <a:srgbClr val="A5A5A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FE-4C2A-B6D9-DC786A87DC85}"/>
              </c:ext>
            </c:extLst>
          </c:dPt>
          <c:dPt>
            <c:idx val="2"/>
            <c:invertIfNegative val="0"/>
            <c:bubble3D val="0"/>
            <c:spPr>
              <a:solidFill>
                <a:srgbClr val="A5A5A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BFE-4C2A-B6D9-DC786A87DC85}"/>
              </c:ext>
            </c:extLst>
          </c:dPt>
          <c:dPt>
            <c:idx val="3"/>
            <c:invertIfNegative val="0"/>
            <c:bubble3D val="0"/>
            <c:spPr>
              <a:solidFill>
                <a:srgbClr val="A5A5A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FE-4C2A-B6D9-DC786A87DC85}"/>
              </c:ext>
            </c:extLst>
          </c:dPt>
          <c:dLbls>
            <c:spPr>
              <a:solidFill>
                <a:schemeClr val="bg1">
                  <a:alpha val="5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6'!$A$6:$A$9</c:f>
              <c:strCache>
                <c:ptCount val="4"/>
                <c:pt idx="0">
                  <c:v>SCN</c:v>
                </c:pt>
                <c:pt idx="1">
                  <c:v>SF</c:v>
                </c:pt>
                <c:pt idx="2">
                  <c:v>AP</c:v>
                </c:pt>
                <c:pt idx="3">
                  <c:v>GP</c:v>
                </c:pt>
              </c:strCache>
            </c:strRef>
          </c:cat>
          <c:val>
            <c:numRef>
              <c:f>'Diagrama 6'!$D$6:$D$9</c:f>
              <c:numCache>
                <c:formatCode>0.0%</c:formatCode>
                <c:ptCount val="4"/>
                <c:pt idx="0">
                  <c:v>0.58282574785852936</c:v>
                </c:pt>
                <c:pt idx="1">
                  <c:v>0.10836968376585471</c:v>
                </c:pt>
                <c:pt idx="2">
                  <c:v>0.53927543639757769</c:v>
                </c:pt>
                <c:pt idx="3">
                  <c:v>0.93149234015641358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B4-4CF9-91E6-282886C5A059}"/>
            </c:ext>
          </c:extLst>
        </c:ser>
        <c:ser>
          <c:idx val="1"/>
          <c:order val="1"/>
          <c:tx>
            <c:v>Numerar și depozite</c:v>
          </c:tx>
          <c:spPr>
            <a:solidFill>
              <a:srgbClr val="3F455B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B4-4CF9-91E6-282886C5A05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B4-4CF9-91E6-282886C5A05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3B4-4CF9-91E6-282886C5A059}"/>
                </c:ext>
              </c:extLst>
            </c:dLbl>
            <c:spPr>
              <a:solidFill>
                <a:schemeClr val="bg1">
                  <a:alpha val="5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6'!$A$6:$A$9</c:f>
              <c:strCache>
                <c:ptCount val="4"/>
                <c:pt idx="0">
                  <c:v>SCN</c:v>
                </c:pt>
                <c:pt idx="1">
                  <c:v>SF</c:v>
                </c:pt>
                <c:pt idx="2">
                  <c:v>AP</c:v>
                </c:pt>
                <c:pt idx="3">
                  <c:v>GP</c:v>
                </c:pt>
              </c:strCache>
            </c:strRef>
          </c:cat>
          <c:val>
            <c:numRef>
              <c:f>'Diagrama 6'!$E$6:$E$9</c:f>
              <c:numCache>
                <c:formatCode>0.0%</c:formatCode>
                <c:ptCount val="4"/>
                <c:pt idx="0">
                  <c:v>0</c:v>
                </c:pt>
                <c:pt idx="1">
                  <c:v>0.84306132814016876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3B4-4CF9-91E6-282886C5A059}"/>
            </c:ext>
          </c:extLst>
        </c:ser>
        <c:ser>
          <c:idx val="2"/>
          <c:order val="2"/>
          <c:tx>
            <c:v>Titluri de natura datoriei</c:v>
          </c:tx>
          <c:spPr>
            <a:solidFill>
              <a:srgbClr val="8497B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4.0743573423127465E-3"/>
                  <c:y val="-3.3437610801208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3B4-4CF9-91E6-282886C5A05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3B4-4CF9-91E6-282886C5A059}"/>
                </c:ext>
              </c:extLst>
            </c:dLbl>
            <c:spPr>
              <a:solidFill>
                <a:schemeClr val="bg1">
                  <a:alpha val="5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6'!$A$6:$A$9</c:f>
              <c:strCache>
                <c:ptCount val="4"/>
                <c:pt idx="0">
                  <c:v>SCN</c:v>
                </c:pt>
                <c:pt idx="1">
                  <c:v>SF</c:v>
                </c:pt>
                <c:pt idx="2">
                  <c:v>AP</c:v>
                </c:pt>
                <c:pt idx="3">
                  <c:v>GP</c:v>
                </c:pt>
              </c:strCache>
            </c:strRef>
          </c:cat>
          <c:val>
            <c:numRef>
              <c:f>'Diagrama 6'!$F$6:$F$9</c:f>
              <c:numCache>
                <c:formatCode>0.0%</c:formatCode>
                <c:ptCount val="4"/>
                <c:pt idx="0">
                  <c:v>5.2549604495222883E-2</c:v>
                </c:pt>
                <c:pt idx="1">
                  <c:v>2.0038863092911523E-2</c:v>
                </c:pt>
                <c:pt idx="2">
                  <c:v>0.32513378709957308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3B4-4CF9-91E6-282886C5A059}"/>
            </c:ext>
          </c:extLst>
        </c:ser>
        <c:ser>
          <c:idx val="3"/>
          <c:order val="3"/>
          <c:tx>
            <c:v>Alte conturi de plătit</c:v>
          </c:tx>
          <c:spPr>
            <a:solidFill>
              <a:srgbClr val="FDCD9F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222307202693824E-2"/>
                  <c:y val="3.3437830209543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E9-41C8-A463-F45F83FD1B5C}"/>
                </c:ext>
              </c:extLst>
            </c:dLbl>
            <c:spPr>
              <a:solidFill>
                <a:schemeClr val="bg1">
                  <a:alpha val="5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6'!$A$6:$A$9</c:f>
              <c:strCache>
                <c:ptCount val="4"/>
                <c:pt idx="0">
                  <c:v>SCN</c:v>
                </c:pt>
                <c:pt idx="1">
                  <c:v>SF</c:v>
                </c:pt>
                <c:pt idx="2">
                  <c:v>AP</c:v>
                </c:pt>
                <c:pt idx="3">
                  <c:v>GP</c:v>
                </c:pt>
              </c:strCache>
            </c:strRef>
          </c:cat>
          <c:val>
            <c:numRef>
              <c:f>'Diagrama 6'!$G$6:$G$9</c:f>
              <c:numCache>
                <c:formatCode>0.0%</c:formatCode>
                <c:ptCount val="4"/>
                <c:pt idx="0">
                  <c:v>0.3646246476462478</c:v>
                </c:pt>
                <c:pt idx="1">
                  <c:v>2.8530125001065172E-2</c:v>
                </c:pt>
                <c:pt idx="2">
                  <c:v>0.13559077650284923</c:v>
                </c:pt>
                <c:pt idx="3">
                  <c:v>6.8507659843586463E-2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3B4-4CF9-91E6-282886C5A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271572176"/>
        <c:axId val="1271577936"/>
      </c:barChart>
      <c:catAx>
        <c:axId val="1271572176"/>
        <c:scaling>
          <c:orientation val="maxMin"/>
        </c:scaling>
        <c:delete val="0"/>
        <c:axPos val="r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271577936"/>
        <c:crosses val="max"/>
        <c:auto val="1"/>
        <c:lblAlgn val="ctr"/>
        <c:lblOffset val="100"/>
        <c:noMultiLvlLbl val="0"/>
      </c:catAx>
      <c:valAx>
        <c:axId val="1271577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40749B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  <c:crossAx val="1271572176"/>
        <c:crosses val="max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18562208731542149"/>
          <c:y val="0.83993956737349151"/>
          <c:w val="0.75614097370776623"/>
          <c:h val="0.15154820094440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_xlchart.v1.0</cx:f>
      </cx:strDim>
      <cx:numDim type="val">
        <cx:f dir="row">_xlchart.v1.1</cx:f>
      </cx:numDim>
    </cx:data>
  </cx:chartData>
  <cx:chart>
    <cx:plotArea>
      <cx:plotAreaRegion>
        <cx:series layoutId="waterfall" uniqueId="{9F284CBA-C9A7-451B-B306-E87A1A244229}">
          <cx:spPr>
            <a:blipFill>
              <a:blip r:embed="rId1">
                <a:alphaModFix amt="80000"/>
              </a:blip>
              <a:stretch>
                <a:fillRect/>
              </a:stretch>
            </a:blipFill>
          </cx:spPr>
          <cx:dataPt idx="1">
            <cx:spPr>
              <a:blipFill>
                <a:blip r:embed="rId2">
                  <a:alphaModFix amt="80000"/>
                </a:blip>
                <a:stretch>
                  <a:fillRect/>
                </a:stretch>
              </a:blipFill>
            </cx:spPr>
          </cx:dataPt>
          <cx:dataPt idx="6">
            <cx:spPr>
              <a:blipFill>
                <a:blip r:embed="rId3">
                  <a:alphaModFix amt="80000"/>
                  <a:extLst>
                    <a:ext uri="{96DAC541-7B7A-43D3-8B79-37D633B846F1}">
                      <asvg:svgBlip xmlns:asvg="http://schemas.microsoft.com/office/drawing/2016/SVG/main" r:embed="rId4"/>
                    </a:ext>
                  </a:extLst>
                </a:blip>
                <a:stretch>
                  <a:fillRect/>
                </a:stretch>
              </a:blipFill>
            </cx:spPr>
          </cx:dataPt>
          <cx:dataId val="0"/>
          <cx:layoutPr>
            <cx:visibility connectorLines="1"/>
            <cx:subtotals>
              <cx:idx val="7"/>
            </cx:subtotals>
          </cx:layoutPr>
        </cx:series>
      </cx:plotAreaRegion>
      <cx:axis id="0" hidden="1">
        <cx:catScaling gapWidth="0.5"/>
        <cx:tickLabels/>
        <cx:spPr>
          <a:ln>
            <a:solidFill>
              <a:schemeClr val="bg1">
                <a:lumMod val="85000"/>
              </a:schemeClr>
            </a:solidFill>
            <a:prstDash val="sysDash"/>
          </a:ln>
        </cx:spPr>
      </cx:axis>
      <cx:axis id="1">
        <cx:valScaling max="12" min="-35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endParaRPr lang="en-US" sz="1000" b="0" i="0" u="none" strike="noStrike" baseline="0">
              <a:solidFill>
                <a:prstClr val="black">
                  <a:lumMod val="65000"/>
                  <a:lumOff val="35000"/>
                </a:prstClr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cx:txPr>
      </cx:axis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</xdr:colOff>
      <xdr:row>17</xdr:row>
      <xdr:rowOff>276225</xdr:rowOff>
    </xdr:from>
    <xdr:to>
      <xdr:col>7</xdr:col>
      <xdr:colOff>835702</xdr:colOff>
      <xdr:row>47</xdr:row>
      <xdr:rowOff>91752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3CDBCE1-8AE7-4C5A-8EE3-4970873D5882}"/>
            </a:ext>
          </a:extLst>
        </xdr:cNvPr>
        <xdr:cNvGrpSpPr/>
      </xdr:nvGrpSpPr>
      <xdr:grpSpPr>
        <a:xfrm>
          <a:off x="609603" y="4591050"/>
          <a:ext cx="8855749" cy="5721027"/>
          <a:chOff x="2287821" y="4657725"/>
          <a:chExt cx="9609562" cy="5577939"/>
        </a:xfrm>
        <a:noFill/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3" name="Chart 2">
                <a:extLst>
                  <a:ext uri="{FF2B5EF4-FFF2-40B4-BE49-F238E27FC236}">
                    <a16:creationId xmlns:a16="http://schemas.microsoft.com/office/drawing/2014/main" id="{96555E54-65D3-BBCA-FE1E-E30EA13A9459}"/>
                  </a:ext>
                </a:extLst>
              </xdr:cNvPr>
              <xdr:cNvGraphicFramePr/>
            </xdr:nvGraphicFramePr>
            <xdr:xfrm>
              <a:off x="3032840" y="7827404"/>
              <a:ext cx="8541307" cy="2008415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1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3032840" y="7827404"/>
                <a:ext cx="8541307" cy="2008415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ro-RO" sz="1100"/>
                  <a:t>This chart isn't available in your version of Excel.
Editing this shape or saving this workbook into a different file format will permanently break the chart.</a:t>
                </a:r>
              </a:p>
            </xdr:txBody>
          </xdr:sp>
        </mc:Fallback>
      </mc:AlternateContent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0274757A-32E6-A9B8-A671-E31F8A674795}"/>
              </a:ext>
            </a:extLst>
          </xdr:cNvPr>
          <xdr:cNvGrpSpPr/>
        </xdr:nvGrpSpPr>
        <xdr:grpSpPr>
          <a:xfrm>
            <a:off x="2287821" y="4657725"/>
            <a:ext cx="9609562" cy="5577939"/>
            <a:chOff x="1117177" y="11021785"/>
            <a:chExt cx="9482783" cy="5577939"/>
          </a:xfrm>
          <a:grpFill/>
        </xdr:grpSpPr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19E65213-485F-7875-63F8-4D5CAA361846}"/>
                </a:ext>
              </a:extLst>
            </xdr:cNvPr>
            <xdr:cNvGraphicFramePr>
              <a:graphicFrameLocks/>
            </xdr:cNvGraphicFramePr>
          </xdr:nvGraphicFramePr>
          <xdr:xfrm>
            <a:off x="1401431" y="11021785"/>
            <a:ext cx="9198529" cy="425903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6" name="TextBox 47">
              <a:extLst>
                <a:ext uri="{FF2B5EF4-FFF2-40B4-BE49-F238E27FC236}">
                  <a16:creationId xmlns:a16="http://schemas.microsoft.com/office/drawing/2014/main" id="{B5DB9B43-55FD-5437-80AC-CE8E2F5EB900}"/>
                </a:ext>
              </a:extLst>
            </xdr:cNvPr>
            <xdr:cNvSpPr txBox="1"/>
          </xdr:nvSpPr>
          <xdr:spPr>
            <a:xfrm rot="16200000">
              <a:off x="280335" y="14687923"/>
              <a:ext cx="2748643" cy="1074960"/>
            </a:xfrm>
            <a:prstGeom prst="rect">
              <a:avLst/>
            </a:prstGeom>
            <a:grp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500" b="1">
                  <a:solidFill>
                    <a:schemeClr val="bg2">
                      <a:lumMod val="25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Contribu</a:t>
              </a:r>
              <a:r>
                <a:rPr lang="ro-MD" sz="1500" b="1">
                  <a:solidFill>
                    <a:schemeClr val="bg2">
                      <a:lumMod val="25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ția</a:t>
              </a:r>
              <a:r>
                <a:rPr lang="ro-MD" sz="1500" b="1" baseline="0">
                  <a:solidFill>
                    <a:schemeClr val="bg2">
                      <a:lumMod val="25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 sectoarelor</a:t>
              </a:r>
              <a:br>
                <a:rPr lang="ro-MD" sz="1500" b="1" baseline="0">
                  <a:solidFill>
                    <a:schemeClr val="bg2">
                      <a:lumMod val="25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</a:br>
              <a:r>
                <a:rPr lang="ro-MD" sz="1500" b="1" baseline="0">
                  <a:solidFill>
                    <a:schemeClr val="bg2">
                      <a:lumMod val="25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la modificarea VFN</a:t>
              </a:r>
              <a:endParaRPr lang="ro-MD" sz="1500" b="1">
                <a:solidFill>
                  <a:schemeClr val="bg2">
                    <a:lumMod val="2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</a:endParaRPr>
            </a:p>
          </xdr:txBody>
        </xdr:sp>
        <xdr:sp macro="" textlink="">
          <xdr:nvSpPr>
            <xdr:cNvPr id="7" name="TextBox 52">
              <a:extLst>
                <a:ext uri="{FF2B5EF4-FFF2-40B4-BE49-F238E27FC236}">
                  <a16:creationId xmlns:a16="http://schemas.microsoft.com/office/drawing/2014/main" id="{62B685B4-D457-3709-24FD-0C36C34374A7}"/>
                </a:ext>
              </a:extLst>
            </xdr:cNvPr>
            <xdr:cNvSpPr txBox="1"/>
          </xdr:nvSpPr>
          <xdr:spPr>
            <a:xfrm>
              <a:off x="3469488" y="15941983"/>
              <a:ext cx="1250670" cy="333190"/>
            </a:xfrm>
            <a:prstGeom prst="rect">
              <a:avLst/>
            </a:prstGeom>
            <a:grp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ro-MD" sz="1050" b="1">
                  <a:solidFill>
                    <a:srgbClr val="C00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▼ </a:t>
              </a:r>
              <a:r>
                <a:rPr lang="en-US" sz="1050" b="1">
                  <a:solidFill>
                    <a:srgbClr val="C00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30</a:t>
              </a:r>
              <a:r>
                <a:rPr lang="ru-RU" sz="1050" b="1">
                  <a:solidFill>
                    <a:srgbClr val="C00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,</a:t>
              </a:r>
              <a:r>
                <a:rPr lang="en-US" sz="1050" b="1">
                  <a:solidFill>
                    <a:srgbClr val="C00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3 p.p.</a:t>
              </a:r>
              <a:endParaRPr lang="ro-MD" sz="1050">
                <a:solidFill>
                  <a:srgbClr val="C00000"/>
                </a:solidFill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latin typeface="Roboto" panose="02000000000000000000" pitchFamily="2" charset="0"/>
                <a:ea typeface="Roboto" panose="02000000000000000000" pitchFamily="2" charset="0"/>
              </a:endParaRPr>
            </a:p>
          </xdr:txBody>
        </xdr:sp>
        <xdr:sp macro="" textlink="">
          <xdr:nvSpPr>
            <xdr:cNvPr id="8" name="TextBox 50">
              <a:extLst>
                <a:ext uri="{FF2B5EF4-FFF2-40B4-BE49-F238E27FC236}">
                  <a16:creationId xmlns:a16="http://schemas.microsoft.com/office/drawing/2014/main" id="{C06BA23F-5744-AF62-A312-569C15025408}"/>
                </a:ext>
              </a:extLst>
            </xdr:cNvPr>
            <xdr:cNvSpPr txBox="1"/>
          </xdr:nvSpPr>
          <xdr:spPr>
            <a:xfrm>
              <a:off x="5825098" y="15308879"/>
              <a:ext cx="1332671" cy="287490"/>
            </a:xfrm>
            <a:prstGeom prst="rect">
              <a:avLst/>
            </a:prstGeom>
            <a:grp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ro-MD" sz="1050" b="1"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▲</a:t>
              </a:r>
              <a:r>
                <a:rPr lang="en-US" sz="1050" b="1"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 7,3 p.p.</a:t>
              </a:r>
              <a:endParaRPr lang="ro-MD" sz="1050">
                <a:solidFill>
                  <a:srgbClr val="006000"/>
                </a:solidFill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latin typeface="Roboto" panose="02000000000000000000" pitchFamily="2" charset="0"/>
                <a:ea typeface="Roboto" panose="02000000000000000000" pitchFamily="2" charset="0"/>
              </a:endParaRPr>
            </a:p>
          </xdr:txBody>
        </xdr:sp>
        <xdr:cxnSp macro="">
          <xdr:nvCxnSpPr>
            <xdr:cNvPr id="9" name="Straight Connector 8">
              <a:extLst>
                <a:ext uri="{FF2B5EF4-FFF2-40B4-BE49-F238E27FC236}">
                  <a16:creationId xmlns:a16="http://schemas.microsoft.com/office/drawing/2014/main" id="{D70B61C6-612F-525B-BEF1-FA684251E5BD}"/>
                </a:ext>
              </a:extLst>
            </xdr:cNvPr>
            <xdr:cNvCxnSpPr/>
          </xdr:nvCxnSpPr>
          <xdr:spPr>
            <a:xfrm>
              <a:off x="2300554" y="14762501"/>
              <a:ext cx="8010537" cy="32657"/>
            </a:xfrm>
            <a:prstGeom prst="line">
              <a:avLst/>
            </a:prstGeom>
            <a:grpFill/>
            <a:ln w="6350">
              <a:solidFill>
                <a:schemeClr val="bg1">
                  <a:lumMod val="85000"/>
                </a:schemeClr>
              </a:solidFill>
              <a:prstDash val="sysDot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0" name="TextBox 51">
              <a:extLst>
                <a:ext uri="{FF2B5EF4-FFF2-40B4-BE49-F238E27FC236}">
                  <a16:creationId xmlns:a16="http://schemas.microsoft.com/office/drawing/2014/main" id="{D63B5487-1206-B16F-4398-C107B2E708AA}"/>
                </a:ext>
              </a:extLst>
            </xdr:cNvPr>
            <xdr:cNvSpPr txBox="1"/>
          </xdr:nvSpPr>
          <xdr:spPr>
            <a:xfrm>
              <a:off x="6934675" y="15060290"/>
              <a:ext cx="1441890" cy="334930"/>
            </a:xfrm>
            <a:prstGeom prst="rect">
              <a:avLst/>
            </a:prstGeom>
            <a:grp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ro-MD" sz="1050" b="1"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▲</a:t>
              </a:r>
              <a:r>
                <a:rPr lang="en-US" sz="1050" b="1"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 6</a:t>
              </a:r>
              <a:r>
                <a:rPr lang="ro-MD" sz="1050" b="1"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,</a:t>
              </a:r>
              <a:r>
                <a:rPr lang="en-US" sz="1050" b="1"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0 p.p.</a:t>
              </a:r>
              <a:endParaRPr lang="ro-MD" sz="1050">
                <a:solidFill>
                  <a:srgbClr val="006000"/>
                </a:solidFill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latin typeface="Roboto" panose="02000000000000000000" pitchFamily="2" charset="0"/>
                <a:ea typeface="Roboto" panose="02000000000000000000" pitchFamily="2" charset="0"/>
              </a:endParaRPr>
            </a:p>
          </xdr:txBody>
        </xdr:sp>
        <xdr:sp macro="" textlink="">
          <xdr:nvSpPr>
            <xdr:cNvPr id="12" name="TextBox 51">
              <a:extLst>
                <a:ext uri="{FF2B5EF4-FFF2-40B4-BE49-F238E27FC236}">
                  <a16:creationId xmlns:a16="http://schemas.microsoft.com/office/drawing/2014/main" id="{A4CA0D8B-007D-03C6-4A89-8326B93BE417}"/>
                </a:ext>
              </a:extLst>
            </xdr:cNvPr>
            <xdr:cNvSpPr txBox="1"/>
          </xdr:nvSpPr>
          <xdr:spPr>
            <a:xfrm>
              <a:off x="4691092" y="15527500"/>
              <a:ext cx="1185355" cy="334930"/>
            </a:xfrm>
            <a:prstGeom prst="rect">
              <a:avLst/>
            </a:prstGeom>
            <a:grp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ro-MD" sz="1050" b="1"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▲</a:t>
              </a:r>
              <a:r>
                <a:rPr lang="en-US" sz="1050" b="1"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 1</a:t>
              </a:r>
              <a:r>
                <a:rPr lang="ro-MD" sz="1050" b="1"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,</a:t>
              </a:r>
              <a:r>
                <a:rPr lang="en-US" sz="1050" b="1"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1 p.p.</a:t>
              </a:r>
              <a:endParaRPr lang="ro-MD" sz="1050">
                <a:solidFill>
                  <a:srgbClr val="006000"/>
                </a:solidFill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latin typeface="Roboto" panose="02000000000000000000" pitchFamily="2" charset="0"/>
                <a:ea typeface="Roboto" panose="02000000000000000000" pitchFamily="2" charset="0"/>
              </a:endParaRPr>
            </a:p>
          </xdr:txBody>
        </xdr:sp>
      </xdr:grpSp>
    </xdr:grpSp>
    <xdr:clientData/>
  </xdr:twoCellAnchor>
  <xdr:twoCellAnchor>
    <xdr:from>
      <xdr:col>6</xdr:col>
      <xdr:colOff>742950</xdr:colOff>
      <xdr:row>44</xdr:row>
      <xdr:rowOff>63500</xdr:rowOff>
    </xdr:from>
    <xdr:to>
      <xdr:col>7</xdr:col>
      <xdr:colOff>725011</xdr:colOff>
      <xdr:row>46</xdr:row>
      <xdr:rowOff>30066</xdr:rowOff>
    </xdr:to>
    <xdr:sp macro="" textlink="">
      <xdr:nvSpPr>
        <xdr:cNvPr id="13" name="TextBox 52">
          <a:extLst>
            <a:ext uri="{FF2B5EF4-FFF2-40B4-BE49-F238E27FC236}">
              <a16:creationId xmlns:a16="http://schemas.microsoft.com/office/drawing/2014/main" id="{47B3B2D6-86B4-413C-AA1A-58D2083278B1}"/>
            </a:ext>
          </a:extLst>
        </xdr:cNvPr>
        <xdr:cNvSpPr txBox="1"/>
      </xdr:nvSpPr>
      <xdr:spPr>
        <a:xfrm>
          <a:off x="8191500" y="9712325"/>
          <a:ext cx="1163161" cy="3475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ro-MD" sz="1050" b="1"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Roboto" panose="02000000000000000000" pitchFamily="2" charset="0"/>
              <a:ea typeface="Roboto" panose="02000000000000000000" pitchFamily="2" charset="0"/>
              <a:cs typeface="+mn-cs"/>
            </a:rPr>
            <a:t>▼ </a:t>
          </a:r>
          <a:r>
            <a:rPr lang="en-US" sz="1050" b="1"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Roboto" panose="02000000000000000000" pitchFamily="2" charset="0"/>
              <a:ea typeface="Roboto" panose="02000000000000000000" pitchFamily="2" charset="0"/>
              <a:cs typeface="+mn-cs"/>
            </a:rPr>
            <a:t>15</a:t>
          </a:r>
          <a:r>
            <a:rPr lang="ru-RU" sz="1050" b="1"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Roboto" panose="02000000000000000000" pitchFamily="2" charset="0"/>
              <a:ea typeface="Roboto" panose="02000000000000000000" pitchFamily="2" charset="0"/>
              <a:cs typeface="+mn-cs"/>
            </a:rPr>
            <a:t>,</a:t>
          </a:r>
          <a:r>
            <a:rPr lang="en-US" sz="1050" b="1"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Roboto" panose="02000000000000000000" pitchFamily="2" charset="0"/>
              <a:ea typeface="Roboto" panose="02000000000000000000" pitchFamily="2" charset="0"/>
              <a:cs typeface="+mn-cs"/>
            </a:rPr>
            <a:t>9 </a:t>
          </a:r>
          <a:r>
            <a:rPr lang="ro-RO" sz="1050" b="1"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Roboto" panose="02000000000000000000" pitchFamily="2" charset="0"/>
              <a:ea typeface="Roboto" panose="02000000000000000000" pitchFamily="2" charset="0"/>
              <a:cs typeface="+mn-cs"/>
            </a:rPr>
            <a:t>%</a:t>
          </a:r>
          <a:endParaRPr lang="ro-MD" sz="1050">
            <a:solidFill>
              <a:srgbClr val="C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429684</xdr:colOff>
      <xdr:row>12</xdr:row>
      <xdr:rowOff>158751</xdr:rowOff>
    </xdr:from>
    <xdr:to>
      <xdr:col>7</xdr:col>
      <xdr:colOff>1153584</xdr:colOff>
      <xdr:row>36</xdr:row>
      <xdr:rowOff>158751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6624518-BC12-433E-ADF4-24EAD2C0C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0.90911</cdr:x>
      <cdr:y>0.14702</cdr:y>
    </cdr:from>
    <cdr:to>
      <cdr:x>0.97673</cdr:x>
      <cdr:y>0.20033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836819" y="840582"/>
          <a:ext cx="6572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46477</xdr:colOff>
      <xdr:row>3</xdr:row>
      <xdr:rowOff>64807</xdr:rowOff>
    </xdr:from>
    <xdr:to>
      <xdr:col>18</xdr:col>
      <xdr:colOff>78441</xdr:colOff>
      <xdr:row>24</xdr:row>
      <xdr:rowOff>50736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D06E158-9C3D-4473-83CC-DDF853A49977}"/>
            </a:ext>
          </a:extLst>
        </xdr:cNvPr>
        <xdr:cNvGrpSpPr/>
      </xdr:nvGrpSpPr>
      <xdr:grpSpPr>
        <a:xfrm>
          <a:off x="11457427" y="1112557"/>
          <a:ext cx="8766389" cy="6358154"/>
          <a:chOff x="6757118" y="698687"/>
          <a:chExt cx="8529947" cy="4910467"/>
        </a:xfrm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4A1960A2-350C-4470-1B65-2F5AB7F8CC39}"/>
              </a:ext>
            </a:extLst>
          </xdr:cNvPr>
          <xdr:cNvGraphicFramePr/>
        </xdr:nvGraphicFramePr>
        <xdr:xfrm>
          <a:off x="6764429" y="1055474"/>
          <a:ext cx="1997449" cy="21167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CE421FD0-80D0-E398-51F5-8DB0CBD32B42}"/>
              </a:ext>
            </a:extLst>
          </xdr:cNvPr>
          <xdr:cNvGraphicFramePr/>
        </xdr:nvGraphicFramePr>
        <xdr:xfrm>
          <a:off x="8650248" y="999175"/>
          <a:ext cx="2021541" cy="21167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Chart 5">
            <a:extLst>
              <a:ext uri="{FF2B5EF4-FFF2-40B4-BE49-F238E27FC236}">
                <a16:creationId xmlns:a16="http://schemas.microsoft.com/office/drawing/2014/main" id="{A10BB566-7B4F-58B0-136B-5A6AEEB79877}"/>
              </a:ext>
            </a:extLst>
          </xdr:cNvPr>
          <xdr:cNvGraphicFramePr/>
        </xdr:nvGraphicFramePr>
        <xdr:xfrm>
          <a:off x="10564795" y="1004759"/>
          <a:ext cx="1905199" cy="21167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Chart 6">
            <a:extLst>
              <a:ext uri="{FF2B5EF4-FFF2-40B4-BE49-F238E27FC236}">
                <a16:creationId xmlns:a16="http://schemas.microsoft.com/office/drawing/2014/main" id="{C9A62C54-9029-7997-13E7-2033B4A9256B}"/>
              </a:ext>
            </a:extLst>
          </xdr:cNvPr>
          <xdr:cNvGraphicFramePr/>
        </xdr:nvGraphicFramePr>
        <xdr:xfrm>
          <a:off x="12540714" y="1004759"/>
          <a:ext cx="1905198" cy="21167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C4E81BAD-103A-D6F6-1B70-326A2ED7E54E}"/>
              </a:ext>
            </a:extLst>
          </xdr:cNvPr>
          <xdr:cNvSpPr txBox="1"/>
        </xdr:nvSpPr>
        <xdr:spPr>
          <a:xfrm>
            <a:off x="6757118" y="1247164"/>
            <a:ext cx="381193" cy="68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vert270" wrap="square" rtlCol="0" anchor="ctr"/>
          <a:lstStyle/>
          <a:p>
            <a:r>
              <a:rPr lang="ro-MD" sz="1050" b="1">
                <a:solidFill>
                  <a:schemeClr val="dk1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Active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5C28E7B4-0F74-B452-1794-E6254B7BD369}"/>
              </a:ext>
            </a:extLst>
          </xdr:cNvPr>
          <xdr:cNvSpPr txBox="1"/>
        </xdr:nvSpPr>
        <xdr:spPr>
          <a:xfrm>
            <a:off x="6789117" y="1950820"/>
            <a:ext cx="381193" cy="758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vert270" wrap="square" rtlCol="0" anchor="ctr"/>
          <a:lstStyle/>
          <a:p>
            <a:r>
              <a:rPr lang="ro-MD" sz="1050" b="1">
                <a:solidFill>
                  <a:schemeClr val="dk1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Pasive</a:t>
            </a:r>
          </a:p>
        </xdr:txBody>
      </xdr: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B0E5C60F-60F4-0C2E-CCFF-134012C93DC9}"/>
              </a:ext>
            </a:extLst>
          </xdr:cNvPr>
          <xdr:cNvCxnSpPr/>
        </xdr:nvCxnSpPr>
        <xdr:spPr>
          <a:xfrm>
            <a:off x="7164168" y="1955534"/>
            <a:ext cx="7816252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  <a:prstDash val="sys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D38C86BB-121E-928F-B052-DE423BE0028D}"/>
              </a:ext>
            </a:extLst>
          </xdr:cNvPr>
          <xdr:cNvSpPr txBox="1"/>
        </xdr:nvSpPr>
        <xdr:spPr>
          <a:xfrm>
            <a:off x="10894919" y="3042957"/>
            <a:ext cx="4392146" cy="4403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lang="ro-MD" sz="1050" b="1">
                <a:latin typeface="Roboto" panose="02000000000000000000" pitchFamily="2" charset="0"/>
                <a:ea typeface="Roboto" panose="02000000000000000000" pitchFamily="2" charset="0"/>
              </a:rPr>
              <a:t>Structura activelor și pasivelor,</a:t>
            </a:r>
            <a:r>
              <a:rPr lang="ro-MD" sz="1050" b="1" baseline="0">
                <a:latin typeface="Roboto" panose="02000000000000000000" pitchFamily="2" charset="0"/>
                <a:ea typeface="Roboto" panose="02000000000000000000" pitchFamily="2" charset="0"/>
              </a:rPr>
              <a:t> trimestrul </a:t>
            </a:r>
            <a:r>
              <a:rPr lang="en-US" sz="1050" b="1" baseline="0">
                <a:solidFill>
                  <a:schemeClr val="bg2">
                    <a:lumMod val="1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</a:rPr>
              <a:t>I</a:t>
            </a:r>
            <a:r>
              <a:rPr lang="en-US" sz="1050" b="1">
                <a:solidFill>
                  <a:schemeClr val="bg2">
                    <a:lumMod val="1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</a:rPr>
              <a:t>II</a:t>
            </a:r>
            <a:r>
              <a:rPr lang="en-US" sz="1050" b="1">
                <a:latin typeface="Roboto" panose="02000000000000000000" pitchFamily="2" charset="0"/>
                <a:ea typeface="Roboto" panose="02000000000000000000" pitchFamily="2" charset="0"/>
              </a:rPr>
              <a:t> 2025</a:t>
            </a:r>
            <a:endParaRPr lang="ro-MD" sz="1050" b="1"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8B846F49-497D-260A-A486-15B779DCB7F7}"/>
              </a:ext>
            </a:extLst>
          </xdr:cNvPr>
          <xdr:cNvSpPr txBox="1"/>
        </xdr:nvSpPr>
        <xdr:spPr>
          <a:xfrm>
            <a:off x="13163550" y="698687"/>
            <a:ext cx="1578347" cy="2610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lang="ro-MD" sz="1200" b="1">
                <a:solidFill>
                  <a:schemeClr val="bg2">
                    <a:lumMod val="1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</a:rPr>
              <a:t>Dinamica, m</a:t>
            </a:r>
            <a:r>
              <a:rPr lang="en-US" sz="1200" b="1">
                <a:solidFill>
                  <a:schemeClr val="bg2">
                    <a:lumMod val="1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</a:rPr>
              <a:t>ld</a:t>
            </a:r>
            <a:r>
              <a:rPr lang="ro-MD" sz="1200" b="1">
                <a:solidFill>
                  <a:schemeClr val="bg2">
                    <a:lumMod val="1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</a:rPr>
              <a:t>. lei</a:t>
            </a:r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3ABCDDF5-C330-FE5B-7CCC-E6A155D6CC4E}"/>
              </a:ext>
            </a:extLst>
          </xdr:cNvPr>
          <xdr:cNvSpPr/>
        </xdr:nvSpPr>
        <xdr:spPr>
          <a:xfrm>
            <a:off x="7541912" y="5184754"/>
            <a:ext cx="108425" cy="106382"/>
          </a:xfrm>
          <a:prstGeom prst="rect">
            <a:avLst/>
          </a:prstGeom>
          <a:solidFill>
            <a:srgbClr val="979572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o-MD" sz="1100"/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6F051469-A302-F1BB-6FB0-D23829CE4F7C}"/>
              </a:ext>
            </a:extLst>
          </xdr:cNvPr>
          <xdr:cNvSpPr/>
        </xdr:nvSpPr>
        <xdr:spPr>
          <a:xfrm>
            <a:off x="7551179" y="5434026"/>
            <a:ext cx="108425" cy="106382"/>
          </a:xfrm>
          <a:prstGeom prst="rect">
            <a:avLst/>
          </a:prstGeom>
          <a:solidFill>
            <a:srgbClr val="949494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ro-MD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C5C9A335-C5A5-DF74-F6A7-117BDB656C50}"/>
              </a:ext>
            </a:extLst>
          </xdr:cNvPr>
          <xdr:cNvSpPr/>
        </xdr:nvSpPr>
        <xdr:spPr>
          <a:xfrm>
            <a:off x="11460390" y="5215682"/>
            <a:ext cx="108425" cy="106382"/>
          </a:xfrm>
          <a:prstGeom prst="rect">
            <a:avLst/>
          </a:prstGeom>
          <a:solidFill>
            <a:srgbClr val="8497B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indent="0" algn="l"/>
            <a:endParaRPr lang="ro-MD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DFA30E26-7462-2B5C-9EEB-F715C035FC7B}"/>
              </a:ext>
            </a:extLst>
          </xdr:cNvPr>
          <xdr:cNvSpPr/>
        </xdr:nvSpPr>
        <xdr:spPr>
          <a:xfrm>
            <a:off x="11460390" y="5452268"/>
            <a:ext cx="108425" cy="106382"/>
          </a:xfrm>
          <a:prstGeom prst="rect">
            <a:avLst/>
          </a:prstGeom>
          <a:solidFill>
            <a:srgbClr val="E1B597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indent="0" algn="l"/>
            <a:endParaRPr lang="ro-MD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FAD5EEB5-39DF-D898-59AC-C55E07530064}"/>
              </a:ext>
            </a:extLst>
          </xdr:cNvPr>
          <xdr:cNvSpPr txBox="1"/>
        </xdr:nvSpPr>
        <xdr:spPr>
          <a:xfrm>
            <a:off x="7609731" y="5131764"/>
            <a:ext cx="1450210" cy="21392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050">
                <a:latin typeface="Roboto" panose="02000000000000000000" pitchFamily="2" charset="0"/>
                <a:ea typeface="Roboto" panose="02000000000000000000" pitchFamily="2" charset="0"/>
              </a:rPr>
              <a:t>Numerar</a:t>
            </a:r>
            <a:r>
              <a:rPr lang="en-US" sz="1200">
                <a:latin typeface="Roboto" panose="02000000000000000000" pitchFamily="2" charset="0"/>
                <a:ea typeface="Roboto" panose="02000000000000000000" pitchFamily="2" charset="0"/>
              </a:rPr>
              <a:t> </a:t>
            </a:r>
            <a:r>
              <a:rPr lang="ro-MD" sz="1200">
                <a:latin typeface="Roboto" panose="02000000000000000000" pitchFamily="2" charset="0"/>
                <a:ea typeface="Roboto" panose="02000000000000000000" pitchFamily="2" charset="0"/>
              </a:rPr>
              <a:t>ș</a:t>
            </a:r>
            <a:r>
              <a:rPr lang="en-US" sz="1200">
                <a:latin typeface="Roboto" panose="02000000000000000000" pitchFamily="2" charset="0"/>
                <a:ea typeface="Roboto" panose="02000000000000000000" pitchFamily="2" charset="0"/>
              </a:rPr>
              <a:t>i depozite</a:t>
            </a:r>
            <a:endParaRPr lang="ro-MD" sz="1200"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F961DE1A-873A-B4FF-1F17-FB7381E77DB7}"/>
              </a:ext>
            </a:extLst>
          </xdr:cNvPr>
          <xdr:cNvSpPr txBox="1"/>
        </xdr:nvSpPr>
        <xdr:spPr>
          <a:xfrm>
            <a:off x="7609732" y="5375706"/>
            <a:ext cx="3246626" cy="21392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ro-MD" sz="1050">
                <a:latin typeface="Roboto" panose="02000000000000000000" pitchFamily="2" charset="0"/>
                <a:ea typeface="Roboto" panose="02000000000000000000" pitchFamily="2" charset="0"/>
              </a:rPr>
              <a:t>Acțiuni</a:t>
            </a:r>
            <a:r>
              <a:rPr lang="ro-MD" sz="1200" baseline="0">
                <a:latin typeface="Roboto" panose="02000000000000000000" pitchFamily="2" charset="0"/>
                <a:ea typeface="Roboto" panose="02000000000000000000" pitchFamily="2" charset="0"/>
              </a:rPr>
              <a:t> și participații ale fondurilor de investiții</a:t>
            </a:r>
            <a:endParaRPr lang="ro-MD" sz="1200"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18F3EDA4-F56F-B01A-9BE5-45EDBA7FF620}"/>
              </a:ext>
            </a:extLst>
          </xdr:cNvPr>
          <xdr:cNvSpPr txBox="1"/>
        </xdr:nvSpPr>
        <xdr:spPr>
          <a:xfrm>
            <a:off x="11547040" y="5395225"/>
            <a:ext cx="1443659" cy="21392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ro-MD" sz="1050">
                <a:latin typeface="Roboto" panose="02000000000000000000" pitchFamily="2" charset="0"/>
                <a:ea typeface="Roboto" panose="02000000000000000000" pitchFamily="2" charset="0"/>
              </a:rPr>
              <a:t>Alte</a:t>
            </a:r>
            <a:r>
              <a:rPr lang="ro-MD" sz="1200" baseline="0">
                <a:latin typeface="Roboto" panose="02000000000000000000" pitchFamily="2" charset="0"/>
                <a:ea typeface="Roboto" panose="02000000000000000000" pitchFamily="2" charset="0"/>
              </a:rPr>
              <a:t> active / pasive</a:t>
            </a:r>
            <a:endParaRPr lang="ro-MD" sz="1200"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35881CEE-15E1-B149-7F44-47D08B88E3C1}"/>
              </a:ext>
            </a:extLst>
          </xdr:cNvPr>
          <xdr:cNvSpPr txBox="1"/>
        </xdr:nvSpPr>
        <xdr:spPr>
          <a:xfrm>
            <a:off x="11518353" y="5170048"/>
            <a:ext cx="1766905" cy="21392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ro-MD" sz="1200">
                <a:latin typeface="Roboto" panose="02000000000000000000" pitchFamily="2" charset="0"/>
                <a:ea typeface="Roboto" panose="02000000000000000000" pitchFamily="2" charset="0"/>
              </a:rPr>
              <a:t>Titluri</a:t>
            </a:r>
            <a:r>
              <a:rPr lang="ro-MD" sz="1200" baseline="0">
                <a:latin typeface="Roboto" panose="02000000000000000000" pitchFamily="2" charset="0"/>
                <a:ea typeface="Roboto" panose="02000000000000000000" pitchFamily="2" charset="0"/>
              </a:rPr>
              <a:t> de natura datoriei</a:t>
            </a:r>
            <a:endParaRPr lang="ro-MD" sz="1200"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12599BFE-F0BC-6955-AE1D-1BBF763630EA}"/>
              </a:ext>
            </a:extLst>
          </xdr:cNvPr>
          <xdr:cNvSpPr txBox="1"/>
        </xdr:nvSpPr>
        <xdr:spPr>
          <a:xfrm>
            <a:off x="13631653" y="5151283"/>
            <a:ext cx="933115" cy="2020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ro-MD" sz="1050">
                <a:latin typeface="Roboto" panose="02000000000000000000" pitchFamily="2" charset="0"/>
                <a:ea typeface="Roboto" panose="02000000000000000000" pitchFamily="2" charset="0"/>
              </a:rPr>
              <a:t>Împrumuturi</a:t>
            </a:r>
            <a:endParaRPr lang="ro-MD" sz="1200"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5D3197E3-6632-29B3-6CFF-E654D69A0A8C}"/>
              </a:ext>
            </a:extLst>
          </xdr:cNvPr>
          <xdr:cNvSpPr/>
        </xdr:nvSpPr>
        <xdr:spPr>
          <a:xfrm>
            <a:off x="13828061" y="2683024"/>
            <a:ext cx="108425" cy="106383"/>
          </a:xfrm>
          <a:prstGeom prst="rect">
            <a:avLst/>
          </a:prstGeom>
          <a:solidFill>
            <a:srgbClr val="A5A5A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o-MD" sz="1100"/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4C6B5E3B-C861-8B6D-8242-962FC4D70BFB}"/>
              </a:ext>
            </a:extLst>
          </xdr:cNvPr>
          <xdr:cNvSpPr txBox="1"/>
        </xdr:nvSpPr>
        <xdr:spPr>
          <a:xfrm>
            <a:off x="13895884" y="2644747"/>
            <a:ext cx="869227" cy="20204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ro-RO" sz="1050">
                <a:solidFill>
                  <a:schemeClr val="bg2">
                    <a:lumMod val="1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</a:rPr>
              <a:t>31.12.</a:t>
            </a:r>
            <a:r>
              <a:rPr lang="en-US" sz="1050">
                <a:solidFill>
                  <a:schemeClr val="bg2">
                    <a:lumMod val="1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</a:rPr>
              <a:t>2024</a:t>
            </a:r>
            <a:endParaRPr lang="ro-MD" sz="1050">
              <a:solidFill>
                <a:schemeClr val="bg2">
                  <a:lumMod val="10000"/>
                </a:schemeClr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FF916023-72DA-FAE5-E931-E609FB3D12A3}"/>
              </a:ext>
            </a:extLst>
          </xdr:cNvPr>
          <xdr:cNvSpPr/>
        </xdr:nvSpPr>
        <xdr:spPr>
          <a:xfrm>
            <a:off x="13832016" y="2501891"/>
            <a:ext cx="108425" cy="106380"/>
          </a:xfrm>
          <a:prstGeom prst="rect">
            <a:avLst/>
          </a:prstGeom>
          <a:solidFill>
            <a:srgbClr val="3F455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o-MD" sz="1100"/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AC438F05-25BE-138B-2EDB-35DA1FDA11C1}"/>
              </a:ext>
            </a:extLst>
          </xdr:cNvPr>
          <xdr:cNvSpPr txBox="1"/>
        </xdr:nvSpPr>
        <xdr:spPr>
          <a:xfrm>
            <a:off x="13890569" y="2463614"/>
            <a:ext cx="869102" cy="2020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ro-RO" sz="1050" baseline="0">
                <a:solidFill>
                  <a:schemeClr val="bg2">
                    <a:lumMod val="1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</a:rPr>
              <a:t>30.0</a:t>
            </a:r>
            <a:r>
              <a:rPr lang="en-US" sz="1050" baseline="0">
                <a:solidFill>
                  <a:schemeClr val="bg2">
                    <a:lumMod val="1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</a:rPr>
              <a:t>9</a:t>
            </a:r>
            <a:r>
              <a:rPr lang="ro-RO" sz="1050" baseline="0">
                <a:solidFill>
                  <a:schemeClr val="bg2">
                    <a:lumMod val="1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</a:rPr>
              <a:t>.</a:t>
            </a:r>
            <a:r>
              <a:rPr lang="ro-MD" sz="1050" baseline="0">
                <a:solidFill>
                  <a:schemeClr val="bg2">
                    <a:lumMod val="1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</a:rPr>
              <a:t>2</a:t>
            </a:r>
            <a:r>
              <a:rPr lang="en-US" sz="1050" baseline="0">
                <a:solidFill>
                  <a:schemeClr val="bg2">
                    <a:lumMod val="1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</a:rPr>
              <a:t>025</a:t>
            </a:r>
            <a:endParaRPr lang="ro-MD" sz="1050">
              <a:solidFill>
                <a:schemeClr val="bg2">
                  <a:lumMod val="10000"/>
                </a:schemeClr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049AF4F0-61B3-D2BC-0807-35A4850884A6}"/>
              </a:ext>
            </a:extLst>
          </xdr:cNvPr>
          <xdr:cNvSpPr/>
        </xdr:nvSpPr>
        <xdr:spPr>
          <a:xfrm>
            <a:off x="13554564" y="5178901"/>
            <a:ext cx="108425" cy="106382"/>
          </a:xfrm>
          <a:prstGeom prst="rect">
            <a:avLst/>
          </a:prstGeom>
          <a:solidFill>
            <a:srgbClr val="A6BABA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ro-MD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47626</xdr:colOff>
      <xdr:row>3</xdr:row>
      <xdr:rowOff>352425</xdr:rowOff>
    </xdr:from>
    <xdr:to>
      <xdr:col>14</xdr:col>
      <xdr:colOff>314326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755777-9D8F-4A8C-B1FC-B9FF9D143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533401</xdr:colOff>
      <xdr:row>10</xdr:row>
      <xdr:rowOff>104776</xdr:rowOff>
    </xdr:from>
    <xdr:to>
      <xdr:col>12</xdr:col>
      <xdr:colOff>38101</xdr:colOff>
      <xdr:row>31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68E1F5-B6EA-4A6C-A8C9-2DB76B5F1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142877</xdr:colOff>
      <xdr:row>4</xdr:row>
      <xdr:rowOff>0</xdr:rowOff>
    </xdr:from>
    <xdr:to>
      <xdr:col>12</xdr:col>
      <xdr:colOff>400050</xdr:colOff>
      <xdr:row>6</xdr:row>
      <xdr:rowOff>171450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44F65C0-DEA2-4F67-81DB-F254F5D07C1B}"/>
            </a:ext>
          </a:extLst>
        </xdr:cNvPr>
        <xdr:cNvSpPr txBox="1"/>
      </xdr:nvSpPr>
      <xdr:spPr>
        <a:xfrm>
          <a:off x="9315452" y="942975"/>
          <a:ext cx="4381498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o-MD" sz="1050" b="1">
              <a:solidFill>
                <a:schemeClr val="bg2">
                  <a:lumMod val="10000"/>
                </a:schemeClr>
              </a:solidFill>
              <a:latin typeface="Roboto" panose="02000000000000000000" pitchFamily="2" charset="0"/>
              <a:ea typeface="Roboto" panose="02000000000000000000" pitchFamily="2" charset="0"/>
            </a:rPr>
            <a:t>D</a:t>
          </a:r>
          <a:r>
            <a:rPr lang="en-US" sz="1050" b="1">
              <a:solidFill>
                <a:schemeClr val="bg2">
                  <a:lumMod val="10000"/>
                </a:schemeClr>
              </a:solidFill>
              <a:latin typeface="Roboto" panose="02000000000000000000" pitchFamily="2" charset="0"/>
              <a:ea typeface="Roboto" panose="02000000000000000000" pitchFamily="2" charset="0"/>
            </a:rPr>
            <a:t>i</a:t>
          </a:r>
          <a:r>
            <a:rPr lang="ro-MD" sz="1050" b="1">
              <a:solidFill>
                <a:schemeClr val="bg2">
                  <a:lumMod val="10000"/>
                </a:schemeClr>
              </a:solidFill>
              <a:latin typeface="Roboto" panose="02000000000000000000" pitchFamily="2" charset="0"/>
              <a:ea typeface="Roboto" panose="02000000000000000000" pitchFamily="2" charset="0"/>
            </a:rPr>
            <a:t>stribuția datoriei totale a sectoare</a:t>
          </a:r>
          <a:r>
            <a:rPr lang="en-US" sz="1050" b="1">
              <a:solidFill>
                <a:schemeClr val="bg2">
                  <a:lumMod val="10000"/>
                </a:schemeClr>
              </a:solidFill>
              <a:latin typeface="Roboto" panose="02000000000000000000" pitchFamily="2" charset="0"/>
              <a:ea typeface="Roboto" panose="02000000000000000000" pitchFamily="2" charset="0"/>
            </a:rPr>
            <a:t>lor institu</a:t>
          </a:r>
          <a:r>
            <a:rPr lang="ro-MD" sz="1050" b="1">
              <a:solidFill>
                <a:schemeClr val="bg2">
                  <a:lumMod val="10000"/>
                </a:schemeClr>
              </a:solidFill>
              <a:latin typeface="Roboto" panose="02000000000000000000" pitchFamily="2" charset="0"/>
              <a:ea typeface="Roboto" panose="02000000000000000000" pitchFamily="2" charset="0"/>
            </a:rPr>
            <a:t>ționale</a:t>
          </a:r>
          <a:r>
            <a:rPr lang="ro-MD" sz="1050" b="1" baseline="0">
              <a:solidFill>
                <a:schemeClr val="bg2">
                  <a:lumMod val="10000"/>
                </a:schemeClr>
              </a:solidFill>
              <a:latin typeface="Roboto" panose="02000000000000000000" pitchFamily="2" charset="0"/>
              <a:ea typeface="Roboto" panose="02000000000000000000" pitchFamily="2" charset="0"/>
            </a:rPr>
            <a:t> pe instrumente</a:t>
          </a:r>
          <a:endParaRPr lang="ro-MD" sz="1050" b="1">
            <a:solidFill>
              <a:schemeClr val="bg2">
                <a:lumMod val="10000"/>
              </a:schemeClr>
            </a:solidFill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9</xdr:col>
      <xdr:colOff>47625</xdr:colOff>
      <xdr:row>25</xdr:row>
      <xdr:rowOff>28575</xdr:rowOff>
    </xdr:from>
    <xdr:to>
      <xdr:col>13</xdr:col>
      <xdr:colOff>457200</xdr:colOff>
      <xdr:row>29</xdr:row>
      <xdr:rowOff>19050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5B2B0C3-45FB-45A6-A5B3-E0FEBDE5F130}"/>
            </a:ext>
          </a:extLst>
        </xdr:cNvPr>
        <xdr:cNvSpPr txBox="1"/>
      </xdr:nvSpPr>
      <xdr:spPr>
        <a:xfrm>
          <a:off x="9829800" y="5162550"/>
          <a:ext cx="548640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>
              <a:solidFill>
                <a:schemeClr val="tx1">
                  <a:lumMod val="65000"/>
                  <a:lumOff val="35000"/>
                </a:schemeClr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SF</a:t>
          </a:r>
          <a:r>
            <a:rPr lang="en-US" sz="105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- </a:t>
          </a:r>
          <a:r>
            <a:rPr lang="ro-MD" sz="105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</a:t>
          </a:r>
          <a:r>
            <a:rPr lang="en-US" sz="105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ociet</a:t>
          </a:r>
          <a:r>
            <a:rPr lang="ro-MD" sz="105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ăți financiare		</a:t>
          </a:r>
          <a:r>
            <a:rPr lang="en-US" sz="105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</a:rPr>
            <a:t>SCN -</a:t>
          </a:r>
          <a:r>
            <a:rPr lang="ro-MD" sz="105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</a:rPr>
            <a:t> Societăți comerciale nefinanciare</a:t>
          </a:r>
          <a:r>
            <a:rPr lang="en-US" sz="105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</a:rPr>
            <a:t> </a:t>
          </a:r>
          <a:endParaRPr lang="ro-MD" sz="1050">
            <a:solidFill>
              <a:schemeClr val="tx1">
                <a:lumMod val="65000"/>
                <a:lumOff val="35000"/>
              </a:schemeClr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endParaRPr lang="en-US" sz="1050">
            <a:solidFill>
              <a:schemeClr val="tx1">
                <a:lumMod val="65000"/>
                <a:lumOff val="35000"/>
              </a:schemeClr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US" sz="105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</a:rPr>
            <a:t>AP - </a:t>
          </a:r>
          <a:r>
            <a:rPr lang="ro-MD" sz="105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</a:rPr>
            <a:t>Administrația publică		</a:t>
          </a:r>
          <a:r>
            <a:rPr lang="en-US" sz="105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</a:rPr>
            <a:t>GP - </a:t>
          </a:r>
          <a:r>
            <a:rPr lang="ro-MD" sz="105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</a:rPr>
            <a:t>Gospodăriile populației</a:t>
          </a:r>
          <a:endParaRPr lang="ro-MD" sz="1050">
            <a:solidFill>
              <a:schemeClr val="tx1">
                <a:lumMod val="65000"/>
                <a:lumOff val="35000"/>
              </a:schemeClr>
            </a:solidFill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13</xdr:col>
      <xdr:colOff>457200</xdr:colOff>
      <xdr:row>4</xdr:row>
      <xdr:rowOff>76200</xdr:rowOff>
    </xdr:from>
    <xdr:to>
      <xdr:col>18</xdr:col>
      <xdr:colOff>4762</xdr:colOff>
      <xdr:row>7</xdr:row>
      <xdr:rowOff>38100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1275738-8334-48C7-B460-C9AF31FAE48B}"/>
            </a:ext>
          </a:extLst>
        </xdr:cNvPr>
        <xdr:cNvSpPr txBox="1"/>
      </xdr:nvSpPr>
      <xdr:spPr>
        <a:xfrm>
          <a:off x="15316200" y="1019175"/>
          <a:ext cx="4005262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o-MD" sz="1050" b="1">
              <a:solidFill>
                <a:schemeClr val="bg2">
                  <a:lumMod val="10000"/>
                </a:schemeClr>
              </a:solidFill>
              <a:latin typeface="Roboto" panose="02000000000000000000" pitchFamily="2" charset="0"/>
              <a:ea typeface="Roboto" panose="02000000000000000000" pitchFamily="2" charset="0"/>
            </a:rPr>
            <a:t>D</a:t>
          </a:r>
          <a:r>
            <a:rPr lang="en-US" sz="1050" b="1">
              <a:solidFill>
                <a:schemeClr val="bg2">
                  <a:lumMod val="10000"/>
                </a:schemeClr>
              </a:solidFill>
              <a:latin typeface="Roboto" panose="02000000000000000000" pitchFamily="2" charset="0"/>
              <a:ea typeface="Roboto" panose="02000000000000000000" pitchFamily="2" charset="0"/>
            </a:rPr>
            <a:t>i</a:t>
          </a:r>
          <a:r>
            <a:rPr lang="ro-MD" sz="1050" b="1">
              <a:solidFill>
                <a:schemeClr val="bg2">
                  <a:lumMod val="10000"/>
                </a:schemeClr>
              </a:solidFill>
              <a:latin typeface="Roboto" panose="02000000000000000000" pitchFamily="2" charset="0"/>
              <a:ea typeface="Roboto" panose="02000000000000000000" pitchFamily="2" charset="0"/>
            </a:rPr>
            <a:t>stribuția datoriei totale a economiei</a:t>
          </a:r>
          <a:r>
            <a:rPr lang="ro-MD" sz="1050" b="1" baseline="0">
              <a:solidFill>
                <a:schemeClr val="bg2">
                  <a:lumMod val="10000"/>
                </a:schemeClr>
              </a:solidFill>
              <a:latin typeface="Roboto" panose="02000000000000000000" pitchFamily="2" charset="0"/>
              <a:ea typeface="Roboto" panose="02000000000000000000" pitchFamily="2" charset="0"/>
            </a:rPr>
            <a:t> naționale </a:t>
          </a:r>
          <a:r>
            <a:rPr lang="ro-MD" sz="1050" b="1">
              <a:solidFill>
                <a:schemeClr val="bg2">
                  <a:lumMod val="10000"/>
                </a:schemeClr>
              </a:solidFill>
              <a:latin typeface="Roboto" panose="02000000000000000000" pitchFamily="2" charset="0"/>
              <a:ea typeface="Roboto" panose="02000000000000000000" pitchFamily="2" charset="0"/>
            </a:rPr>
            <a:t> pe instrumente și sectoare</a:t>
          </a:r>
        </a:p>
      </xdr:txBody>
    </xdr:sp>
    <xdr:clientData/>
  </xdr:twoCellAnchor>
  <xdr:twoCellAnchor editAs="absolute">
    <xdr:from>
      <xdr:col>12</xdr:col>
      <xdr:colOff>885825</xdr:colOff>
      <xdr:row>7</xdr:row>
      <xdr:rowOff>28574</xdr:rowOff>
    </xdr:from>
    <xdr:to>
      <xdr:col>19</xdr:col>
      <xdr:colOff>495300</xdr:colOff>
      <xdr:row>28</xdr:row>
      <xdr:rowOff>104774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CB5A544-6E85-408D-8530-A9ADFD03B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715962</xdr:colOff>
      <xdr:row>6</xdr:row>
      <xdr:rowOff>115888</xdr:rowOff>
    </xdr:from>
    <xdr:to>
      <xdr:col>12</xdr:col>
      <xdr:colOff>500062</xdr:colOff>
      <xdr:row>24</xdr:row>
      <xdr:rowOff>130152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D934F160-13B3-CCEA-54BF-49E871904229}"/>
            </a:ext>
          </a:extLst>
        </xdr:cNvPr>
        <xdr:cNvGrpSpPr/>
      </xdr:nvGrpSpPr>
      <xdr:grpSpPr>
        <a:xfrm>
          <a:off x="8859837" y="1477963"/>
          <a:ext cx="4937125" cy="3595664"/>
          <a:chOff x="9729608" y="690431"/>
          <a:chExt cx="4983233" cy="3595796"/>
        </a:xfrm>
      </xdr:grpSpPr>
      <xdr:grpSp>
        <xdr:nvGrpSpPr>
          <xdr:cNvPr id="13" name="Group 12">
            <a:extLst>
              <a:ext uri="{FF2B5EF4-FFF2-40B4-BE49-F238E27FC236}">
                <a16:creationId xmlns:a16="http://schemas.microsoft.com/office/drawing/2014/main" id="{365FB99F-46B6-AA2A-A71F-A141A5BA4644}"/>
              </a:ext>
            </a:extLst>
          </xdr:cNvPr>
          <xdr:cNvGrpSpPr/>
        </xdr:nvGrpSpPr>
        <xdr:grpSpPr>
          <a:xfrm>
            <a:off x="9729608" y="1004886"/>
            <a:ext cx="4983233" cy="3208339"/>
            <a:chOff x="9739133" y="900111"/>
            <a:chExt cx="4983233" cy="3208339"/>
          </a:xfrm>
        </xdr:grpSpPr>
        <xdr:graphicFrame macro="">
          <xdr:nvGraphicFramePr>
            <xdr:cNvPr id="10" name="Chart 9">
              <a:extLst>
                <a:ext uri="{FF2B5EF4-FFF2-40B4-BE49-F238E27FC236}">
                  <a16:creationId xmlns:a16="http://schemas.microsoft.com/office/drawing/2014/main" id="{97E03E5C-D299-EEE5-728E-5E824BCC191E}"/>
                </a:ext>
              </a:extLst>
            </xdr:cNvPr>
            <xdr:cNvGraphicFramePr/>
          </xdr:nvGraphicFramePr>
          <xdr:xfrm>
            <a:off x="9739133" y="900111"/>
            <a:ext cx="4983233" cy="320833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8" name="Oval 7">
              <a:extLst>
                <a:ext uri="{FF2B5EF4-FFF2-40B4-BE49-F238E27FC236}">
                  <a16:creationId xmlns:a16="http://schemas.microsoft.com/office/drawing/2014/main" id="{026FFAE7-0B78-4EEE-AD2A-D3C5C3A46D8F}"/>
                </a:ext>
              </a:extLst>
            </xdr:cNvPr>
            <xdr:cNvSpPr/>
          </xdr:nvSpPr>
          <xdr:spPr>
            <a:xfrm>
              <a:off x="10758702" y="900337"/>
              <a:ext cx="3248110" cy="3189063"/>
            </a:xfrm>
            <a:prstGeom prst="ellipse">
              <a:avLst/>
            </a:prstGeom>
            <a:noFill/>
            <a:ln cap="rnd">
              <a:solidFill>
                <a:srgbClr val="A75F0A"/>
              </a:solidFill>
              <a:round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ro-MD" sz="1100"/>
            </a:p>
          </xdr:txBody>
        </xdr:sp>
      </xdr:grpSp>
      <xdr:sp macro="" textlink="">
        <xdr:nvSpPr>
          <xdr:cNvPr id="15" name="TextBox 1">
            <a:extLst>
              <a:ext uri="{FF2B5EF4-FFF2-40B4-BE49-F238E27FC236}">
                <a16:creationId xmlns:a16="http://schemas.microsoft.com/office/drawing/2014/main" id="{D7E51E18-5B37-6FF9-7532-7FAFEDF9E8BA}"/>
              </a:ext>
            </a:extLst>
          </xdr:cNvPr>
          <xdr:cNvSpPr txBox="1"/>
        </xdr:nvSpPr>
        <xdr:spPr>
          <a:xfrm>
            <a:off x="11068050" y="3952875"/>
            <a:ext cx="815188" cy="333352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 b="1">
                <a:latin typeface="Roboto" panose="02000000000000000000" pitchFamily="2" charset="0"/>
                <a:ea typeface="Roboto" panose="02000000000000000000" pitchFamily="2" charset="0"/>
              </a:rPr>
              <a:t>SF</a:t>
            </a:r>
            <a:endParaRPr lang="ro-MD" sz="1400" b="1"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14" name="TextBox 1">
            <a:extLst>
              <a:ext uri="{FF2B5EF4-FFF2-40B4-BE49-F238E27FC236}">
                <a16:creationId xmlns:a16="http://schemas.microsoft.com/office/drawing/2014/main" id="{7347CE02-1B58-ECAD-F426-184D66A5E067}"/>
              </a:ext>
            </a:extLst>
          </xdr:cNvPr>
          <xdr:cNvSpPr txBox="1"/>
        </xdr:nvSpPr>
        <xdr:spPr>
          <a:xfrm>
            <a:off x="10306853" y="1971675"/>
            <a:ext cx="815189" cy="333352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 b="1">
                <a:latin typeface="Roboto" panose="02000000000000000000" pitchFamily="2" charset="0"/>
                <a:ea typeface="Roboto" panose="02000000000000000000" pitchFamily="2" charset="0"/>
              </a:rPr>
              <a:t>SCN</a:t>
            </a:r>
            <a:endParaRPr lang="ro-MD" sz="1400" b="1"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24" name="TextBox 1">
            <a:extLst>
              <a:ext uri="{FF2B5EF4-FFF2-40B4-BE49-F238E27FC236}">
                <a16:creationId xmlns:a16="http://schemas.microsoft.com/office/drawing/2014/main" id="{147CEFB1-C97A-59D1-C6A4-F38DEC2C9B20}"/>
              </a:ext>
            </a:extLst>
          </xdr:cNvPr>
          <xdr:cNvSpPr txBox="1"/>
        </xdr:nvSpPr>
        <xdr:spPr>
          <a:xfrm>
            <a:off x="13458038" y="3743855"/>
            <a:ext cx="815188" cy="333352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 b="1">
                <a:latin typeface="Roboto" panose="02000000000000000000" pitchFamily="2" charset="0"/>
                <a:ea typeface="Roboto" panose="02000000000000000000" pitchFamily="2" charset="0"/>
              </a:rPr>
              <a:t>SF</a:t>
            </a:r>
            <a:endParaRPr lang="ro-MD" sz="1400" b="1"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25" name="TextBox 1">
            <a:extLst>
              <a:ext uri="{FF2B5EF4-FFF2-40B4-BE49-F238E27FC236}">
                <a16:creationId xmlns:a16="http://schemas.microsoft.com/office/drawing/2014/main" id="{49760F1A-379C-27B2-30D3-A793E7F231EC}"/>
              </a:ext>
            </a:extLst>
          </xdr:cNvPr>
          <xdr:cNvSpPr txBox="1"/>
        </xdr:nvSpPr>
        <xdr:spPr>
          <a:xfrm>
            <a:off x="13890444" y="3088944"/>
            <a:ext cx="815112" cy="333395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 b="1">
                <a:latin typeface="Roboto" panose="02000000000000000000" pitchFamily="2" charset="0"/>
                <a:ea typeface="Roboto" panose="02000000000000000000" pitchFamily="2" charset="0"/>
              </a:rPr>
              <a:t>GP</a:t>
            </a:r>
            <a:endParaRPr lang="ro-MD" sz="1400" b="1"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26" name="TextBox 1">
            <a:extLst>
              <a:ext uri="{FF2B5EF4-FFF2-40B4-BE49-F238E27FC236}">
                <a16:creationId xmlns:a16="http://schemas.microsoft.com/office/drawing/2014/main" id="{5E13115A-69C2-3269-9BF7-63EEE8DDA61B}"/>
              </a:ext>
            </a:extLst>
          </xdr:cNvPr>
          <xdr:cNvSpPr txBox="1"/>
        </xdr:nvSpPr>
        <xdr:spPr>
          <a:xfrm>
            <a:off x="10749202" y="1387311"/>
            <a:ext cx="815189" cy="333395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 b="1">
                <a:latin typeface="Roboto" panose="02000000000000000000" pitchFamily="2" charset="0"/>
                <a:ea typeface="Roboto" panose="02000000000000000000" pitchFamily="2" charset="0"/>
              </a:rPr>
              <a:t>AP</a:t>
            </a:r>
            <a:endParaRPr lang="ro-MD" sz="1400" b="1"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27" name="TextBox 1">
            <a:extLst>
              <a:ext uri="{FF2B5EF4-FFF2-40B4-BE49-F238E27FC236}">
                <a16:creationId xmlns:a16="http://schemas.microsoft.com/office/drawing/2014/main" id="{5A08202D-4C39-D045-5514-B1A9044E446A}"/>
              </a:ext>
            </a:extLst>
          </xdr:cNvPr>
          <xdr:cNvSpPr txBox="1"/>
        </xdr:nvSpPr>
        <xdr:spPr>
          <a:xfrm>
            <a:off x="13010876" y="932689"/>
            <a:ext cx="815189" cy="333352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 b="1">
                <a:latin typeface="Roboto" panose="02000000000000000000" pitchFamily="2" charset="0"/>
                <a:ea typeface="Roboto" panose="02000000000000000000" pitchFamily="2" charset="0"/>
              </a:rPr>
              <a:t>SCN</a:t>
            </a:r>
            <a:endParaRPr lang="ro-MD" sz="1400" b="1"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28" name="TextBox 1">
            <a:extLst>
              <a:ext uri="{FF2B5EF4-FFF2-40B4-BE49-F238E27FC236}">
                <a16:creationId xmlns:a16="http://schemas.microsoft.com/office/drawing/2014/main" id="{A71AF1BC-531B-FFC9-EF18-FE8DD46138AE}"/>
              </a:ext>
            </a:extLst>
          </xdr:cNvPr>
          <xdr:cNvSpPr txBox="1"/>
        </xdr:nvSpPr>
        <xdr:spPr>
          <a:xfrm>
            <a:off x="12194022" y="690431"/>
            <a:ext cx="815188" cy="200002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 b="1">
                <a:latin typeface="Roboto" panose="02000000000000000000" pitchFamily="2" charset="0"/>
                <a:ea typeface="Roboto" panose="02000000000000000000" pitchFamily="2" charset="0"/>
              </a:rPr>
              <a:t>SF</a:t>
            </a:r>
            <a:endParaRPr lang="ro-MD" sz="1400" b="1"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29" name="TextBox 1">
            <a:extLst>
              <a:ext uri="{FF2B5EF4-FFF2-40B4-BE49-F238E27FC236}">
                <a16:creationId xmlns:a16="http://schemas.microsoft.com/office/drawing/2014/main" id="{6F6A0E12-3E8C-C13E-B1C2-4C71E723572A}"/>
              </a:ext>
            </a:extLst>
          </xdr:cNvPr>
          <xdr:cNvSpPr txBox="1"/>
        </xdr:nvSpPr>
        <xdr:spPr>
          <a:xfrm>
            <a:off x="11782426" y="694035"/>
            <a:ext cx="647700" cy="200002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 b="1">
                <a:latin typeface="Roboto" panose="02000000000000000000" pitchFamily="2" charset="0"/>
                <a:ea typeface="Roboto" panose="02000000000000000000" pitchFamily="2" charset="0"/>
              </a:rPr>
              <a:t>SCN</a:t>
            </a:r>
            <a:endParaRPr lang="ro-MD" sz="1400" b="1"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33" name="TextBox 1">
            <a:extLst>
              <a:ext uri="{FF2B5EF4-FFF2-40B4-BE49-F238E27FC236}">
                <a16:creationId xmlns:a16="http://schemas.microsoft.com/office/drawing/2014/main" id="{906A3023-3EBE-A9DC-8941-846A51A38EA3}"/>
              </a:ext>
            </a:extLst>
          </xdr:cNvPr>
          <xdr:cNvSpPr txBox="1"/>
        </xdr:nvSpPr>
        <xdr:spPr>
          <a:xfrm>
            <a:off x="11460066" y="830990"/>
            <a:ext cx="815189" cy="333395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 b="1">
                <a:latin typeface="Roboto" panose="02000000000000000000" pitchFamily="2" charset="0"/>
                <a:ea typeface="Roboto" panose="02000000000000000000" pitchFamily="2" charset="0"/>
              </a:rPr>
              <a:t>AP</a:t>
            </a:r>
            <a:endParaRPr lang="ro-MD" sz="1400" b="1"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34" name="TextBox 1">
            <a:extLst>
              <a:ext uri="{FF2B5EF4-FFF2-40B4-BE49-F238E27FC236}">
                <a16:creationId xmlns:a16="http://schemas.microsoft.com/office/drawing/2014/main" id="{635BD7F6-F94C-29C4-56E9-60C967875521}"/>
              </a:ext>
            </a:extLst>
          </xdr:cNvPr>
          <xdr:cNvSpPr txBox="1"/>
        </xdr:nvSpPr>
        <xdr:spPr>
          <a:xfrm>
            <a:off x="11144250" y="990600"/>
            <a:ext cx="815112" cy="333395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 b="1">
                <a:latin typeface="Roboto" panose="02000000000000000000" pitchFamily="2" charset="0"/>
                <a:ea typeface="Roboto" panose="02000000000000000000" pitchFamily="2" charset="0"/>
              </a:rPr>
              <a:t>GP</a:t>
            </a:r>
            <a:endParaRPr lang="ro-MD" sz="1050" b="1"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35" name="TextBox 1">
            <a:extLst>
              <a:ext uri="{FF2B5EF4-FFF2-40B4-BE49-F238E27FC236}">
                <a16:creationId xmlns:a16="http://schemas.microsoft.com/office/drawing/2014/main" id="{E8AEE64D-0038-EEB5-8037-CAEB47D67E93}"/>
              </a:ext>
            </a:extLst>
          </xdr:cNvPr>
          <xdr:cNvSpPr txBox="1"/>
        </xdr:nvSpPr>
        <xdr:spPr>
          <a:xfrm>
            <a:off x="10975301" y="1183680"/>
            <a:ext cx="815188" cy="333352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 b="1">
                <a:latin typeface="Roboto" panose="02000000000000000000" pitchFamily="2" charset="0"/>
                <a:ea typeface="Roboto" panose="02000000000000000000" pitchFamily="2" charset="0"/>
              </a:rPr>
              <a:t>SF</a:t>
            </a:r>
            <a:endParaRPr lang="ro-MD" sz="1400" b="1"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</xdr:grpSp>
    <xdr:clientData/>
  </xdr:twoCellAnchor>
  <xdr:twoCellAnchor>
    <xdr:from>
      <xdr:col>11</xdr:col>
      <xdr:colOff>1980010</xdr:colOff>
      <xdr:row>12</xdr:row>
      <xdr:rowOff>82153</xdr:rowOff>
    </xdr:from>
    <xdr:to>
      <xdr:col>12</xdr:col>
      <xdr:colOff>434901</xdr:colOff>
      <xdr:row>14</xdr:row>
      <xdr:rowOff>44721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A678FF-C76A-6033-5134-B5BACF90DE13}"/>
            </a:ext>
          </a:extLst>
        </xdr:cNvPr>
        <xdr:cNvSpPr txBox="1"/>
      </xdr:nvSpPr>
      <xdr:spPr>
        <a:xfrm>
          <a:off x="12975432" y="2677716"/>
          <a:ext cx="752797" cy="33761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050" b="1">
              <a:latin typeface="PermianSansTypeface" panose="02000000000000000000" pitchFamily="50" charset="0"/>
            </a:rPr>
            <a:t>AP</a:t>
          </a:r>
          <a:endParaRPr lang="ro-MD" sz="1400" b="1">
            <a:latin typeface="PermianSansTypeface" panose="02000000000000000000" pitchFamily="50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087A7-39FA-487B-B7B8-7D7AADC1F491}">
  <dimension ref="A1:J80"/>
  <sheetViews>
    <sheetView showGridLines="0" tabSelected="1" zoomScaleNormal="100" workbookViewId="0">
      <selection activeCell="B1" sqref="B1:F1"/>
    </sheetView>
  </sheetViews>
  <sheetFormatPr defaultColWidth="0" defaultRowHeight="14.45" customHeight="1" zeroHeight="1" x14ac:dyDescent="0.25"/>
  <cols>
    <col min="1" max="1" width="9.140625" customWidth="1"/>
    <col min="2" max="2" width="17.7109375" customWidth="1"/>
    <col min="3" max="3" width="31.7109375" customWidth="1"/>
    <col min="4" max="8" width="17.7109375" customWidth="1"/>
    <col min="9" max="9" width="11.140625" customWidth="1"/>
    <col min="10" max="10" width="21" hidden="1" customWidth="1"/>
    <col min="11" max="16384" width="9.140625" hidden="1"/>
  </cols>
  <sheetData>
    <row r="1" spans="2:9" s="19" customFormat="1" ht="39.75" customHeight="1" x14ac:dyDescent="0.25">
      <c r="B1" s="131" t="s">
        <v>50</v>
      </c>
      <c r="C1" s="131"/>
      <c r="D1" s="131"/>
      <c r="E1" s="131"/>
      <c r="F1" s="131"/>
      <c r="G1" s="58"/>
      <c r="H1" s="58"/>
      <c r="I1" s="58"/>
    </row>
    <row r="2" spans="2:9" ht="28.5" x14ac:dyDescent="0.25">
      <c r="B2" s="71" t="s">
        <v>35</v>
      </c>
      <c r="C2" s="71" t="s">
        <v>36</v>
      </c>
      <c r="D2" s="71" t="s">
        <v>6</v>
      </c>
      <c r="E2" s="71" t="s">
        <v>7</v>
      </c>
      <c r="F2" s="72" t="s">
        <v>8</v>
      </c>
      <c r="G2" s="54"/>
      <c r="H2" s="54"/>
      <c r="I2" s="54"/>
    </row>
    <row r="3" spans="2:9" ht="15" x14ac:dyDescent="0.25">
      <c r="B3" s="73" t="s">
        <v>38</v>
      </c>
      <c r="C3" s="74" t="s">
        <v>40</v>
      </c>
      <c r="D3" s="75">
        <v>1</v>
      </c>
      <c r="E3" s="75">
        <v>2</v>
      </c>
      <c r="F3" s="75" t="s">
        <v>39</v>
      </c>
      <c r="G3" s="54"/>
      <c r="H3" s="54"/>
      <c r="I3" s="54"/>
    </row>
    <row r="4" spans="2:9" ht="15" x14ac:dyDescent="0.25">
      <c r="B4" s="76" t="s">
        <v>56</v>
      </c>
      <c r="C4" s="77" t="s">
        <v>9</v>
      </c>
      <c r="D4" s="78">
        <v>848.3997358182919</v>
      </c>
      <c r="E4" s="79">
        <v>-949.4157079094299</v>
      </c>
      <c r="F4" s="78">
        <v>-101.015972091138</v>
      </c>
      <c r="G4" s="54"/>
      <c r="H4" s="55" t="s">
        <v>56</v>
      </c>
      <c r="I4" s="54" t="s">
        <v>9</v>
      </c>
    </row>
    <row r="5" spans="2:9" ht="15" x14ac:dyDescent="0.25">
      <c r="B5" s="132" t="s">
        <v>57</v>
      </c>
      <c r="C5" s="77" t="s">
        <v>1</v>
      </c>
      <c r="D5" s="78">
        <v>127.34058035446228</v>
      </c>
      <c r="E5" s="79">
        <v>-443.76197430646266</v>
      </c>
      <c r="F5" s="78">
        <v>-316.42139395200036</v>
      </c>
      <c r="G5" s="59"/>
      <c r="H5" s="55" t="s">
        <v>57</v>
      </c>
      <c r="I5" s="54" t="s">
        <v>1</v>
      </c>
    </row>
    <row r="6" spans="2:9" ht="15" x14ac:dyDescent="0.25">
      <c r="B6" s="133"/>
      <c r="C6" s="77" t="s">
        <v>2</v>
      </c>
      <c r="D6" s="78">
        <v>343.05353312603972</v>
      </c>
      <c r="E6" s="79">
        <v>-361.00108450267817</v>
      </c>
      <c r="F6" s="78">
        <v>-17.947551376638444</v>
      </c>
      <c r="G6" s="59"/>
      <c r="H6" s="54"/>
      <c r="I6" s="54" t="s">
        <v>2</v>
      </c>
    </row>
    <row r="7" spans="2:9" ht="15" x14ac:dyDescent="0.25">
      <c r="B7" s="133"/>
      <c r="C7" s="77" t="s">
        <v>0</v>
      </c>
      <c r="D7" s="78">
        <v>107.88051500625663</v>
      </c>
      <c r="E7" s="79">
        <v>-138.62243874808948</v>
      </c>
      <c r="F7" s="78">
        <v>-30.741923741832849</v>
      </c>
      <c r="G7" s="59"/>
      <c r="H7" s="54"/>
      <c r="I7" s="54" t="s">
        <v>0</v>
      </c>
    </row>
    <row r="8" spans="2:9" ht="15" x14ac:dyDescent="0.25">
      <c r="B8" s="133"/>
      <c r="C8" s="77" t="s">
        <v>3</v>
      </c>
      <c r="D8" s="78">
        <v>313.46096970087245</v>
      </c>
      <c r="E8" s="79">
        <v>-65.445559635764255</v>
      </c>
      <c r="F8" s="78">
        <v>248.0154100651082</v>
      </c>
      <c r="G8" s="59"/>
      <c r="H8" s="54"/>
      <c r="I8" s="54" t="s">
        <v>3</v>
      </c>
    </row>
    <row r="9" spans="2:9" ht="3.75" customHeight="1" x14ac:dyDescent="0.25">
      <c r="B9" s="133"/>
      <c r="C9" s="77"/>
      <c r="D9" s="78"/>
      <c r="E9" s="79"/>
      <c r="F9" s="78"/>
      <c r="G9" s="54"/>
      <c r="H9" s="54"/>
      <c r="I9" s="54"/>
    </row>
    <row r="10" spans="2:9" ht="15" x14ac:dyDescent="0.25">
      <c r="B10" s="133"/>
      <c r="C10" s="77" t="s">
        <v>9</v>
      </c>
      <c r="D10" s="78">
        <v>891.73559818763101</v>
      </c>
      <c r="E10" s="79">
        <v>-1008.8310571929946</v>
      </c>
      <c r="F10" s="78">
        <v>-117.08545900536363</v>
      </c>
      <c r="G10" s="59"/>
      <c r="H10" s="54"/>
      <c r="I10" s="54" t="s">
        <v>9</v>
      </c>
    </row>
    <row r="11" spans="2:9" ht="15" x14ac:dyDescent="0.25">
      <c r="B11" s="134"/>
      <c r="C11" s="77" t="s">
        <v>4</v>
      </c>
      <c r="D11" s="78">
        <v>555.64938929906486</v>
      </c>
      <c r="E11" s="79">
        <v>-160.58913902033578</v>
      </c>
      <c r="F11" s="78">
        <v>395.06025027872909</v>
      </c>
      <c r="G11" s="54"/>
      <c r="H11" s="54"/>
      <c r="I11" s="54" t="s">
        <v>4</v>
      </c>
    </row>
    <row r="12" spans="2:9" ht="15" x14ac:dyDescent="0.25">
      <c r="G12" s="54"/>
      <c r="H12" s="54"/>
      <c r="I12" s="54"/>
    </row>
    <row r="13" spans="2:9" ht="42.75" x14ac:dyDescent="0.25">
      <c r="B13" s="136" t="s">
        <v>37</v>
      </c>
      <c r="C13" s="71" t="s">
        <v>9</v>
      </c>
      <c r="D13" s="71" t="s">
        <v>1</v>
      </c>
      <c r="E13" s="71" t="s">
        <v>2</v>
      </c>
      <c r="F13" s="71" t="s">
        <v>0</v>
      </c>
      <c r="G13" s="71" t="s">
        <v>3</v>
      </c>
      <c r="H13" s="71" t="s">
        <v>9</v>
      </c>
    </row>
    <row r="14" spans="2:9" ht="15" x14ac:dyDescent="0.25">
      <c r="B14" s="137"/>
      <c r="C14" s="78"/>
      <c r="D14" s="78">
        <v>-30.346508265824525</v>
      </c>
      <c r="E14" s="78">
        <v>1.1100263869871156</v>
      </c>
      <c r="F14" s="78">
        <v>7.3019781729595223</v>
      </c>
      <c r="G14" s="78">
        <v>6.0167368603353344</v>
      </c>
      <c r="H14" s="78">
        <v>-15.917766845542381</v>
      </c>
    </row>
    <row r="15" spans="2:9" ht="45" x14ac:dyDescent="0.25">
      <c r="B15" s="135" t="s">
        <v>37</v>
      </c>
      <c r="C15" s="60" t="s">
        <v>9</v>
      </c>
      <c r="D15" s="60" t="s">
        <v>1</v>
      </c>
      <c r="E15" s="60" t="s">
        <v>2</v>
      </c>
      <c r="F15" s="60" t="s">
        <v>0</v>
      </c>
      <c r="G15" s="60" t="s">
        <v>3</v>
      </c>
      <c r="H15" s="60"/>
      <c r="I15" s="60" t="s">
        <v>9</v>
      </c>
    </row>
    <row r="16" spans="2:9" ht="15" x14ac:dyDescent="0.25">
      <c r="B16" s="135"/>
      <c r="C16" s="61"/>
      <c r="D16" s="61">
        <v>-30.346508265824525</v>
      </c>
      <c r="E16" s="61">
        <v>1.1100263869871156</v>
      </c>
      <c r="F16" s="61">
        <v>7.3019781729595223</v>
      </c>
      <c r="G16" s="61">
        <v>6.0167368603353344</v>
      </c>
      <c r="H16" s="61"/>
      <c r="I16" s="61">
        <v>-15.917766845542381</v>
      </c>
    </row>
    <row r="17" customFormat="1" ht="15" x14ac:dyDescent="0.25"/>
    <row r="18" customFormat="1" ht="30" customHeight="1" x14ac:dyDescent="0.25"/>
    <row r="19" customFormat="1" ht="15" x14ac:dyDescent="0.25"/>
    <row r="20" customFormat="1" ht="15" x14ac:dyDescent="0.25"/>
    <row r="21" customFormat="1" ht="15" x14ac:dyDescent="0.25"/>
    <row r="22" customFormat="1" ht="15" x14ac:dyDescent="0.25"/>
    <row r="23" customFormat="1" ht="15" x14ac:dyDescent="0.25"/>
    <row r="24" customFormat="1" ht="15" x14ac:dyDescent="0.25"/>
    <row r="25" customFormat="1" ht="15" x14ac:dyDescent="0.25"/>
    <row r="26" customFormat="1" ht="15" x14ac:dyDescent="0.25"/>
    <row r="27" customFormat="1" ht="15" x14ac:dyDescent="0.25"/>
    <row r="28" customFormat="1" ht="15" x14ac:dyDescent="0.25"/>
    <row r="29" customFormat="1" ht="15" x14ac:dyDescent="0.25"/>
    <row r="30" customFormat="1" ht="15" x14ac:dyDescent="0.25"/>
    <row r="31" customFormat="1" ht="15" x14ac:dyDescent="0.25"/>
    <row r="32" customFormat="1" ht="15" x14ac:dyDescent="0.25"/>
    <row r="33" customFormat="1" ht="15" x14ac:dyDescent="0.25"/>
    <row r="34" customFormat="1" ht="15" x14ac:dyDescent="0.25"/>
    <row r="35" customFormat="1" ht="15" x14ac:dyDescent="0.25"/>
    <row r="36" customFormat="1" ht="15" x14ac:dyDescent="0.25"/>
    <row r="37" customFormat="1" ht="15" x14ac:dyDescent="0.25"/>
    <row r="38" customFormat="1" ht="15" x14ac:dyDescent="0.25"/>
    <row r="39" customFormat="1" ht="15" x14ac:dyDescent="0.25"/>
    <row r="40" customFormat="1" ht="15" x14ac:dyDescent="0.25"/>
    <row r="41" customFormat="1" ht="15" x14ac:dyDescent="0.25"/>
    <row r="42" customFormat="1" ht="15" x14ac:dyDescent="0.25"/>
    <row r="43" customFormat="1" ht="15" x14ac:dyDescent="0.25"/>
    <row r="44" customFormat="1" ht="15" x14ac:dyDescent="0.25"/>
    <row r="45" customFormat="1" ht="15" x14ac:dyDescent="0.25"/>
    <row r="46" customFormat="1" ht="15" x14ac:dyDescent="0.25"/>
    <row r="47" customFormat="1" ht="15" x14ac:dyDescent="0.25"/>
    <row r="48" customFormat="1" ht="15" x14ac:dyDescent="0.25"/>
    <row r="49" customFormat="1" ht="15" x14ac:dyDescent="0.25"/>
    <row r="50" customFormat="1" ht="15" x14ac:dyDescent="0.25"/>
    <row r="51" customFormat="1" ht="15" x14ac:dyDescent="0.25"/>
    <row r="52" customFormat="1" ht="15" x14ac:dyDescent="0.25"/>
    <row r="53" customFormat="1" ht="15" x14ac:dyDescent="0.25"/>
    <row r="54" customFormat="1" ht="14.45" hidden="1" customHeight="1" x14ac:dyDescent="0.25"/>
    <row r="55" customFormat="1" ht="14.45" hidden="1" customHeight="1" x14ac:dyDescent="0.25"/>
    <row r="56" customFormat="1" ht="14.45" hidden="1" customHeight="1" x14ac:dyDescent="0.25"/>
    <row r="57" customFormat="1" ht="14.45" hidden="1" customHeight="1" x14ac:dyDescent="0.25"/>
    <row r="58" customFormat="1" ht="14.45" hidden="1" customHeight="1" x14ac:dyDescent="0.25"/>
    <row r="59" customFormat="1" ht="14.45" hidden="1" customHeight="1" x14ac:dyDescent="0.25"/>
    <row r="60" customFormat="1" ht="14.45" hidden="1" customHeight="1" x14ac:dyDescent="0.25"/>
    <row r="61" customFormat="1" ht="14.45" hidden="1" customHeight="1" x14ac:dyDescent="0.25"/>
    <row r="62" customFormat="1" ht="14.45" hidden="1" customHeight="1" x14ac:dyDescent="0.25"/>
    <row r="63" customFormat="1" ht="14.45" hidden="1" customHeight="1" x14ac:dyDescent="0.25"/>
    <row r="64" customFormat="1" ht="14.45" hidden="1" customHeight="1" x14ac:dyDescent="0.25"/>
    <row r="65" customFormat="1" ht="14.45" hidden="1" customHeight="1" x14ac:dyDescent="0.25"/>
    <row r="66" customFormat="1" ht="14.45" hidden="1" customHeight="1" x14ac:dyDescent="0.25"/>
    <row r="67" customFormat="1" ht="14.45" hidden="1" customHeight="1" x14ac:dyDescent="0.25"/>
    <row r="68" customFormat="1" ht="14.45" hidden="1" customHeight="1" x14ac:dyDescent="0.25"/>
    <row r="69" customFormat="1" ht="14.45" hidden="1" customHeight="1" x14ac:dyDescent="0.25"/>
    <row r="70" customFormat="1" ht="14.45" hidden="1" customHeight="1" x14ac:dyDescent="0.25"/>
    <row r="71" customFormat="1" ht="14.45" hidden="1" customHeight="1" x14ac:dyDescent="0.25"/>
    <row r="72" customFormat="1" ht="14.45" hidden="1" customHeight="1" x14ac:dyDescent="0.25"/>
    <row r="73" customFormat="1" ht="14.45" hidden="1" customHeight="1" x14ac:dyDescent="0.25"/>
    <row r="74" customFormat="1" ht="14.45" hidden="1" customHeight="1" x14ac:dyDescent="0.25"/>
    <row r="75" customFormat="1" ht="14.45" hidden="1" customHeight="1" x14ac:dyDescent="0.25"/>
    <row r="76" customFormat="1" ht="14.45" hidden="1" customHeight="1" x14ac:dyDescent="0.25"/>
    <row r="77" customFormat="1" ht="14.45" hidden="1" customHeight="1" x14ac:dyDescent="0.25"/>
    <row r="78" customFormat="1" ht="14.45" hidden="1" customHeight="1" x14ac:dyDescent="0.25"/>
    <row r="79" customFormat="1" ht="14.45" hidden="1" customHeight="1" x14ac:dyDescent="0.25"/>
    <row r="80" customFormat="1" ht="14.45" hidden="1" customHeight="1" x14ac:dyDescent="0.25"/>
  </sheetData>
  <sheetProtection algorithmName="SHA-512" hashValue="zIQkeUezuKZJ2b+AgYrmfvW6WunZEwOc2XrUIl0R5At8V6i7nkSeqHch+3/lbSFmQaqvV+2Ub20TQJoVVGzdmA==" saltValue="42Z/VeSc0suqlX0wbJaqcQ==" spinCount="100000" sheet="1" objects="1" scenarios="1"/>
  <protectedRanges>
    <protectedRange sqref="B1 D1:F1" name="Range1"/>
  </protectedRanges>
  <mergeCells count="4">
    <mergeCell ref="B1:F1"/>
    <mergeCell ref="B5:B11"/>
    <mergeCell ref="B15:B16"/>
    <mergeCell ref="B13:B1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2"/>
  <sheetViews>
    <sheetView showGridLines="0" zoomScaleNormal="100" workbookViewId="0">
      <selection activeCell="B2" sqref="B2:H2"/>
    </sheetView>
  </sheetViews>
  <sheetFormatPr defaultColWidth="0" defaultRowHeight="15" zeroHeight="1" x14ac:dyDescent="0.25"/>
  <cols>
    <col min="1" max="1" width="9.140625" customWidth="1"/>
    <col min="2" max="2" width="13.85546875" customWidth="1"/>
    <col min="3" max="3" width="14.7109375" customWidth="1"/>
    <col min="4" max="9" width="18.42578125" customWidth="1"/>
    <col min="10" max="16384" width="9.140625" hidden="1"/>
  </cols>
  <sheetData>
    <row r="1" spans="1:9" x14ac:dyDescent="0.25"/>
    <row r="2" spans="1:9" ht="39.75" customHeight="1" x14ac:dyDescent="0.25">
      <c r="B2" s="131" t="s">
        <v>41</v>
      </c>
      <c r="C2" s="131"/>
      <c r="D2" s="131"/>
      <c r="E2" s="131"/>
      <c r="F2" s="131"/>
      <c r="G2" s="131"/>
      <c r="H2" s="131"/>
    </row>
    <row r="3" spans="1:9" ht="48" customHeight="1" x14ac:dyDescent="0.25">
      <c r="B3" s="66" t="s">
        <v>10</v>
      </c>
      <c r="C3" s="66" t="s">
        <v>0</v>
      </c>
      <c r="D3" s="66" t="s">
        <v>1</v>
      </c>
      <c r="E3" s="66" t="s">
        <v>2</v>
      </c>
      <c r="F3" s="66" t="s">
        <v>3</v>
      </c>
      <c r="G3" s="66" t="s">
        <v>4</v>
      </c>
      <c r="H3" s="66" t="s">
        <v>5</v>
      </c>
    </row>
    <row r="4" spans="1:9" x14ac:dyDescent="0.25">
      <c r="A4" s="54">
        <v>45199</v>
      </c>
      <c r="B4" s="121" t="str">
        <f t="shared" ref="B4:B12" si="0">SUBSTITUTE(TEXT(A4,"[$-ro-RO]dd mmm;@")&amp;_xlfn.UNICHAR(10)&amp;TEXT(A4,"yyyy"),"mar","mart")</f>
        <v>30 sept.
2023</v>
      </c>
      <c r="C4" s="67">
        <v>-9.4332403489716317</v>
      </c>
      <c r="D4" s="67">
        <v>-89.886982087963176</v>
      </c>
      <c r="E4" s="67">
        <v>-6.8334635767020329</v>
      </c>
      <c r="F4" s="67">
        <v>70.019003906678748</v>
      </c>
      <c r="G4" s="67">
        <v>36.162574895927442</v>
      </c>
      <c r="H4" s="67">
        <v>-36.134682106958117</v>
      </c>
      <c r="I4" s="57"/>
    </row>
    <row r="5" spans="1:9" x14ac:dyDescent="0.25">
      <c r="A5" s="54">
        <v>45291</v>
      </c>
      <c r="B5" s="121" t="str">
        <f t="shared" si="0"/>
        <v>31 dec.
2023</v>
      </c>
      <c r="C5" s="67">
        <v>-10.994178201375734</v>
      </c>
      <c r="D5" s="67">
        <v>-85.609345092715856</v>
      </c>
      <c r="E5" s="67">
        <v>-6.6442820728353196</v>
      </c>
      <c r="F5" s="67">
        <v>71.372047439624353</v>
      </c>
      <c r="G5" s="67">
        <v>31.903935197198557</v>
      </c>
      <c r="H5" s="67">
        <v>-31.875757927302654</v>
      </c>
      <c r="I5" s="57"/>
    </row>
    <row r="6" spans="1:9" x14ac:dyDescent="0.25">
      <c r="A6" s="54">
        <v>45382</v>
      </c>
      <c r="B6" s="121" t="str">
        <f>SUBSTITUTE(TEXT(A6,"[$-ro-RO]dd mmm;@")&amp;_xlfn.UNICHAR(10)&amp;TEXT(A6,"yyyy"),"mar","mart")</f>
        <v>31 mart.
2024</v>
      </c>
      <c r="C6" s="67">
        <v>-8.3832598680155623</v>
      </c>
      <c r="D6" s="67">
        <v>-89.044952101331006</v>
      </c>
      <c r="E6" s="67">
        <v>-6.3969298986960732</v>
      </c>
      <c r="F6" s="67">
        <v>72.831719818019295</v>
      </c>
      <c r="G6" s="67">
        <v>31.02349817912588</v>
      </c>
      <c r="H6" s="67">
        <v>-30.993422050023316</v>
      </c>
      <c r="I6" s="57"/>
    </row>
    <row r="7" spans="1:9" x14ac:dyDescent="0.25">
      <c r="A7" s="54">
        <v>45473</v>
      </c>
      <c r="B7" s="121" t="str">
        <f t="shared" si="0"/>
        <v>30 iun.
2024</v>
      </c>
      <c r="C7" s="67">
        <v>-8.0540279538690687</v>
      </c>
      <c r="D7" s="67">
        <v>-91.017273575603127</v>
      </c>
      <c r="E7" s="67">
        <v>-6.3579733825561942</v>
      </c>
      <c r="F7" s="67">
        <v>74.366100182219029</v>
      </c>
      <c r="G7" s="67">
        <v>31.095085168438452</v>
      </c>
      <c r="H7" s="67">
        <v>-31.063174729809329</v>
      </c>
      <c r="I7" s="57"/>
    </row>
    <row r="8" spans="1:9" x14ac:dyDescent="0.25">
      <c r="A8" s="54">
        <v>45565</v>
      </c>
      <c r="B8" s="121" t="str">
        <f t="shared" si="0"/>
        <v>30 sept.
2024</v>
      </c>
      <c r="C8" s="67">
        <v>-10.09765448977392</v>
      </c>
      <c r="D8" s="67">
        <v>-88.274211991139055</v>
      </c>
      <c r="E8" s="67">
        <v>-5.92966418875986</v>
      </c>
      <c r="F8" s="67">
        <v>72.838935762591788</v>
      </c>
      <c r="G8" s="67">
        <v>31.4972144846415</v>
      </c>
      <c r="H8" s="67">
        <v>-31.462594907081016</v>
      </c>
      <c r="I8" s="57"/>
    </row>
    <row r="9" spans="1:9" x14ac:dyDescent="0.25">
      <c r="A9" s="54">
        <v>45657</v>
      </c>
      <c r="B9" s="121" t="str">
        <f t="shared" si="0"/>
        <v>31 dec.
2024</v>
      </c>
      <c r="C9" s="67">
        <v>-11.769193633388809</v>
      </c>
      <c r="D9" s="67">
        <v>-88.249404333793549</v>
      </c>
      <c r="E9" s="67">
        <v>-5.8910722875023831</v>
      </c>
      <c r="F9" s="67">
        <v>74.714281473015504</v>
      </c>
      <c r="G9" s="67">
        <v>31.23110018417437</v>
      </c>
      <c r="H9" s="67">
        <v>-31.19538878166928</v>
      </c>
      <c r="I9" s="57"/>
    </row>
    <row r="10" spans="1:9" x14ac:dyDescent="0.25">
      <c r="A10" s="54">
        <v>45747</v>
      </c>
      <c r="B10" s="121" t="str">
        <f t="shared" si="0"/>
        <v>31 mart.
2025</v>
      </c>
      <c r="C10" s="67">
        <v>-9.4994211537168436</v>
      </c>
      <c r="D10" s="67">
        <v>-90.696134269055278</v>
      </c>
      <c r="E10" s="67">
        <v>-5.5806099431259453</v>
      </c>
      <c r="F10" s="67">
        <v>71.902917070767785</v>
      </c>
      <c r="G10" s="67">
        <v>33.91320717161905</v>
      </c>
      <c r="H10" s="67">
        <v>-33.873248295130281</v>
      </c>
      <c r="I10" s="57"/>
    </row>
    <row r="11" spans="1:9" x14ac:dyDescent="0.25">
      <c r="A11" s="54">
        <v>45838</v>
      </c>
      <c r="B11" s="121" t="str">
        <f t="shared" si="0"/>
        <v>30 iun.
2025</v>
      </c>
      <c r="C11" s="67">
        <v>-9.2236015668825413</v>
      </c>
      <c r="D11" s="67">
        <v>-93.426172517578209</v>
      </c>
      <c r="E11" s="67">
        <v>-5.4585939218920485</v>
      </c>
      <c r="F11" s="67">
        <v>73.678788164562889</v>
      </c>
      <c r="G11" s="67">
        <v>34.469552301693938</v>
      </c>
      <c r="H11" s="67">
        <v>-34.429579841789895</v>
      </c>
      <c r="I11" s="57"/>
    </row>
    <row r="12" spans="1:9" x14ac:dyDescent="0.25">
      <c r="A12" s="54">
        <v>45930</v>
      </c>
      <c r="B12" s="121" t="str">
        <f t="shared" si="0"/>
        <v>30 sept.
2025</v>
      </c>
      <c r="C12" s="67">
        <v>-8.8954899568369612</v>
      </c>
      <c r="D12" s="67">
        <v>-91.559765604328945</v>
      </c>
      <c r="E12" s="67">
        <v>-5.193307496350724</v>
      </c>
      <c r="F12" s="67">
        <v>71.765794746696429</v>
      </c>
      <c r="G12" s="67">
        <v>33.926166001531769</v>
      </c>
      <c r="H12" s="67">
        <v>-33.882768310820197</v>
      </c>
      <c r="I12" s="57"/>
    </row>
    <row r="13" spans="1:9" x14ac:dyDescent="0.25"/>
    <row r="14" spans="1:9" x14ac:dyDescent="0.25"/>
    <row r="15" spans="1:9" x14ac:dyDescent="0.25"/>
    <row r="16" spans="1:9" x14ac:dyDescent="0.25"/>
    <row r="17" spans="9:9" x14ac:dyDescent="0.25"/>
    <row r="18" spans="9:9" x14ac:dyDescent="0.25">
      <c r="I18" s="57"/>
    </row>
    <row r="19" spans="9:9" x14ac:dyDescent="0.25">
      <c r="I19" s="57"/>
    </row>
    <row r="20" spans="9:9" x14ac:dyDescent="0.25">
      <c r="I20" s="57"/>
    </row>
    <row r="21" spans="9:9" x14ac:dyDescent="0.25">
      <c r="I21" s="57"/>
    </row>
    <row r="22" spans="9:9" x14ac:dyDescent="0.25">
      <c r="I22" s="57"/>
    </row>
    <row r="23" spans="9:9" x14ac:dyDescent="0.25">
      <c r="I23" s="57"/>
    </row>
    <row r="24" spans="9:9" x14ac:dyDescent="0.25">
      <c r="I24" s="57"/>
    </row>
    <row r="25" spans="9:9" x14ac:dyDescent="0.25">
      <c r="I25" s="57"/>
    </row>
    <row r="26" spans="9:9" x14ac:dyDescent="0.25">
      <c r="I26" s="57"/>
    </row>
    <row r="27" spans="9:9" x14ac:dyDescent="0.25">
      <c r="I27" s="57"/>
    </row>
    <row r="28" spans="9:9" x14ac:dyDescent="0.25">
      <c r="I28" s="57"/>
    </row>
    <row r="29" spans="9:9" x14ac:dyDescent="0.25">
      <c r="I29" s="57"/>
    </row>
    <row r="30" spans="9:9" x14ac:dyDescent="0.25">
      <c r="I30" s="57"/>
    </row>
    <row r="31" spans="9:9" x14ac:dyDescent="0.25"/>
    <row r="32" spans="9:9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hidden="1" x14ac:dyDescent="0.25"/>
    <row r="40" customFormat="1" hidden="1" x14ac:dyDescent="0.25"/>
    <row r="41" customFormat="1" hidden="1" x14ac:dyDescent="0.25"/>
    <row r="42" customFormat="1" hidden="1" x14ac:dyDescent="0.25"/>
    <row r="43" customFormat="1" hidden="1" x14ac:dyDescent="0.25"/>
    <row r="44" customFormat="1" hidden="1" x14ac:dyDescent="0.25"/>
    <row r="45" customFormat="1" hidden="1" x14ac:dyDescent="0.25"/>
    <row r="46" customFormat="1" hidden="1" x14ac:dyDescent="0.25"/>
    <row r="47" customFormat="1" hidden="1" x14ac:dyDescent="0.25"/>
    <row r="48" customFormat="1" hidden="1" x14ac:dyDescent="0.25"/>
    <row r="49" customFormat="1" hidden="1" x14ac:dyDescent="0.25"/>
    <row r="50" customFormat="1" hidden="1" x14ac:dyDescent="0.25"/>
    <row r="51" customFormat="1" hidden="1" x14ac:dyDescent="0.25"/>
    <row r="52" customFormat="1" hidden="1" x14ac:dyDescent="0.25"/>
    <row r="53" customFormat="1" hidden="1" x14ac:dyDescent="0.25"/>
    <row r="54" customFormat="1" hidden="1" x14ac:dyDescent="0.25"/>
    <row r="55" customFormat="1" hidden="1" x14ac:dyDescent="0.25"/>
    <row r="56" customFormat="1" hidden="1" x14ac:dyDescent="0.25"/>
    <row r="57" customFormat="1" hidden="1" x14ac:dyDescent="0.25"/>
    <row r="58" customFormat="1" hidden="1" x14ac:dyDescent="0.25"/>
    <row r="59" customFormat="1" hidden="1" x14ac:dyDescent="0.25"/>
    <row r="60" customFormat="1" hidden="1" x14ac:dyDescent="0.25"/>
    <row r="61" customFormat="1" hidden="1" x14ac:dyDescent="0.25"/>
    <row r="62" customFormat="1" hidden="1" x14ac:dyDescent="0.25"/>
    <row r="63" customFormat="1" hidden="1" x14ac:dyDescent="0.25"/>
    <row r="64" customFormat="1" hidden="1" x14ac:dyDescent="0.25"/>
    <row r="65" customFormat="1" hidden="1" x14ac:dyDescent="0.25"/>
    <row r="66" customFormat="1" hidden="1" x14ac:dyDescent="0.25"/>
    <row r="67" customFormat="1" hidden="1" x14ac:dyDescent="0.25"/>
    <row r="68" customFormat="1" hidden="1" x14ac:dyDescent="0.25"/>
    <row r="69" customFormat="1" hidden="1" x14ac:dyDescent="0.25"/>
    <row r="70" customFormat="1" hidden="1" x14ac:dyDescent="0.25"/>
    <row r="71" customFormat="1" hidden="1" x14ac:dyDescent="0.25"/>
    <row r="72" customFormat="1" hidden="1" x14ac:dyDescent="0.25"/>
    <row r="73" customFormat="1" hidden="1" x14ac:dyDescent="0.25"/>
    <row r="74" customFormat="1" hidden="1" x14ac:dyDescent="0.25"/>
    <row r="75" customFormat="1" hidden="1" x14ac:dyDescent="0.25"/>
    <row r="76" customFormat="1" hidden="1" x14ac:dyDescent="0.25"/>
    <row r="77" customFormat="1" hidden="1" x14ac:dyDescent="0.25"/>
    <row r="78" customFormat="1" hidden="1" x14ac:dyDescent="0.25"/>
    <row r="79" customFormat="1" hidden="1" x14ac:dyDescent="0.25"/>
    <row r="80" customFormat="1" hidden="1" x14ac:dyDescent="0.25"/>
    <row r="81" customFormat="1" hidden="1" x14ac:dyDescent="0.25"/>
    <row r="82" customFormat="1" hidden="1" x14ac:dyDescent="0.25"/>
    <row r="83" customFormat="1" hidden="1" x14ac:dyDescent="0.25"/>
    <row r="84" customFormat="1" hidden="1" x14ac:dyDescent="0.25"/>
    <row r="85" customFormat="1" hidden="1" x14ac:dyDescent="0.25"/>
    <row r="86" customFormat="1" hidden="1" x14ac:dyDescent="0.25"/>
    <row r="87" customFormat="1" hidden="1" x14ac:dyDescent="0.25"/>
    <row r="88" customFormat="1" hidden="1" x14ac:dyDescent="0.25"/>
    <row r="89" customFormat="1" hidden="1" x14ac:dyDescent="0.25"/>
    <row r="90" customFormat="1" hidden="1" x14ac:dyDescent="0.25"/>
    <row r="91" customFormat="1" hidden="1" x14ac:dyDescent="0.25"/>
    <row r="92" customFormat="1" hidden="1" x14ac:dyDescent="0.25"/>
  </sheetData>
  <sheetProtection algorithmName="SHA-512" hashValue="gETDrnfh+LFTRcTaM1nsA1BXPXrHt4Lt/TciYtjK94vSyRjR4IatOtiQbJZy8iMUajJ8dGfd+qg8G21sIKN7lg==" saltValue="yi8WuhGVjWV7cJLWzXMRvQ==" spinCount="100000" sheet="1" objects="1" scenarios="1"/>
  <mergeCells count="1">
    <mergeCell ref="B2:H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AE12C-913F-4EDE-93C7-A3CEA437A55E}">
  <sheetPr>
    <pageSetUpPr fitToPage="1"/>
  </sheetPr>
  <dimension ref="A1:W89"/>
  <sheetViews>
    <sheetView showGridLines="0" zoomScaleNormal="100" workbookViewId="0">
      <selection activeCell="B1" sqref="B1:H1"/>
    </sheetView>
  </sheetViews>
  <sheetFormatPr defaultColWidth="0" defaultRowHeight="15" zeroHeight="1" x14ac:dyDescent="0.25"/>
  <cols>
    <col min="1" max="1" width="7.85546875" style="1" customWidth="1"/>
    <col min="2" max="2" width="16.28515625" style="1" customWidth="1"/>
    <col min="3" max="4" width="20.7109375" style="1" customWidth="1"/>
    <col min="5" max="5" width="20.5703125" style="1" customWidth="1"/>
    <col min="6" max="8" width="21.5703125" style="1" customWidth="1"/>
    <col min="9" max="9" width="12.28515625" style="1" bestFit="1" customWidth="1"/>
    <col min="10" max="10" width="8" style="1" customWidth="1"/>
    <col min="11" max="11" width="6.140625" style="1" customWidth="1"/>
    <col min="12" max="15" width="29.42578125" style="1" customWidth="1"/>
    <col min="16" max="16" width="29.42578125" style="1" hidden="1" customWidth="1"/>
    <col min="17" max="17" width="7.140625" style="1" customWidth="1"/>
    <col min="18" max="18" width="29.42578125" style="1" hidden="1" customWidth="1"/>
    <col min="19" max="19" width="9.140625" style="1" customWidth="1"/>
    <col min="20" max="23" width="0" style="1" hidden="1" customWidth="1"/>
    <col min="24" max="16384" width="9.140625" style="1" hidden="1"/>
  </cols>
  <sheetData>
    <row r="1" spans="2:18" ht="30.75" customHeight="1" x14ac:dyDescent="0.25">
      <c r="B1" s="148" t="s">
        <v>51</v>
      </c>
      <c r="C1" s="148"/>
      <c r="D1" s="148"/>
      <c r="E1" s="148"/>
      <c r="F1" s="148"/>
      <c r="G1" s="148"/>
      <c r="H1" s="148"/>
      <c r="I1" s="23"/>
    </row>
    <row r="2" spans="2:18" ht="21.75" customHeight="1" x14ac:dyDescent="0.25">
      <c r="B2" s="80" t="s">
        <v>52</v>
      </c>
      <c r="C2" s="52"/>
      <c r="D2" s="52"/>
      <c r="E2" s="24"/>
      <c r="F2" s="24"/>
      <c r="G2" s="24"/>
      <c r="H2" s="24"/>
      <c r="K2" s="2"/>
      <c r="L2" s="3"/>
      <c r="M2" s="3"/>
      <c r="N2" s="3"/>
      <c r="O2" s="3"/>
      <c r="P2" s="2"/>
      <c r="Q2" s="2"/>
      <c r="R2" s="2"/>
    </row>
    <row r="3" spans="2:18" ht="30" customHeight="1" x14ac:dyDescent="0.25">
      <c r="B3" s="138" t="s">
        <v>10</v>
      </c>
      <c r="C3" s="82"/>
      <c r="D3" s="83" t="s">
        <v>13</v>
      </c>
      <c r="E3" s="138" t="s">
        <v>1</v>
      </c>
      <c r="F3" s="138" t="s">
        <v>2</v>
      </c>
      <c r="G3" s="138" t="s">
        <v>0</v>
      </c>
      <c r="H3" s="138" t="s">
        <v>3</v>
      </c>
      <c r="K3" s="4"/>
      <c r="L3" s="92" t="s">
        <v>1</v>
      </c>
      <c r="M3" s="93" t="s">
        <v>2</v>
      </c>
      <c r="N3" s="92" t="s">
        <v>0</v>
      </c>
      <c r="O3" s="93" t="s">
        <v>3</v>
      </c>
      <c r="P3" s="4"/>
      <c r="Q3" s="4"/>
      <c r="R3" s="2"/>
    </row>
    <row r="4" spans="2:18" ht="30" customHeight="1" x14ac:dyDescent="0.25">
      <c r="B4" s="139"/>
      <c r="C4" s="84" t="s">
        <v>12</v>
      </c>
      <c r="D4" s="85"/>
      <c r="E4" s="139"/>
      <c r="F4" s="139"/>
      <c r="G4" s="139"/>
      <c r="H4" s="139"/>
      <c r="K4" s="4"/>
      <c r="L4" s="5"/>
      <c r="M4" s="4"/>
      <c r="N4" s="5"/>
      <c r="O4" s="4"/>
      <c r="P4" s="4"/>
      <c r="Q4" s="4"/>
      <c r="R4" s="2"/>
    </row>
    <row r="5" spans="2:18" ht="20.100000000000001" customHeight="1" x14ac:dyDescent="0.25">
      <c r="B5" s="145" t="s">
        <v>57</v>
      </c>
      <c r="C5" s="140" t="s">
        <v>15</v>
      </c>
      <c r="D5" s="141"/>
      <c r="E5" s="67">
        <v>71.035053275976892</v>
      </c>
      <c r="F5" s="67">
        <v>68.97083944068001</v>
      </c>
      <c r="G5" s="67">
        <v>20.577837115560001</v>
      </c>
      <c r="H5" s="67">
        <v>110.71754984566</v>
      </c>
      <c r="I5" s="20"/>
      <c r="J5" s="28"/>
      <c r="K5" s="4"/>
      <c r="L5" s="6"/>
      <c r="M5" s="4"/>
      <c r="N5" s="6"/>
      <c r="O5" s="4"/>
      <c r="P5" s="4"/>
      <c r="Q5" s="4"/>
      <c r="R5" s="2"/>
    </row>
    <row r="6" spans="2:18" ht="20.100000000000001" customHeight="1" x14ac:dyDescent="0.25">
      <c r="B6" s="146"/>
      <c r="C6" s="140" t="s">
        <v>49</v>
      </c>
      <c r="D6" s="141"/>
      <c r="E6" s="67">
        <v>21.0641025241619</v>
      </c>
      <c r="F6" s="67">
        <v>0.40519265829109002</v>
      </c>
      <c r="G6" s="67">
        <v>55.0239121059779</v>
      </c>
      <c r="H6" s="67">
        <v>187.88335822181699</v>
      </c>
      <c r="I6" s="20"/>
      <c r="J6" s="28"/>
      <c r="K6" s="4"/>
      <c r="L6" s="7"/>
      <c r="M6" s="8"/>
      <c r="N6" s="7"/>
      <c r="O6" s="8"/>
      <c r="P6" s="4"/>
      <c r="Q6" s="4"/>
      <c r="R6" s="2"/>
    </row>
    <row r="7" spans="2:18" ht="20.100000000000001" customHeight="1" x14ac:dyDescent="0.25">
      <c r="B7" s="146"/>
      <c r="C7" s="140" t="s">
        <v>16</v>
      </c>
      <c r="D7" s="141"/>
      <c r="E7" s="67">
        <v>6.1743219040932598</v>
      </c>
      <c r="F7" s="67">
        <v>120.27483222647999</v>
      </c>
      <c r="G7" s="67">
        <v>22.998490453859002</v>
      </c>
      <c r="H7" s="67">
        <v>0.32214709399999997</v>
      </c>
      <c r="I7" s="20"/>
      <c r="J7" s="28"/>
      <c r="K7" s="4"/>
      <c r="L7" s="7"/>
      <c r="M7" s="8"/>
      <c r="N7" s="7"/>
      <c r="O7" s="8"/>
      <c r="P7" s="4"/>
      <c r="Q7" s="4"/>
      <c r="R7" s="2"/>
    </row>
    <row r="8" spans="2:18" ht="20.100000000000001" customHeight="1" x14ac:dyDescent="0.25">
      <c r="B8" s="146"/>
      <c r="C8" s="140" t="s">
        <v>17</v>
      </c>
      <c r="D8" s="141"/>
      <c r="E8" s="67">
        <v>6.0957325016125896</v>
      </c>
      <c r="F8" s="67">
        <v>131.69381522064199</v>
      </c>
      <c r="G8" s="67">
        <v>0</v>
      </c>
      <c r="H8" s="67">
        <v>1.228823064</v>
      </c>
      <c r="I8" s="20"/>
      <c r="J8" s="28"/>
      <c r="K8" s="4"/>
      <c r="L8" s="7"/>
      <c r="M8" s="8"/>
      <c r="N8" s="7"/>
      <c r="O8" s="8"/>
      <c r="P8" s="4"/>
      <c r="Q8" s="4"/>
      <c r="R8" s="2"/>
    </row>
    <row r="9" spans="2:18" ht="20.100000000000001" customHeight="1" x14ac:dyDescent="0.25">
      <c r="B9" s="146"/>
      <c r="C9" s="140" t="s">
        <v>18</v>
      </c>
      <c r="D9" s="141"/>
      <c r="E9" s="67">
        <v>22.971370148617599</v>
      </c>
      <c r="F9" s="67">
        <v>21.7088535799463</v>
      </c>
      <c r="G9" s="67">
        <v>9.2802753308597499</v>
      </c>
      <c r="H9" s="67">
        <v>13.309091475395201</v>
      </c>
      <c r="I9" s="20"/>
      <c r="J9" s="28"/>
      <c r="K9" s="4"/>
      <c r="L9" s="7"/>
      <c r="M9" s="8"/>
      <c r="N9" s="7"/>
      <c r="O9" s="8"/>
      <c r="P9" s="4"/>
      <c r="Q9" s="4"/>
      <c r="R9" s="2"/>
    </row>
    <row r="10" spans="2:18" ht="20.100000000000001" customHeight="1" x14ac:dyDescent="0.25">
      <c r="B10" s="147"/>
      <c r="C10" s="140" t="s">
        <v>19</v>
      </c>
      <c r="D10" s="141"/>
      <c r="E10" s="67">
        <v>127.34058035446201</v>
      </c>
      <c r="F10" s="67">
        <v>343.05353312604001</v>
      </c>
      <c r="G10" s="67">
        <v>107.880515006257</v>
      </c>
      <c r="H10" s="67">
        <v>313.460969700872</v>
      </c>
      <c r="I10" s="20"/>
      <c r="J10" s="28"/>
      <c r="K10" s="4"/>
      <c r="L10" s="7"/>
      <c r="M10" s="8"/>
      <c r="N10" s="7"/>
      <c r="O10" s="8"/>
      <c r="P10" s="4"/>
      <c r="Q10" s="4"/>
      <c r="R10" s="2"/>
    </row>
    <row r="11" spans="2:18" ht="20.100000000000001" customHeight="1" x14ac:dyDescent="0.25">
      <c r="B11" s="88" t="s">
        <v>56</v>
      </c>
      <c r="C11" s="140" t="s">
        <v>19</v>
      </c>
      <c r="D11" s="141"/>
      <c r="E11" s="67">
        <v>123.96497586560022</v>
      </c>
      <c r="F11" s="67">
        <v>331.48756364666173</v>
      </c>
      <c r="G11" s="67">
        <v>97.719108180740704</v>
      </c>
      <c r="H11" s="67">
        <v>295.24098231398938</v>
      </c>
      <c r="I11" s="20"/>
      <c r="J11" s="28"/>
      <c r="K11" s="4"/>
      <c r="L11" s="7"/>
      <c r="M11" s="8"/>
      <c r="N11" s="7"/>
      <c r="O11" s="8"/>
      <c r="P11" s="4"/>
      <c r="Q11" s="4"/>
      <c r="R11" s="2"/>
    </row>
    <row r="12" spans="2:18" ht="56.25" customHeight="1" x14ac:dyDescent="0.25">
      <c r="B12" s="149" t="s">
        <v>53</v>
      </c>
      <c r="C12" s="149"/>
      <c r="D12" s="149"/>
      <c r="E12" s="20"/>
      <c r="F12" s="20"/>
      <c r="G12" s="20"/>
      <c r="H12" s="20"/>
      <c r="K12" s="4"/>
      <c r="L12" s="7"/>
      <c r="M12" s="8"/>
      <c r="N12" s="7"/>
      <c r="O12" s="8"/>
      <c r="P12" s="4"/>
      <c r="Q12" s="4"/>
      <c r="R12" s="2"/>
    </row>
    <row r="13" spans="2:18" ht="30.75" customHeight="1" x14ac:dyDescent="0.25">
      <c r="B13" s="138" t="s">
        <v>10</v>
      </c>
      <c r="C13" s="82"/>
      <c r="D13" s="83" t="s">
        <v>13</v>
      </c>
      <c r="E13" s="138" t="s">
        <v>1</v>
      </c>
      <c r="F13" s="138" t="s">
        <v>2</v>
      </c>
      <c r="G13" s="138" t="s">
        <v>0</v>
      </c>
      <c r="H13" s="138" t="s">
        <v>3</v>
      </c>
      <c r="K13" s="4"/>
      <c r="L13" s="7"/>
      <c r="M13" s="8"/>
      <c r="N13" s="7"/>
      <c r="O13" s="8"/>
      <c r="P13" s="4"/>
      <c r="Q13" s="4"/>
      <c r="R13" s="2"/>
    </row>
    <row r="14" spans="2:18" ht="30.75" customHeight="1" x14ac:dyDescent="0.25">
      <c r="B14" s="139"/>
      <c r="C14" s="84" t="s">
        <v>12</v>
      </c>
      <c r="D14" s="85"/>
      <c r="E14" s="139"/>
      <c r="F14" s="139"/>
      <c r="G14" s="139"/>
      <c r="H14" s="139"/>
      <c r="K14" s="4"/>
      <c r="L14" s="7"/>
      <c r="M14" s="8"/>
      <c r="N14" s="7"/>
      <c r="O14" s="8"/>
      <c r="P14" s="4"/>
      <c r="Q14" s="4"/>
      <c r="R14" s="2"/>
    </row>
    <row r="15" spans="2:18" ht="20.100000000000001" customHeight="1" x14ac:dyDescent="0.25">
      <c r="B15" s="145" t="s">
        <v>57</v>
      </c>
      <c r="C15" s="140" t="s">
        <v>15</v>
      </c>
      <c r="D15" s="141"/>
      <c r="E15" s="89">
        <v>0.55783516203746975</v>
      </c>
      <c r="F15" s="89">
        <v>0.20104978605580995</v>
      </c>
      <c r="G15" s="89">
        <v>0.19074655988031361</v>
      </c>
      <c r="H15" s="89">
        <v>0.35321000235313088</v>
      </c>
      <c r="I15" s="22">
        <v>1</v>
      </c>
      <c r="K15" s="4"/>
      <c r="L15" s="7"/>
      <c r="M15" s="8"/>
      <c r="N15" s="7"/>
      <c r="O15" s="8"/>
      <c r="P15" s="4"/>
      <c r="Q15" s="4"/>
      <c r="R15" s="2"/>
    </row>
    <row r="16" spans="2:18" ht="20.100000000000001" customHeight="1" x14ac:dyDescent="0.25">
      <c r="B16" s="146"/>
      <c r="C16" s="140" t="s">
        <v>49</v>
      </c>
      <c r="D16" s="141"/>
      <c r="E16" s="89">
        <v>0.165415474513532</v>
      </c>
      <c r="F16" s="89">
        <v>1.1811353598338245E-3</v>
      </c>
      <c r="G16" s="89">
        <v>0.51004495207301082</v>
      </c>
      <c r="H16" s="89">
        <v>0.59938358003903824</v>
      </c>
      <c r="I16" s="22">
        <v>1</v>
      </c>
      <c r="K16" s="143" t="s">
        <v>11</v>
      </c>
      <c r="L16" s="7"/>
      <c r="M16" s="8"/>
      <c r="N16" s="7"/>
      <c r="O16" s="8"/>
      <c r="P16" s="4"/>
      <c r="Q16" s="4"/>
      <c r="R16" s="2"/>
    </row>
    <row r="17" spans="2:23" ht="20.100000000000001" customHeight="1" x14ac:dyDescent="0.25">
      <c r="B17" s="146"/>
      <c r="C17" s="140" t="s">
        <v>16</v>
      </c>
      <c r="D17" s="141"/>
      <c r="E17" s="89">
        <v>4.8486679477245692E-2</v>
      </c>
      <c r="F17" s="89">
        <v>0.35060076813810392</v>
      </c>
      <c r="G17" s="89">
        <v>0.21318484114137912</v>
      </c>
      <c r="H17" s="89">
        <v>1.0277103854665433E-3</v>
      </c>
      <c r="I17" s="22">
        <v>1</v>
      </c>
      <c r="K17" s="144"/>
      <c r="L17" s="94">
        <f t="shared" ref="L17:P21" si="0">E15</f>
        <v>0.55783516203746975</v>
      </c>
      <c r="M17" s="95">
        <f t="shared" si="0"/>
        <v>0.20104978605580995</v>
      </c>
      <c r="N17" s="94">
        <f t="shared" si="0"/>
        <v>0.19074655988031361</v>
      </c>
      <c r="O17" s="95">
        <f t="shared" si="0"/>
        <v>0.35321000235313088</v>
      </c>
      <c r="P17" s="13">
        <f t="shared" si="0"/>
        <v>1</v>
      </c>
      <c r="Q17" s="4"/>
      <c r="R17" s="2"/>
    </row>
    <row r="18" spans="2:23" ht="20.100000000000001" customHeight="1" x14ac:dyDescent="0.25">
      <c r="B18" s="146"/>
      <c r="C18" s="140" t="s">
        <v>17</v>
      </c>
      <c r="D18" s="141"/>
      <c r="E18" s="89">
        <v>4.786952034178462E-2</v>
      </c>
      <c r="F18" s="89">
        <v>0.38388706864668065</v>
      </c>
      <c r="G18" s="89">
        <v>0</v>
      </c>
      <c r="H18" s="89">
        <v>3.9201788508873483E-3</v>
      </c>
      <c r="I18" s="22">
        <v>1</v>
      </c>
      <c r="K18" s="144"/>
      <c r="L18" s="94">
        <f t="shared" si="0"/>
        <v>0.165415474513532</v>
      </c>
      <c r="M18" s="95">
        <f t="shared" si="0"/>
        <v>1.1811353598338245E-3</v>
      </c>
      <c r="N18" s="94">
        <f t="shared" si="0"/>
        <v>0.51004495207301082</v>
      </c>
      <c r="O18" s="95">
        <f t="shared" si="0"/>
        <v>0.59938358003903824</v>
      </c>
      <c r="P18" s="13">
        <f t="shared" si="0"/>
        <v>1</v>
      </c>
      <c r="Q18" s="4"/>
      <c r="R18" s="2"/>
    </row>
    <row r="19" spans="2:23" ht="19.5" customHeight="1" x14ac:dyDescent="0.25">
      <c r="B19" s="147"/>
      <c r="C19" s="140" t="s">
        <v>18</v>
      </c>
      <c r="D19" s="141"/>
      <c r="E19" s="89">
        <v>0.18039316362996813</v>
      </c>
      <c r="F19" s="89">
        <v>6.3281241799571689E-2</v>
      </c>
      <c r="G19" s="89">
        <v>8.6023646905296444E-2</v>
      </c>
      <c r="H19" s="89">
        <v>4.2458528371477122E-2</v>
      </c>
      <c r="I19" s="22">
        <v>1</v>
      </c>
      <c r="K19" s="144"/>
      <c r="L19" s="94">
        <f t="shared" si="0"/>
        <v>4.8486679477245692E-2</v>
      </c>
      <c r="M19" s="95">
        <f t="shared" si="0"/>
        <v>0.35060076813810392</v>
      </c>
      <c r="N19" s="94">
        <f t="shared" si="0"/>
        <v>0.21318484114137912</v>
      </c>
      <c r="O19" s="95">
        <f t="shared" si="0"/>
        <v>1.0277103854665433E-3</v>
      </c>
      <c r="P19" s="13">
        <f t="shared" si="0"/>
        <v>1</v>
      </c>
      <c r="Q19" s="4"/>
      <c r="R19" s="2"/>
      <c r="W19" s="9"/>
    </row>
    <row r="20" spans="2:23" ht="20.100000000000001" customHeight="1" x14ac:dyDescent="0.25">
      <c r="I20" s="21"/>
      <c r="K20" s="144"/>
      <c r="L20" s="94">
        <f t="shared" si="0"/>
        <v>4.786952034178462E-2</v>
      </c>
      <c r="M20" s="95">
        <f t="shared" si="0"/>
        <v>0.38388706864668065</v>
      </c>
      <c r="N20" s="94">
        <f t="shared" si="0"/>
        <v>0</v>
      </c>
      <c r="O20" s="95">
        <f t="shared" si="0"/>
        <v>3.9201788508873483E-3</v>
      </c>
      <c r="P20" s="13">
        <f t="shared" si="0"/>
        <v>1</v>
      </c>
      <c r="Q20" s="2"/>
      <c r="R20" s="2"/>
      <c r="W20" s="10"/>
    </row>
    <row r="21" spans="2:23" ht="21" customHeight="1" x14ac:dyDescent="0.25">
      <c r="B21" s="81" t="s">
        <v>54</v>
      </c>
      <c r="K21" s="142"/>
      <c r="L21" s="94">
        <f t="shared" si="0"/>
        <v>0.18039316362996813</v>
      </c>
      <c r="M21" s="95">
        <f t="shared" si="0"/>
        <v>6.3281241799571689E-2</v>
      </c>
      <c r="N21" s="94">
        <f t="shared" si="0"/>
        <v>8.6023646905296444E-2</v>
      </c>
      <c r="O21" s="95">
        <f t="shared" si="0"/>
        <v>4.2458528371477122E-2</v>
      </c>
      <c r="P21" s="14">
        <f t="shared" si="0"/>
        <v>1</v>
      </c>
      <c r="Q21" s="4"/>
      <c r="R21" s="2"/>
      <c r="W21" s="9"/>
    </row>
    <row r="22" spans="2:23" ht="30" customHeight="1" x14ac:dyDescent="0.25">
      <c r="B22" s="138" t="s">
        <v>10</v>
      </c>
      <c r="C22" s="82"/>
      <c r="D22" s="83" t="s">
        <v>13</v>
      </c>
      <c r="E22" s="138" t="s">
        <v>1</v>
      </c>
      <c r="F22" s="138" t="s">
        <v>2</v>
      </c>
      <c r="G22" s="138" t="s">
        <v>0</v>
      </c>
      <c r="H22" s="138" t="s">
        <v>3</v>
      </c>
      <c r="K22" s="142"/>
      <c r="L22" s="11"/>
      <c r="M22" s="12"/>
      <c r="N22" s="11"/>
      <c r="O22" s="12"/>
      <c r="P22" s="4"/>
      <c r="Q22" s="4"/>
      <c r="R22" s="2"/>
      <c r="W22" s="9"/>
    </row>
    <row r="23" spans="2:23" ht="30" customHeight="1" x14ac:dyDescent="0.25">
      <c r="B23" s="139"/>
      <c r="C23" s="84" t="s">
        <v>12</v>
      </c>
      <c r="D23" s="85"/>
      <c r="E23" s="139"/>
      <c r="F23" s="139"/>
      <c r="G23" s="139"/>
      <c r="H23" s="139"/>
      <c r="K23" s="142"/>
      <c r="L23" s="15"/>
      <c r="M23" s="16"/>
      <c r="N23" s="15"/>
      <c r="O23" s="16"/>
      <c r="P23" s="4"/>
      <c r="Q23" s="4"/>
      <c r="R23" s="2"/>
      <c r="W23" s="9"/>
    </row>
    <row r="24" spans="2:23" ht="20.100000000000001" customHeight="1" x14ac:dyDescent="0.25">
      <c r="B24" s="145" t="s">
        <v>57</v>
      </c>
      <c r="C24" s="140" t="s">
        <v>15</v>
      </c>
      <c r="D24" s="141"/>
      <c r="E24" s="67">
        <v>0</v>
      </c>
      <c r="F24" s="67">
        <v>242.08481258046999</v>
      </c>
      <c r="G24" s="67">
        <v>0</v>
      </c>
      <c r="H24" s="67">
        <v>0</v>
      </c>
      <c r="I24" s="20"/>
      <c r="J24" s="28"/>
      <c r="K24" s="142"/>
      <c r="L24" s="15"/>
      <c r="M24" s="16"/>
      <c r="N24" s="15"/>
      <c r="O24" s="16"/>
      <c r="P24" s="4"/>
      <c r="Q24" s="4"/>
      <c r="R24" s="2"/>
    </row>
    <row r="25" spans="2:23" ht="20.100000000000001" customHeight="1" x14ac:dyDescent="0.25">
      <c r="B25" s="146"/>
      <c r="C25" s="140" t="s">
        <v>49</v>
      </c>
      <c r="D25" s="141"/>
      <c r="E25" s="67">
        <v>267.52966430226701</v>
      </c>
      <c r="F25" s="67">
        <v>73.849335445517809</v>
      </c>
      <c r="G25" s="67">
        <v>0</v>
      </c>
      <c r="H25" s="67">
        <v>0</v>
      </c>
      <c r="I25" s="20"/>
      <c r="J25" s="28"/>
      <c r="K25" s="142"/>
      <c r="L25" s="17"/>
      <c r="M25" s="18"/>
      <c r="N25" s="17"/>
      <c r="O25" s="18"/>
      <c r="P25" s="4"/>
      <c r="Q25" s="4"/>
      <c r="R25" s="2"/>
    </row>
    <row r="26" spans="2:23" ht="20.100000000000001" customHeight="1" x14ac:dyDescent="0.25">
      <c r="B26" s="146"/>
      <c r="C26" s="140" t="s">
        <v>16</v>
      </c>
      <c r="D26" s="141"/>
      <c r="E26" s="67">
        <v>102.712727875032</v>
      </c>
      <c r="F26" s="67">
        <v>31.118322841040001</v>
      </c>
      <c r="G26" s="67">
        <v>74.755676150372395</v>
      </c>
      <c r="H26" s="67">
        <v>60.962037497964204</v>
      </c>
      <c r="I26" s="20"/>
      <c r="J26" s="28"/>
      <c r="K26" s="143" t="s">
        <v>7</v>
      </c>
      <c r="L26" s="94">
        <f>E35</f>
        <v>0</v>
      </c>
      <c r="M26" s="94">
        <f t="shared" ref="M26:O26" si="1">F35</f>
        <v>0.6705930341288876</v>
      </c>
      <c r="N26" s="94">
        <f t="shared" si="1"/>
        <v>0</v>
      </c>
      <c r="O26" s="94">
        <f t="shared" si="1"/>
        <v>0</v>
      </c>
      <c r="P26" s="13">
        <f>I35</f>
        <v>1</v>
      </c>
      <c r="Q26" s="4"/>
      <c r="R26" s="2"/>
    </row>
    <row r="27" spans="2:23" ht="20.100000000000001" customHeight="1" x14ac:dyDescent="0.25">
      <c r="B27" s="146"/>
      <c r="C27" s="140" t="s">
        <v>17</v>
      </c>
      <c r="D27" s="141"/>
      <c r="E27" s="67">
        <v>9.260938190000001</v>
      </c>
      <c r="F27" s="67">
        <v>5.7541536472499999</v>
      </c>
      <c r="G27" s="67">
        <v>45.070838487144904</v>
      </c>
      <c r="H27" s="67">
        <v>0</v>
      </c>
      <c r="I27" s="20"/>
      <c r="J27" s="28"/>
      <c r="K27" s="143"/>
      <c r="L27" s="94">
        <f t="shared" ref="L27:L28" si="2">E36</f>
        <v>0.60286748255160438</v>
      </c>
      <c r="M27" s="94">
        <f t="shared" ref="M27:M28" si="3">F36</f>
        <v>0.20456818169190277</v>
      </c>
      <c r="N27" s="94">
        <f t="shared" ref="N27:N28" si="4">G36</f>
        <v>0</v>
      </c>
      <c r="O27" s="94">
        <f t="shared" ref="O27:O28" si="5">H36</f>
        <v>0</v>
      </c>
      <c r="P27" s="13">
        <f t="shared" ref="P27:P30" si="6">I36</f>
        <v>1</v>
      </c>
      <c r="Q27" s="4"/>
      <c r="R27" s="2"/>
    </row>
    <row r="28" spans="2:23" ht="20.100000000000001" customHeight="1" x14ac:dyDescent="0.25">
      <c r="B28" s="146"/>
      <c r="C28" s="140" t="s">
        <v>20</v>
      </c>
      <c r="D28" s="141"/>
      <c r="E28" s="67">
        <v>64.258643939164202</v>
      </c>
      <c r="F28" s="67">
        <v>8.19445998840051</v>
      </c>
      <c r="G28" s="67">
        <v>18.795924110572102</v>
      </c>
      <c r="H28" s="67">
        <v>4.4835221378000893</v>
      </c>
      <c r="I28" s="20"/>
      <c r="J28" s="28"/>
      <c r="K28" s="143"/>
      <c r="L28" s="94">
        <f t="shared" si="2"/>
        <v>0.23145905648080164</v>
      </c>
      <c r="M28" s="94">
        <f t="shared" si="3"/>
        <v>8.6200081320833635E-2</v>
      </c>
      <c r="N28" s="94">
        <f t="shared" si="4"/>
        <v>0.53927543639757769</v>
      </c>
      <c r="O28" s="94">
        <f t="shared" si="5"/>
        <v>0.93149234015641358</v>
      </c>
      <c r="P28" s="13">
        <f t="shared" si="6"/>
        <v>1</v>
      </c>
      <c r="Q28" s="4"/>
      <c r="R28" s="2"/>
    </row>
    <row r="29" spans="2:23" ht="20.100000000000001" customHeight="1" x14ac:dyDescent="0.25">
      <c r="B29" s="147"/>
      <c r="C29" s="140" t="s">
        <v>21</v>
      </c>
      <c r="D29" s="141"/>
      <c r="E29" s="67">
        <v>443.76197430646295</v>
      </c>
      <c r="F29" s="67">
        <v>361.001084502678</v>
      </c>
      <c r="G29" s="67">
        <v>138.62243874808902</v>
      </c>
      <c r="H29" s="67">
        <v>65.445559635764198</v>
      </c>
      <c r="I29" s="20"/>
      <c r="J29" s="28"/>
      <c r="K29" s="143"/>
      <c r="L29" s="94">
        <f>E39</f>
        <v>2.1499430327304312E-2</v>
      </c>
      <c r="M29" s="94">
        <f>F39</f>
        <v>1.5939435902739819E-2</v>
      </c>
      <c r="N29" s="94">
        <f t="shared" ref="N29:O29" si="7">G39</f>
        <v>0.32513378709957308</v>
      </c>
      <c r="O29" s="94">
        <f t="shared" si="7"/>
        <v>0</v>
      </c>
      <c r="P29" s="13">
        <f t="shared" si="6"/>
        <v>1</v>
      </c>
      <c r="Q29" s="4"/>
      <c r="R29" s="2"/>
    </row>
    <row r="30" spans="2:23" ht="20.100000000000001" customHeight="1" x14ac:dyDescent="0.25">
      <c r="B30" s="90" t="s">
        <v>56</v>
      </c>
      <c r="C30" s="140" t="s">
        <v>21</v>
      </c>
      <c r="D30" s="141"/>
      <c r="E30" s="67">
        <v>409.73154949716002</v>
      </c>
      <c r="F30" s="67">
        <v>350.56385719588297</v>
      </c>
      <c r="G30" s="67">
        <v>135.82975792857101</v>
      </c>
      <c r="H30" s="67">
        <v>53.303437476514802</v>
      </c>
      <c r="I30" s="20"/>
      <c r="J30" s="28"/>
      <c r="K30" s="143"/>
      <c r="L30" s="94">
        <f>E40</f>
        <v>0.14480430424348861</v>
      </c>
      <c r="M30" s="94">
        <f t="shared" ref="M30:O30" si="8">F40</f>
        <v>2.2699266955636295E-2</v>
      </c>
      <c r="N30" s="94">
        <f t="shared" si="8"/>
        <v>0.13559077650284923</v>
      </c>
      <c r="O30" s="94">
        <f t="shared" si="8"/>
        <v>6.8507659843586463E-2</v>
      </c>
      <c r="P30" s="14">
        <f t="shared" si="6"/>
        <v>1</v>
      </c>
      <c r="Q30" s="4"/>
      <c r="R30" s="2"/>
    </row>
    <row r="31" spans="2:23" ht="18.75" customHeight="1" x14ac:dyDescent="0.25">
      <c r="K31" s="142"/>
      <c r="L31" s="142"/>
      <c r="M31" s="142"/>
      <c r="N31" s="142"/>
      <c r="O31" s="142"/>
      <c r="P31" s="13"/>
      <c r="Q31" s="4"/>
      <c r="R31" s="2"/>
    </row>
    <row r="32" spans="2:23" ht="31.5" customHeight="1" x14ac:dyDescent="0.25">
      <c r="B32" s="151" t="s">
        <v>55</v>
      </c>
      <c r="C32" s="151"/>
      <c r="D32" s="151"/>
      <c r="K32" s="142"/>
      <c r="L32" s="142"/>
      <c r="M32" s="142"/>
      <c r="N32" s="142"/>
      <c r="O32" s="142"/>
      <c r="P32" s="13"/>
      <c r="Q32" s="4"/>
      <c r="R32" s="2"/>
    </row>
    <row r="33" spans="2:18" ht="30.75" customHeight="1" x14ac:dyDescent="0.25">
      <c r="B33" s="150" t="s">
        <v>10</v>
      </c>
      <c r="C33" s="86"/>
      <c r="D33" s="87" t="s">
        <v>13</v>
      </c>
      <c r="E33" s="138" t="s">
        <v>1</v>
      </c>
      <c r="F33" s="138" t="s">
        <v>2</v>
      </c>
      <c r="G33" s="138" t="s">
        <v>0</v>
      </c>
      <c r="H33" s="138" t="s">
        <v>3</v>
      </c>
      <c r="K33" s="142"/>
      <c r="L33" s="142"/>
      <c r="M33" s="142"/>
      <c r="N33" s="142"/>
      <c r="O33" s="142"/>
      <c r="P33" s="14"/>
      <c r="Q33" s="4"/>
      <c r="R33" s="2"/>
    </row>
    <row r="34" spans="2:18" ht="30" customHeight="1" x14ac:dyDescent="0.25">
      <c r="B34" s="139"/>
      <c r="C34" s="84" t="s">
        <v>12</v>
      </c>
      <c r="D34" s="85"/>
      <c r="E34" s="139"/>
      <c r="F34" s="139"/>
      <c r="G34" s="139"/>
      <c r="H34" s="139"/>
    </row>
    <row r="35" spans="2:18" ht="21" customHeight="1" x14ac:dyDescent="0.25">
      <c r="B35" s="145" t="s">
        <v>57</v>
      </c>
      <c r="C35" s="140" t="s">
        <v>15</v>
      </c>
      <c r="D35" s="141"/>
      <c r="E35" s="89">
        <v>0</v>
      </c>
      <c r="F35" s="89">
        <v>0.6705930341288876</v>
      </c>
      <c r="G35" s="89">
        <v>0</v>
      </c>
      <c r="H35" s="89">
        <v>0</v>
      </c>
      <c r="I35" s="22">
        <v>1</v>
      </c>
      <c r="L35" s="51"/>
      <c r="M35" s="51"/>
      <c r="N35" s="51"/>
      <c r="O35" s="51"/>
      <c r="P35" s="51">
        <f t="shared" ref="P35" si="9">SUM(P17:P21)</f>
        <v>5</v>
      </c>
    </row>
    <row r="36" spans="2:18" ht="21" customHeight="1" x14ac:dyDescent="0.25">
      <c r="B36" s="146"/>
      <c r="C36" s="140" t="s">
        <v>49</v>
      </c>
      <c r="D36" s="141"/>
      <c r="E36" s="89">
        <v>0.60286748255160438</v>
      </c>
      <c r="F36" s="89">
        <v>0.20456818169190277</v>
      </c>
      <c r="G36" s="89">
        <v>0</v>
      </c>
      <c r="H36" s="89">
        <v>0</v>
      </c>
      <c r="I36" s="22">
        <v>1</v>
      </c>
    </row>
    <row r="37" spans="2:18" ht="21" customHeight="1" x14ac:dyDescent="0.25">
      <c r="B37" s="146"/>
      <c r="C37" s="140" t="s">
        <v>16</v>
      </c>
      <c r="D37" s="141"/>
      <c r="E37" s="89">
        <v>0.23145905648080164</v>
      </c>
      <c r="F37" s="89">
        <v>8.6200081320833635E-2</v>
      </c>
      <c r="G37" s="89">
        <v>0.53927543639757769</v>
      </c>
      <c r="H37" s="89">
        <v>0.93149234015641358</v>
      </c>
      <c r="I37" s="22">
        <v>1</v>
      </c>
    </row>
    <row r="38" spans="2:18" ht="15" hidden="1" customHeight="1" x14ac:dyDescent="0.25">
      <c r="B38" s="146"/>
      <c r="C38" s="140" t="s">
        <v>17</v>
      </c>
      <c r="D38" s="141"/>
      <c r="E38" s="89">
        <v>2.086915672410539E-2</v>
      </c>
      <c r="F38" s="89">
        <v>1.5939435902739819E-2</v>
      </c>
      <c r="G38" s="89">
        <v>0.32513378709957308</v>
      </c>
      <c r="H38" s="89">
        <v>0</v>
      </c>
      <c r="I38" s="22">
        <v>1</v>
      </c>
    </row>
    <row r="39" spans="2:18" ht="15" customHeight="1" x14ac:dyDescent="0.25">
      <c r="B39" s="146"/>
      <c r="C39" s="140" t="s">
        <v>17</v>
      </c>
      <c r="D39" s="141"/>
      <c r="E39" s="89">
        <v>2.1499430327304312E-2</v>
      </c>
      <c r="F39" s="89">
        <v>1.5939435902739819E-2</v>
      </c>
      <c r="G39" s="89">
        <v>0.32513378709957308</v>
      </c>
      <c r="H39" s="89">
        <v>0</v>
      </c>
      <c r="I39" s="22">
        <v>1</v>
      </c>
    </row>
    <row r="40" spans="2:18" x14ac:dyDescent="0.25">
      <c r="B40" s="147"/>
      <c r="C40" s="140" t="s">
        <v>20</v>
      </c>
      <c r="D40" s="141"/>
      <c r="E40" s="89">
        <v>0.14480430424348861</v>
      </c>
      <c r="F40" s="89">
        <v>2.2699266955636295E-2</v>
      </c>
      <c r="G40" s="89">
        <v>0.13559077650284923</v>
      </c>
      <c r="H40" s="89">
        <v>6.8507659843586463E-2</v>
      </c>
      <c r="I40" s="22">
        <v>1</v>
      </c>
    </row>
    <row r="41" spans="2:18" x14ac:dyDescent="0.25"/>
    <row r="42" spans="2:18" x14ac:dyDescent="0.25">
      <c r="B42" s="29"/>
      <c r="C42" s="29"/>
      <c r="D42" s="29"/>
      <c r="E42" s="29"/>
      <c r="F42" s="29"/>
      <c r="G42" s="29"/>
      <c r="H42" s="29"/>
    </row>
    <row r="43" spans="2:18" x14ac:dyDescent="0.25">
      <c r="B43" s="29"/>
      <c r="C43" s="29"/>
      <c r="D43" s="29" t="s">
        <v>56</v>
      </c>
      <c r="E43" s="91">
        <v>-401.12877758562701</v>
      </c>
      <c r="F43" s="91">
        <v>-350.55619361552101</v>
      </c>
      <c r="G43" s="91">
        <v>-132.18762569187501</v>
      </c>
      <c r="H43" s="91">
        <v>-53.406048071303303</v>
      </c>
      <c r="I43" s="45"/>
      <c r="J43" s="45"/>
      <c r="K43" s="45"/>
      <c r="L43" s="45"/>
    </row>
    <row r="44" spans="2:18" x14ac:dyDescent="0.25">
      <c r="B44" s="29"/>
      <c r="C44" s="29"/>
      <c r="D44" s="29" t="s">
        <v>57</v>
      </c>
      <c r="E44" s="91">
        <v>-443.761974306463</v>
      </c>
      <c r="F44" s="91">
        <v>-361.001084502678</v>
      </c>
      <c r="G44" s="91">
        <v>-138.622438748089</v>
      </c>
      <c r="H44" s="91">
        <v>-65.445559635764198</v>
      </c>
      <c r="I44" s="45"/>
      <c r="J44" s="45"/>
      <c r="K44" s="45"/>
      <c r="L44" s="45"/>
    </row>
    <row r="45" spans="2:18" x14ac:dyDescent="0.25">
      <c r="B45" s="29"/>
      <c r="C45" s="29"/>
      <c r="D45" s="29"/>
      <c r="E45" s="29"/>
      <c r="F45" s="29"/>
      <c r="G45" s="29"/>
      <c r="H45" s="29"/>
      <c r="I45" s="45"/>
      <c r="J45" s="45"/>
      <c r="K45" s="45"/>
      <c r="L45" s="45"/>
    </row>
    <row r="46" spans="2:18" hidden="1" x14ac:dyDescent="0.25">
      <c r="C46" s="45"/>
      <c r="D46" s="45"/>
      <c r="E46" s="45"/>
      <c r="F46" s="45"/>
      <c r="G46" s="45"/>
      <c r="H46" s="45"/>
      <c r="I46" s="45"/>
      <c r="J46" s="45"/>
      <c r="K46" s="45"/>
      <c r="L46" s="45"/>
    </row>
    <row r="47" spans="2:18" hidden="1" x14ac:dyDescent="0.25">
      <c r="C47" s="45"/>
      <c r="D47" s="45"/>
      <c r="E47" s="45"/>
      <c r="F47" s="45"/>
      <c r="G47" s="45"/>
      <c r="H47" s="45"/>
      <c r="I47" s="45"/>
      <c r="J47" s="45"/>
      <c r="K47" s="45"/>
      <c r="L47" s="45"/>
    </row>
    <row r="48" spans="2:18" hidden="1" x14ac:dyDescent="0.25">
      <c r="C48" s="45"/>
      <c r="I48" s="45"/>
      <c r="J48" s="45"/>
      <c r="K48" s="45"/>
      <c r="L48" s="45"/>
    </row>
    <row r="49" spans="3:12" hidden="1" x14ac:dyDescent="0.25">
      <c r="C49" s="45"/>
      <c r="I49" s="45"/>
      <c r="J49" s="45"/>
      <c r="K49" s="45"/>
      <c r="L49" s="45"/>
    </row>
    <row r="50" spans="3:12" hidden="1" x14ac:dyDescent="0.25">
      <c r="C50" s="45"/>
      <c r="D50" s="45"/>
      <c r="E50" s="45"/>
      <c r="F50" s="45"/>
      <c r="G50" s="45"/>
      <c r="H50" s="45"/>
      <c r="I50" s="45"/>
      <c r="J50" s="45"/>
      <c r="K50" s="45"/>
      <c r="L50" s="45"/>
    </row>
    <row r="51" spans="3:12" hidden="1" x14ac:dyDescent="0.25">
      <c r="C51" s="45"/>
      <c r="D51" s="45"/>
      <c r="E51" s="45"/>
      <c r="F51" s="45"/>
      <c r="G51" s="45"/>
      <c r="H51" s="45"/>
      <c r="I51" s="45"/>
      <c r="J51" s="45"/>
      <c r="K51" s="45"/>
      <c r="L51" s="45"/>
    </row>
    <row r="52" spans="3:12" hidden="1" x14ac:dyDescent="0.25">
      <c r="C52" s="45"/>
      <c r="D52" s="45"/>
      <c r="E52" s="45"/>
      <c r="F52" s="45"/>
      <c r="G52" s="45"/>
      <c r="H52" s="45"/>
      <c r="I52" s="45"/>
      <c r="J52" s="45"/>
      <c r="K52" s="45"/>
      <c r="L52" s="45"/>
    </row>
    <row r="53" spans="3:12" hidden="1" x14ac:dyDescent="0.25">
      <c r="C53" s="45"/>
      <c r="D53" s="45"/>
      <c r="E53" s="45"/>
      <c r="F53" s="45"/>
      <c r="G53" s="45"/>
      <c r="H53" s="45"/>
      <c r="I53" s="45"/>
      <c r="J53" s="45"/>
      <c r="K53" s="45"/>
      <c r="L53" s="45"/>
    </row>
    <row r="54" spans="3:12" hidden="1" x14ac:dyDescent="0.25">
      <c r="C54" s="45"/>
      <c r="D54" s="45"/>
      <c r="E54" s="45"/>
      <c r="F54" s="45"/>
      <c r="G54" s="45"/>
      <c r="H54" s="45"/>
      <c r="I54" s="45"/>
      <c r="J54" s="45"/>
      <c r="K54" s="45"/>
      <c r="L54" s="45"/>
    </row>
    <row r="55" spans="3:12" hidden="1" x14ac:dyDescent="0.25">
      <c r="C55" s="45"/>
      <c r="D55" s="45"/>
      <c r="E55" s="45"/>
      <c r="F55" s="45"/>
      <c r="G55" s="45"/>
      <c r="H55" s="45"/>
      <c r="I55" s="45"/>
      <c r="J55" s="45"/>
      <c r="K55" s="45"/>
      <c r="L55" s="45"/>
    </row>
    <row r="56" spans="3:12" hidden="1" x14ac:dyDescent="0.25">
      <c r="C56" s="45"/>
      <c r="D56" s="45"/>
      <c r="E56" s="45"/>
      <c r="F56" s="46"/>
      <c r="G56" s="46"/>
      <c r="H56" s="46"/>
      <c r="I56" s="46"/>
      <c r="J56" s="45"/>
      <c r="K56" s="45"/>
      <c r="L56" s="45"/>
    </row>
    <row r="57" spans="3:12" hidden="1" x14ac:dyDescent="0.25">
      <c r="C57" s="45"/>
      <c r="D57" s="45"/>
      <c r="E57" s="45"/>
      <c r="F57" s="47"/>
      <c r="G57" s="48"/>
      <c r="H57" s="47"/>
      <c r="I57" s="47"/>
      <c r="J57" s="45"/>
      <c r="K57" s="45"/>
      <c r="L57" s="45"/>
    </row>
    <row r="58" spans="3:12" hidden="1" x14ac:dyDescent="0.25">
      <c r="C58" s="45"/>
      <c r="D58" s="49"/>
      <c r="E58" s="49"/>
      <c r="F58" s="48"/>
      <c r="G58" s="47"/>
      <c r="H58" s="47"/>
      <c r="I58" s="47"/>
      <c r="J58" s="45"/>
      <c r="K58" s="45"/>
      <c r="L58" s="45"/>
    </row>
    <row r="59" spans="3:12" hidden="1" x14ac:dyDescent="0.25">
      <c r="C59" s="45"/>
      <c r="D59" s="45"/>
      <c r="E59" s="45"/>
      <c r="F59" s="47"/>
      <c r="G59" s="47"/>
      <c r="H59" s="47"/>
      <c r="I59" s="47"/>
      <c r="J59" s="45"/>
      <c r="K59" s="45"/>
      <c r="L59" s="45"/>
    </row>
    <row r="60" spans="3:12" hidden="1" x14ac:dyDescent="0.25">
      <c r="C60" s="45"/>
      <c r="D60" s="45"/>
      <c r="E60" s="45"/>
      <c r="F60" s="47"/>
      <c r="G60" s="47"/>
      <c r="H60" s="47"/>
      <c r="I60" s="47"/>
      <c r="J60" s="50"/>
      <c r="K60" s="45"/>
      <c r="L60" s="45"/>
    </row>
    <row r="61" spans="3:12" hidden="1" x14ac:dyDescent="0.25">
      <c r="C61" s="45"/>
      <c r="D61" s="45"/>
      <c r="E61" s="45"/>
      <c r="F61" s="47"/>
      <c r="G61" s="47"/>
      <c r="H61" s="47"/>
      <c r="I61" s="47"/>
      <c r="J61" s="50"/>
      <c r="K61" s="45"/>
      <c r="L61" s="45"/>
    </row>
    <row r="62" spans="3:12" hidden="1" x14ac:dyDescent="0.25">
      <c r="C62" s="45"/>
      <c r="D62" s="45"/>
      <c r="E62" s="45"/>
      <c r="F62" s="47"/>
      <c r="G62" s="47"/>
      <c r="H62" s="47"/>
      <c r="I62" s="47"/>
      <c r="J62" s="50"/>
      <c r="K62" s="45"/>
      <c r="L62" s="45"/>
    </row>
    <row r="63" spans="3:12" hidden="1" x14ac:dyDescent="0.25">
      <c r="C63" s="45"/>
      <c r="D63" s="45"/>
      <c r="E63" s="45"/>
      <c r="F63" s="45"/>
      <c r="G63" s="45"/>
      <c r="H63" s="45"/>
      <c r="I63" s="45"/>
      <c r="J63" s="50"/>
      <c r="K63" s="45"/>
      <c r="L63" s="45"/>
    </row>
    <row r="64" spans="3:12" hidden="1" x14ac:dyDescent="0.25">
      <c r="C64" s="45"/>
      <c r="D64" s="45"/>
      <c r="E64" s="45"/>
      <c r="F64" s="45"/>
      <c r="G64" s="45"/>
      <c r="H64" s="45"/>
      <c r="I64" s="45"/>
      <c r="J64" s="50"/>
      <c r="K64" s="45"/>
      <c r="L64" s="45"/>
    </row>
    <row r="65" spans="3:12" hidden="1" x14ac:dyDescent="0.25">
      <c r="C65" s="45"/>
      <c r="D65" s="45"/>
      <c r="E65" s="45"/>
      <c r="F65" s="45"/>
      <c r="G65" s="45"/>
      <c r="H65" s="45"/>
      <c r="I65" s="45"/>
      <c r="J65" s="50"/>
      <c r="K65" s="45"/>
      <c r="L65" s="45"/>
    </row>
    <row r="66" spans="3:12" hidden="1" x14ac:dyDescent="0.2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idden="1" x14ac:dyDescent="0.2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70" spans="3:12" hidden="1" x14ac:dyDescent="0.25">
      <c r="D70" s="27"/>
      <c r="E70" s="27"/>
      <c r="F70" s="28"/>
      <c r="G70" s="28"/>
      <c r="H70" s="28"/>
      <c r="I70" s="28"/>
    </row>
    <row r="71" spans="3:12" hidden="1" x14ac:dyDescent="0.25">
      <c r="D71" s="27"/>
      <c r="E71" s="27"/>
      <c r="F71" s="28"/>
      <c r="G71" s="28"/>
      <c r="H71" s="28"/>
      <c r="I71" s="28"/>
    </row>
    <row r="72" spans="3:12" hidden="1" x14ac:dyDescent="0.25">
      <c r="D72" s="27"/>
      <c r="E72" s="27"/>
      <c r="F72" s="28"/>
      <c r="G72" s="28"/>
      <c r="H72" s="28"/>
      <c r="I72" s="28"/>
    </row>
    <row r="73" spans="3:12" hidden="1" x14ac:dyDescent="0.25">
      <c r="D73" s="27"/>
      <c r="E73" s="27"/>
      <c r="F73" s="28"/>
      <c r="G73" s="28"/>
      <c r="H73" s="28"/>
      <c r="I73" s="28"/>
    </row>
    <row r="74" spans="3:12" hidden="1" x14ac:dyDescent="0.25">
      <c r="F74" s="28"/>
      <c r="G74" s="28"/>
      <c r="H74" s="28"/>
      <c r="I74" s="28"/>
    </row>
    <row r="76" spans="3:12" hidden="1" x14ac:dyDescent="0.25">
      <c r="F76" s="20"/>
      <c r="G76" s="20"/>
      <c r="H76" s="20"/>
      <c r="I76" s="20"/>
    </row>
    <row r="77" spans="3:12" hidden="1" x14ac:dyDescent="0.25">
      <c r="F77" s="20"/>
      <c r="G77" s="20"/>
      <c r="H77" s="20"/>
      <c r="I77" s="20"/>
    </row>
    <row r="81" s="1" customFormat="1" hidden="1" x14ac:dyDescent="0.25"/>
    <row r="82" s="1" customFormat="1" hidden="1" x14ac:dyDescent="0.25"/>
    <row r="83" s="1" customFormat="1" hidden="1" x14ac:dyDescent="0.25"/>
    <row r="84" s="1" customFormat="1" hidden="1" x14ac:dyDescent="0.25"/>
    <row r="85" s="1" customFormat="1" hidden="1" x14ac:dyDescent="0.25"/>
    <row r="86" s="1" customFormat="1" hidden="1" x14ac:dyDescent="0.25"/>
    <row r="87" s="1" customFormat="1" hidden="1" x14ac:dyDescent="0.25"/>
    <row r="88" s="1" customFormat="1" hidden="1" x14ac:dyDescent="0.25"/>
    <row r="89" s="1" customFormat="1" hidden="1" x14ac:dyDescent="0.25"/>
  </sheetData>
  <sheetProtection algorithmName="SHA-512" hashValue="9pWfd6DFjFkTpumKvlgtBdar7qiGgHPWaeuEDLgymlT781+s0FGDMsoBX1zS3EnIOdufitPSIfflVJTm9nLlRQ==" saltValue="sVFtXpxq8tfAN/qwiv+JbA==" spinCount="100000" sheet="1" objects="1" scenarios="1"/>
  <mergeCells count="60">
    <mergeCell ref="B1:H1"/>
    <mergeCell ref="B12:D12"/>
    <mergeCell ref="H33:H34"/>
    <mergeCell ref="B35:B40"/>
    <mergeCell ref="C35:D35"/>
    <mergeCell ref="C36:D36"/>
    <mergeCell ref="C37:D37"/>
    <mergeCell ref="C38:D38"/>
    <mergeCell ref="C39:D39"/>
    <mergeCell ref="B33:B34"/>
    <mergeCell ref="E33:E34"/>
    <mergeCell ref="F33:F34"/>
    <mergeCell ref="G33:G34"/>
    <mergeCell ref="B32:D32"/>
    <mergeCell ref="E22:E23"/>
    <mergeCell ref="F22:F23"/>
    <mergeCell ref="G22:G23"/>
    <mergeCell ref="H22:H23"/>
    <mergeCell ref="B24:B29"/>
    <mergeCell ref="C24:D24"/>
    <mergeCell ref="B22:B23"/>
    <mergeCell ref="C29:D29"/>
    <mergeCell ref="C30:D30"/>
    <mergeCell ref="C40:D40"/>
    <mergeCell ref="B5:B10"/>
    <mergeCell ref="B13:B14"/>
    <mergeCell ref="B15:B19"/>
    <mergeCell ref="C9:D9"/>
    <mergeCell ref="C10:D10"/>
    <mergeCell ref="C19:D19"/>
    <mergeCell ref="C18:D18"/>
    <mergeCell ref="C17:D17"/>
    <mergeCell ref="C15:D15"/>
    <mergeCell ref="C16:D16"/>
    <mergeCell ref="C11:D11"/>
    <mergeCell ref="C26:D26"/>
    <mergeCell ref="C27:D27"/>
    <mergeCell ref="C28:D28"/>
    <mergeCell ref="O31:O33"/>
    <mergeCell ref="K16:K20"/>
    <mergeCell ref="K31:K33"/>
    <mergeCell ref="L31:L33"/>
    <mergeCell ref="M31:M33"/>
    <mergeCell ref="N31:N33"/>
    <mergeCell ref="K26:K30"/>
    <mergeCell ref="K21:K25"/>
    <mergeCell ref="H3:H4"/>
    <mergeCell ref="G3:G4"/>
    <mergeCell ref="F3:F4"/>
    <mergeCell ref="E3:E4"/>
    <mergeCell ref="E13:E14"/>
    <mergeCell ref="F13:F14"/>
    <mergeCell ref="G13:G14"/>
    <mergeCell ref="H13:H14"/>
    <mergeCell ref="B3:B4"/>
    <mergeCell ref="C8:D8"/>
    <mergeCell ref="C5:D5"/>
    <mergeCell ref="C6:D6"/>
    <mergeCell ref="C25:D25"/>
    <mergeCell ref="C7:D7"/>
  </mergeCells>
  <conditionalFormatting sqref="L17:P17">
    <cfRule type="dataBar" priority="23">
      <dataBar>
        <cfvo type="min"/>
        <cfvo type="max"/>
        <color rgb="FF979572"/>
      </dataBar>
      <extLst>
        <ext xmlns:x14="http://schemas.microsoft.com/office/spreadsheetml/2009/9/main" uri="{B025F937-C7B1-47D3-B67F-A62EFF666E3E}">
          <x14:id>{4446A1C1-1EDF-457F-8696-DA48B335B7C6}</x14:id>
        </ext>
      </extLst>
    </cfRule>
  </conditionalFormatting>
  <conditionalFormatting sqref="L18:P18">
    <cfRule type="dataBar" priority="27">
      <dataBar>
        <cfvo type="min"/>
        <cfvo type="max"/>
        <color rgb="FF949494"/>
      </dataBar>
      <extLst>
        <ext xmlns:x14="http://schemas.microsoft.com/office/spreadsheetml/2009/9/main" uri="{B025F937-C7B1-47D3-B67F-A62EFF666E3E}">
          <x14:id>{4A3FA08B-2107-4A6C-97A1-78D9D6932609}</x14:id>
        </ext>
      </extLst>
    </cfRule>
  </conditionalFormatting>
  <conditionalFormatting sqref="L19:P19">
    <cfRule type="dataBar" priority="26">
      <dataBar>
        <cfvo type="min"/>
        <cfvo type="max"/>
        <color rgb="FFA6BABA"/>
      </dataBar>
      <extLst>
        <ext xmlns:x14="http://schemas.microsoft.com/office/spreadsheetml/2009/9/main" uri="{B025F937-C7B1-47D3-B67F-A62EFF666E3E}">
          <x14:id>{3F69EF2D-1B76-4218-BBFC-808E71FCD303}</x14:id>
        </ext>
      </extLst>
    </cfRule>
  </conditionalFormatting>
  <conditionalFormatting sqref="L20:P20">
    <cfRule type="dataBar" priority="25">
      <dataBar>
        <cfvo type="min"/>
        <cfvo type="max"/>
        <color rgb="FF8497B0"/>
      </dataBar>
      <extLst>
        <ext xmlns:x14="http://schemas.microsoft.com/office/spreadsheetml/2009/9/main" uri="{B025F937-C7B1-47D3-B67F-A62EFF666E3E}">
          <x14:id>{C4DA4744-1CBB-497B-A5CC-66D1B07690BD}</x14:id>
        </ext>
      </extLst>
    </cfRule>
  </conditionalFormatting>
  <conditionalFormatting sqref="L21:P21">
    <cfRule type="dataBar" priority="24">
      <dataBar>
        <cfvo type="min"/>
        <cfvo type="max"/>
        <color rgb="FFE1B597"/>
      </dataBar>
      <extLst>
        <ext xmlns:x14="http://schemas.microsoft.com/office/spreadsheetml/2009/9/main" uri="{B025F937-C7B1-47D3-B67F-A62EFF666E3E}">
          <x14:id>{4D8AC6EC-1EFA-4372-8285-8814129AF02B}</x14:id>
        </ext>
      </extLst>
    </cfRule>
  </conditionalFormatting>
  <conditionalFormatting sqref="L26:P26">
    <cfRule type="dataBar" priority="28">
      <dataBar>
        <cfvo type="min"/>
        <cfvo type="max"/>
        <color rgb="FF979572"/>
      </dataBar>
      <extLst>
        <ext xmlns:x14="http://schemas.microsoft.com/office/spreadsheetml/2009/9/main" uri="{B025F937-C7B1-47D3-B67F-A62EFF666E3E}">
          <x14:id>{F736EE41-87A8-4F48-A9F9-D85AD64DCF88}</x14:id>
        </ext>
      </extLst>
    </cfRule>
  </conditionalFormatting>
  <conditionalFormatting sqref="L27:P27">
    <cfRule type="dataBar" priority="29">
      <dataBar>
        <cfvo type="min"/>
        <cfvo type="max"/>
        <color rgb="FF949494"/>
      </dataBar>
      <extLst>
        <ext xmlns:x14="http://schemas.microsoft.com/office/spreadsheetml/2009/9/main" uri="{B025F937-C7B1-47D3-B67F-A62EFF666E3E}">
          <x14:id>{7385FA0A-39F8-4C5A-AEC3-3915D24A6B9A}</x14:id>
        </ext>
      </extLst>
    </cfRule>
  </conditionalFormatting>
  <conditionalFormatting sqref="L28:P28">
    <cfRule type="dataBar" priority="30">
      <dataBar>
        <cfvo type="min"/>
        <cfvo type="max"/>
        <color rgb="FFA6BABA"/>
      </dataBar>
      <extLst>
        <ext xmlns:x14="http://schemas.microsoft.com/office/spreadsheetml/2009/9/main" uri="{B025F937-C7B1-47D3-B67F-A62EFF666E3E}">
          <x14:id>{BCEB8155-F26B-40E2-9797-0A1C4BC2C02E}</x14:id>
        </ext>
      </extLst>
    </cfRule>
  </conditionalFormatting>
  <conditionalFormatting sqref="L29:P29">
    <cfRule type="dataBar" priority="31">
      <dataBar>
        <cfvo type="min"/>
        <cfvo type="max"/>
        <color rgb="FF8497B0"/>
      </dataBar>
      <extLst>
        <ext xmlns:x14="http://schemas.microsoft.com/office/spreadsheetml/2009/9/main" uri="{B025F937-C7B1-47D3-B67F-A62EFF666E3E}">
          <x14:id>{E68623EB-48FC-48C3-8664-28D97E2652CC}</x14:id>
        </ext>
      </extLst>
    </cfRule>
  </conditionalFormatting>
  <conditionalFormatting sqref="L30:P30">
    <cfRule type="dataBar" priority="12">
      <dataBar>
        <cfvo type="min"/>
        <cfvo type="max"/>
        <color rgb="FFE1B597"/>
      </dataBar>
      <extLst>
        <ext xmlns:x14="http://schemas.microsoft.com/office/spreadsheetml/2009/9/main" uri="{B025F937-C7B1-47D3-B67F-A62EFF666E3E}">
          <x14:id>{B078FC0E-26F7-40ED-B4C1-D165CE4047EB}</x14:id>
        </ext>
      </extLst>
    </cfRule>
  </conditionalFormatting>
  <conditionalFormatting sqref="P26">
    <cfRule type="dataBar" priority="6">
      <dataBar>
        <cfvo type="min"/>
        <cfvo type="max"/>
        <color rgb="FF979572"/>
      </dataBar>
      <extLst>
        <ext xmlns:x14="http://schemas.microsoft.com/office/spreadsheetml/2009/9/main" uri="{B025F937-C7B1-47D3-B67F-A62EFF666E3E}">
          <x14:id>{20C1E56C-3DA2-4F1B-9D33-136EF0D24ACE}</x14:id>
        </ext>
      </extLst>
    </cfRule>
  </conditionalFormatting>
  <conditionalFormatting sqref="P27">
    <cfRule type="dataBar" priority="5">
      <dataBar>
        <cfvo type="min"/>
        <cfvo type="max"/>
        <color rgb="FF949494"/>
      </dataBar>
      <extLst>
        <ext xmlns:x14="http://schemas.microsoft.com/office/spreadsheetml/2009/9/main" uri="{B025F937-C7B1-47D3-B67F-A62EFF666E3E}">
          <x14:id>{0A337610-840A-43CD-9A2B-940C697B9A42}</x14:id>
        </ext>
      </extLst>
    </cfRule>
  </conditionalFormatting>
  <conditionalFormatting sqref="P28">
    <cfRule type="dataBar" priority="4">
      <dataBar>
        <cfvo type="min"/>
        <cfvo type="max"/>
        <color rgb="FFA6BABA"/>
      </dataBar>
      <extLst>
        <ext xmlns:x14="http://schemas.microsoft.com/office/spreadsheetml/2009/9/main" uri="{B025F937-C7B1-47D3-B67F-A62EFF666E3E}">
          <x14:id>{BB9741E2-6FE4-4040-A562-BCAE369515ED}</x14:id>
        </ext>
      </extLst>
    </cfRule>
  </conditionalFormatting>
  <conditionalFormatting sqref="P29">
    <cfRule type="dataBar" priority="3">
      <dataBar>
        <cfvo type="min"/>
        <cfvo type="max"/>
        <color rgb="FF8497B0"/>
      </dataBar>
      <extLst>
        <ext xmlns:x14="http://schemas.microsoft.com/office/spreadsheetml/2009/9/main" uri="{B025F937-C7B1-47D3-B67F-A62EFF666E3E}">
          <x14:id>{DD36D9C4-1C0C-4B21-A784-76C3894CDBA9}</x14:id>
        </ext>
      </extLst>
    </cfRule>
  </conditionalFormatting>
  <conditionalFormatting sqref="P30">
    <cfRule type="dataBar" priority="1">
      <dataBar>
        <cfvo type="min"/>
        <cfvo type="max"/>
        <color rgb="FFE1B597"/>
      </dataBar>
      <extLst>
        <ext xmlns:x14="http://schemas.microsoft.com/office/spreadsheetml/2009/9/main" uri="{B025F937-C7B1-47D3-B67F-A62EFF666E3E}">
          <x14:id>{82CA4B1E-9774-4DA5-8E6F-A7475A428E2B}</x14:id>
        </ext>
      </extLst>
    </cfRule>
  </conditionalFormatting>
  <conditionalFormatting sqref="P31">
    <cfRule type="dataBar" priority="13">
      <dataBar>
        <cfvo type="min"/>
        <cfvo type="max"/>
        <color rgb="FF979572"/>
      </dataBar>
      <extLst>
        <ext xmlns:x14="http://schemas.microsoft.com/office/spreadsheetml/2009/9/main" uri="{B025F937-C7B1-47D3-B67F-A62EFF666E3E}">
          <x14:id>{7FCCBBB8-1BDD-48B2-AA51-4D63F7997A5C}</x14:id>
        </ext>
      </extLst>
    </cfRule>
  </conditionalFormatting>
  <conditionalFormatting sqref="P32">
    <cfRule type="dataBar" priority="15">
      <dataBar>
        <cfvo type="min"/>
        <cfvo type="max"/>
        <color rgb="FF8497B0"/>
      </dataBar>
      <extLst>
        <ext xmlns:x14="http://schemas.microsoft.com/office/spreadsheetml/2009/9/main" uri="{B025F937-C7B1-47D3-B67F-A62EFF666E3E}">
          <x14:id>{6F62392E-40A4-40D6-B15E-CA4C2BE58DA8}</x14:id>
        </ext>
      </extLst>
    </cfRule>
  </conditionalFormatting>
  <conditionalFormatting sqref="P33">
    <cfRule type="dataBar" priority="14">
      <dataBar>
        <cfvo type="min"/>
        <cfvo type="max"/>
        <color rgb="FFE1B597"/>
      </dataBar>
      <extLst>
        <ext xmlns:x14="http://schemas.microsoft.com/office/spreadsheetml/2009/9/main" uri="{B025F937-C7B1-47D3-B67F-A62EFF666E3E}">
          <x14:id>{51B5B94A-E60C-4A14-A5C8-78C3D572580B}</x14:id>
        </ext>
      </extLst>
    </cfRule>
  </conditionalFormatting>
  <pageMargins left="0.7" right="0.7" top="0.75" bottom="0.75" header="0.3" footer="0.3"/>
  <pageSetup paperSize="9" scale="28" fitToHeight="0"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446A1C1-1EDF-457F-8696-DA48B335B7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L17:P17</xm:sqref>
        </x14:conditionalFormatting>
        <x14:conditionalFormatting xmlns:xm="http://schemas.microsoft.com/office/excel/2006/main">
          <x14:cfRule type="dataBar" id="{4A3FA08B-2107-4A6C-97A1-78D9D69326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L18:P18</xm:sqref>
        </x14:conditionalFormatting>
        <x14:conditionalFormatting xmlns:xm="http://schemas.microsoft.com/office/excel/2006/main">
          <x14:cfRule type="dataBar" id="{3F69EF2D-1B76-4218-BBFC-808E71FCD3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L19:P19</xm:sqref>
        </x14:conditionalFormatting>
        <x14:conditionalFormatting xmlns:xm="http://schemas.microsoft.com/office/excel/2006/main">
          <x14:cfRule type="dataBar" id="{C4DA4744-1CBB-497B-A5CC-66D1B07690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L20:P20</xm:sqref>
        </x14:conditionalFormatting>
        <x14:conditionalFormatting xmlns:xm="http://schemas.microsoft.com/office/excel/2006/main">
          <x14:cfRule type="dataBar" id="{4D8AC6EC-1EFA-4372-8285-8814129AF0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L21:P21</xm:sqref>
        </x14:conditionalFormatting>
        <x14:conditionalFormatting xmlns:xm="http://schemas.microsoft.com/office/excel/2006/main">
          <x14:cfRule type="dataBar" id="{F736EE41-87A8-4F48-A9F9-D85AD64DCF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L26:P26</xm:sqref>
        </x14:conditionalFormatting>
        <x14:conditionalFormatting xmlns:xm="http://schemas.microsoft.com/office/excel/2006/main">
          <x14:cfRule type="dataBar" id="{7385FA0A-39F8-4C5A-AEC3-3915D24A6B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L27:P27</xm:sqref>
        </x14:conditionalFormatting>
        <x14:conditionalFormatting xmlns:xm="http://schemas.microsoft.com/office/excel/2006/main">
          <x14:cfRule type="dataBar" id="{BCEB8155-F26B-40E2-9797-0A1C4BC2C0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L28:P28</xm:sqref>
        </x14:conditionalFormatting>
        <x14:conditionalFormatting xmlns:xm="http://schemas.microsoft.com/office/excel/2006/main">
          <x14:cfRule type="dataBar" id="{E68623EB-48FC-48C3-8664-28D97E2652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L29:P29</xm:sqref>
        </x14:conditionalFormatting>
        <x14:conditionalFormatting xmlns:xm="http://schemas.microsoft.com/office/excel/2006/main">
          <x14:cfRule type="dataBar" id="{B078FC0E-26F7-40ED-B4C1-D165CE4047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L30:P30</xm:sqref>
        </x14:conditionalFormatting>
        <x14:conditionalFormatting xmlns:xm="http://schemas.microsoft.com/office/excel/2006/main">
          <x14:cfRule type="dataBar" id="{20C1E56C-3DA2-4F1B-9D33-136EF0D24A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P26</xm:sqref>
        </x14:conditionalFormatting>
        <x14:conditionalFormatting xmlns:xm="http://schemas.microsoft.com/office/excel/2006/main">
          <x14:cfRule type="dataBar" id="{0A337610-840A-43CD-9A2B-940C697B9A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P27</xm:sqref>
        </x14:conditionalFormatting>
        <x14:conditionalFormatting xmlns:xm="http://schemas.microsoft.com/office/excel/2006/main">
          <x14:cfRule type="dataBar" id="{BB9741E2-6FE4-4040-A562-BCAE369515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P28</xm:sqref>
        </x14:conditionalFormatting>
        <x14:conditionalFormatting xmlns:xm="http://schemas.microsoft.com/office/excel/2006/main">
          <x14:cfRule type="dataBar" id="{DD36D9C4-1C0C-4B21-A784-76C3894CDB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P29</xm:sqref>
        </x14:conditionalFormatting>
        <x14:conditionalFormatting xmlns:xm="http://schemas.microsoft.com/office/excel/2006/main">
          <x14:cfRule type="dataBar" id="{82CA4B1E-9774-4DA5-8E6F-A7475A428E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P30</xm:sqref>
        </x14:conditionalFormatting>
        <x14:conditionalFormatting xmlns:xm="http://schemas.microsoft.com/office/excel/2006/main">
          <x14:cfRule type="dataBar" id="{7FCCBBB8-1BDD-48B2-AA51-4D63F7997A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P31</xm:sqref>
        </x14:conditionalFormatting>
        <x14:conditionalFormatting xmlns:xm="http://schemas.microsoft.com/office/excel/2006/main">
          <x14:cfRule type="dataBar" id="{6F62392E-40A4-40D6-B15E-CA4C2BE58D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P32</xm:sqref>
        </x14:conditionalFormatting>
        <x14:conditionalFormatting xmlns:xm="http://schemas.microsoft.com/office/excel/2006/main">
          <x14:cfRule type="dataBar" id="{51B5B94A-E60C-4A14-A5C8-78C3D57258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P33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5095D-1518-40C9-928F-92080BAE1EE0}">
  <dimension ref="A1:AH201"/>
  <sheetViews>
    <sheetView showGridLines="0" workbookViewId="0">
      <selection activeCell="B1" sqref="B1:P2"/>
    </sheetView>
  </sheetViews>
  <sheetFormatPr defaultColWidth="0" defaultRowHeight="15" zeroHeight="1" x14ac:dyDescent="0.25"/>
  <cols>
    <col min="1" max="1" width="7.42578125" customWidth="1"/>
    <col min="2" max="2" width="4.140625" customWidth="1"/>
    <col min="3" max="3" width="6.5703125" customWidth="1"/>
    <col min="4" max="11" width="8.5703125" customWidth="1"/>
    <col min="12" max="12" width="11" customWidth="1"/>
    <col min="13" max="14" width="8.5703125" customWidth="1"/>
    <col min="15" max="15" width="4.85546875" customWidth="1"/>
    <col min="16" max="16" width="9.140625" customWidth="1"/>
    <col min="17" max="18" width="9.140625" hidden="1" customWidth="1"/>
    <col min="19" max="19" width="10.7109375" hidden="1" customWidth="1"/>
    <col min="20" max="20" width="9.140625" hidden="1" customWidth="1"/>
    <col min="21" max="34" width="0" hidden="1" customWidth="1"/>
    <col min="35" max="16384" width="9.140625" hidden="1"/>
  </cols>
  <sheetData>
    <row r="1" spans="2:19" ht="57.75" customHeight="1" x14ac:dyDescent="0.25">
      <c r="B1" s="152" t="s">
        <v>58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24"/>
      <c r="R1" s="24"/>
      <c r="S1" s="26"/>
    </row>
    <row r="2" spans="2:19" ht="21.6" customHeight="1" x14ac:dyDescent="0.25"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25"/>
      <c r="R2" s="25"/>
    </row>
    <row r="3" spans="2:19" ht="15.75" x14ac:dyDescent="0.25">
      <c r="B3" s="30"/>
      <c r="C3" s="30"/>
      <c r="D3" s="153" t="s">
        <v>22</v>
      </c>
      <c r="E3" s="153"/>
      <c r="F3" s="153"/>
      <c r="G3" s="153"/>
      <c r="H3" s="153"/>
      <c r="I3" s="153"/>
      <c r="J3" s="153"/>
      <c r="K3" s="153"/>
      <c r="L3" s="153"/>
      <c r="M3" s="153"/>
      <c r="N3" s="25"/>
      <c r="O3" s="25"/>
      <c r="P3" s="25"/>
      <c r="Q3" s="25"/>
      <c r="R3" s="25"/>
    </row>
    <row r="4" spans="2:19" ht="30.75" customHeight="1" x14ac:dyDescent="0.25">
      <c r="B4" s="31"/>
      <c r="C4" s="31"/>
      <c r="D4" s="96" t="s">
        <v>23</v>
      </c>
      <c r="E4" s="97" t="s">
        <v>24</v>
      </c>
      <c r="F4" s="97" t="s">
        <v>14</v>
      </c>
      <c r="G4" s="98" t="s">
        <v>25</v>
      </c>
      <c r="H4" s="98" t="s">
        <v>26</v>
      </c>
      <c r="I4" s="98" t="s">
        <v>27</v>
      </c>
      <c r="J4" s="98" t="s">
        <v>28</v>
      </c>
      <c r="K4" s="97" t="s">
        <v>29</v>
      </c>
      <c r="L4" s="97" t="s">
        <v>30</v>
      </c>
      <c r="M4" s="96" t="s">
        <v>31</v>
      </c>
      <c r="N4" s="32"/>
      <c r="O4" s="32"/>
      <c r="P4" s="32"/>
      <c r="Q4" s="32"/>
      <c r="R4" s="32"/>
    </row>
    <row r="5" spans="2:19" ht="45" customHeight="1" x14ac:dyDescent="0.25">
      <c r="B5" s="154" t="s">
        <v>32</v>
      </c>
      <c r="C5" s="99" t="s">
        <v>23</v>
      </c>
      <c r="D5" s="103">
        <v>0</v>
      </c>
      <c r="E5" s="104">
        <v>61.738038414362585</v>
      </c>
      <c r="F5" s="105">
        <v>21.488141242800001</v>
      </c>
      <c r="G5" s="105">
        <v>0</v>
      </c>
      <c r="H5" s="105">
        <v>16.93806411125</v>
      </c>
      <c r="I5" s="105">
        <v>4.5500771315500002</v>
      </c>
      <c r="J5" s="105">
        <v>0</v>
      </c>
      <c r="K5" s="105">
        <v>0.93607269554999994</v>
      </c>
      <c r="L5" s="105">
        <v>59.578831785736405</v>
      </c>
      <c r="M5" s="105">
        <v>6.0287075399832615</v>
      </c>
      <c r="N5" s="25"/>
      <c r="O5" s="25"/>
      <c r="P5" s="25"/>
      <c r="Q5" s="25"/>
      <c r="R5" s="25"/>
    </row>
    <row r="6" spans="2:19" ht="45" customHeight="1" x14ac:dyDescent="0.25">
      <c r="B6" s="154"/>
      <c r="C6" s="100" t="s">
        <v>24</v>
      </c>
      <c r="D6" s="106">
        <v>0.42958795099999997</v>
      </c>
      <c r="E6" s="103"/>
      <c r="F6" s="106">
        <v>0.42958795099999997</v>
      </c>
      <c r="G6" s="106">
        <v>0</v>
      </c>
      <c r="H6" s="106">
        <v>1.8751401000000001E-2</v>
      </c>
      <c r="I6" s="106">
        <v>0.41083654999999997</v>
      </c>
      <c r="J6" s="106">
        <v>0</v>
      </c>
      <c r="K6" s="106">
        <v>0</v>
      </c>
      <c r="L6" s="106">
        <v>0</v>
      </c>
      <c r="M6" s="106">
        <v>5.7447339530932613</v>
      </c>
      <c r="N6" s="25"/>
      <c r="O6" s="25"/>
      <c r="P6" s="25"/>
      <c r="Q6" s="25"/>
      <c r="R6" s="25"/>
    </row>
    <row r="7" spans="2:19" ht="45" customHeight="1" x14ac:dyDescent="0.25">
      <c r="B7" s="154"/>
      <c r="C7" s="100" t="s">
        <v>33</v>
      </c>
      <c r="D7" s="107">
        <v>119.99085863959</v>
      </c>
      <c r="E7" s="108">
        <v>54.827535232723598</v>
      </c>
      <c r="F7" s="109">
        <v>4.6484189255800006</v>
      </c>
      <c r="G7" s="109">
        <v>0</v>
      </c>
      <c r="H7" s="109">
        <v>0.83132543803000014</v>
      </c>
      <c r="I7" s="109">
        <v>3.8170934875500002</v>
      </c>
      <c r="J7" s="109">
        <v>0</v>
      </c>
      <c r="K7" s="109">
        <v>0.93607269554999994</v>
      </c>
      <c r="L7" s="109">
        <v>59.578831785736405</v>
      </c>
      <c r="M7" s="109">
        <v>0.28397358688999996</v>
      </c>
      <c r="N7" s="25"/>
      <c r="O7" s="25"/>
      <c r="P7" s="25"/>
      <c r="Q7" s="25"/>
      <c r="R7" s="25"/>
    </row>
    <row r="8" spans="2:19" ht="45" customHeight="1" x14ac:dyDescent="0.25">
      <c r="B8" s="154"/>
      <c r="C8" s="101" t="s">
        <v>25</v>
      </c>
      <c r="D8" s="105">
        <v>0.85522646828000004</v>
      </c>
      <c r="E8" s="104">
        <v>0</v>
      </c>
      <c r="F8" s="105">
        <v>0.80095840903000015</v>
      </c>
      <c r="G8" s="103">
        <v>0</v>
      </c>
      <c r="H8" s="105">
        <v>0.80095840903000015</v>
      </c>
      <c r="I8" s="105">
        <v>0</v>
      </c>
      <c r="J8" s="105">
        <v>0</v>
      </c>
      <c r="K8" s="105">
        <v>0</v>
      </c>
      <c r="L8" s="105">
        <v>5.426805925E-2</v>
      </c>
      <c r="M8" s="105">
        <v>0</v>
      </c>
      <c r="N8" s="25"/>
      <c r="O8" s="25"/>
      <c r="P8" s="25"/>
      <c r="Q8" s="25"/>
      <c r="R8" s="25"/>
    </row>
    <row r="9" spans="2:19" ht="45" customHeight="1" x14ac:dyDescent="0.25">
      <c r="B9" s="154"/>
      <c r="C9" s="101" t="s">
        <v>26</v>
      </c>
      <c r="D9" s="110">
        <v>101.56616652331</v>
      </c>
      <c r="E9" s="108">
        <v>49.659290527723599</v>
      </c>
      <c r="F9" s="109">
        <v>3.8170934875500002</v>
      </c>
      <c r="G9" s="109">
        <v>0</v>
      </c>
      <c r="H9" s="103">
        <v>0</v>
      </c>
      <c r="I9" s="109">
        <v>3.8170934875500002</v>
      </c>
      <c r="J9" s="109">
        <v>0</v>
      </c>
      <c r="K9" s="109">
        <v>0.93607269554999994</v>
      </c>
      <c r="L9" s="109">
        <v>47.153709812486404</v>
      </c>
      <c r="M9" s="109">
        <v>0.24370476289000001</v>
      </c>
      <c r="N9" s="25"/>
      <c r="O9" s="25"/>
      <c r="P9" s="25"/>
      <c r="Q9" s="25"/>
      <c r="R9" s="25"/>
    </row>
    <row r="10" spans="2:19" ht="45" customHeight="1" x14ac:dyDescent="0.25">
      <c r="B10" s="154"/>
      <c r="C10" s="101" t="s">
        <v>27</v>
      </c>
      <c r="D10" s="105">
        <v>17.569395712000002</v>
      </c>
      <c r="E10" s="104">
        <v>5.1681747690000002</v>
      </c>
      <c r="F10" s="105">
        <v>3.0367029000000007E-2</v>
      </c>
      <c r="G10" s="105">
        <v>0</v>
      </c>
      <c r="H10" s="105">
        <v>3.0367029000000007E-2</v>
      </c>
      <c r="I10" s="103">
        <v>0</v>
      </c>
      <c r="J10" s="105">
        <v>0</v>
      </c>
      <c r="K10" s="105">
        <v>0</v>
      </c>
      <c r="L10" s="105">
        <v>12.370853914000001</v>
      </c>
      <c r="M10" s="105">
        <v>4.0268823999999995E-2</v>
      </c>
      <c r="N10" s="25"/>
      <c r="O10" s="25"/>
      <c r="P10" s="25"/>
      <c r="Q10" s="25"/>
      <c r="R10" s="25"/>
    </row>
    <row r="11" spans="2:19" ht="45" customHeight="1" x14ac:dyDescent="0.25">
      <c r="B11" s="154"/>
      <c r="C11" s="101" t="s">
        <v>28</v>
      </c>
      <c r="D11" s="105">
        <v>6.9936000000000003E-5</v>
      </c>
      <c r="E11" s="104">
        <v>6.9936000000000003E-5</v>
      </c>
      <c r="F11" s="105">
        <v>0</v>
      </c>
      <c r="G11" s="105">
        <v>0</v>
      </c>
      <c r="H11" s="105">
        <v>0</v>
      </c>
      <c r="I11" s="105">
        <v>0</v>
      </c>
      <c r="J11" s="103">
        <v>0</v>
      </c>
      <c r="K11" s="105">
        <v>0</v>
      </c>
      <c r="L11" s="105">
        <v>0</v>
      </c>
      <c r="M11" s="105">
        <v>0</v>
      </c>
      <c r="N11" s="25"/>
      <c r="O11" s="25"/>
      <c r="P11" s="25"/>
      <c r="Q11" s="25"/>
      <c r="R11" s="25"/>
    </row>
    <row r="12" spans="2:19" ht="45" customHeight="1" x14ac:dyDescent="0.25">
      <c r="B12" s="154"/>
      <c r="C12" s="100" t="s">
        <v>29</v>
      </c>
      <c r="D12" s="105">
        <v>22.998490453858984</v>
      </c>
      <c r="E12" s="104">
        <v>6.9105031816389859</v>
      </c>
      <c r="F12" s="105">
        <v>16.087987272220001</v>
      </c>
      <c r="G12" s="105">
        <v>0</v>
      </c>
      <c r="H12" s="105">
        <v>16.087987272220001</v>
      </c>
      <c r="I12" s="105">
        <v>0</v>
      </c>
      <c r="J12" s="105">
        <v>0</v>
      </c>
      <c r="K12" s="103">
        <v>0</v>
      </c>
      <c r="L12" s="105">
        <v>0</v>
      </c>
      <c r="M12" s="105">
        <v>0</v>
      </c>
      <c r="N12" s="25"/>
      <c r="O12" s="25"/>
      <c r="P12" s="25"/>
      <c r="Q12" s="25"/>
      <c r="R12" s="25"/>
    </row>
    <row r="13" spans="2:19" ht="45" customHeight="1" x14ac:dyDescent="0.25">
      <c r="B13" s="154"/>
      <c r="C13" s="102" t="s">
        <v>30</v>
      </c>
      <c r="D13" s="105">
        <v>0.32214709400000002</v>
      </c>
      <c r="E13" s="104">
        <v>0</v>
      </c>
      <c r="F13" s="105">
        <v>0.32214709400000002</v>
      </c>
      <c r="G13" s="105">
        <v>0</v>
      </c>
      <c r="H13" s="105">
        <v>0</v>
      </c>
      <c r="I13" s="105">
        <v>0.32214709400000002</v>
      </c>
      <c r="J13" s="105">
        <v>0</v>
      </c>
      <c r="K13" s="105">
        <v>0</v>
      </c>
      <c r="L13" s="103">
        <v>0</v>
      </c>
      <c r="M13" s="105">
        <v>0</v>
      </c>
      <c r="N13" s="25"/>
      <c r="O13" s="25"/>
      <c r="P13" s="25"/>
      <c r="Q13" s="25"/>
      <c r="R13" s="25"/>
    </row>
    <row r="14" spans="2:19" ht="45" customHeight="1" x14ac:dyDescent="0.25">
      <c r="B14" s="154"/>
      <c r="C14" s="99" t="s">
        <v>31</v>
      </c>
      <c r="D14" s="111">
        <v>125.8076802259592</v>
      </c>
      <c r="E14" s="104">
        <v>40.974689460669012</v>
      </c>
      <c r="F14" s="105">
        <v>9.6301815982400001</v>
      </c>
      <c r="G14" s="105">
        <v>0.65131392034000002</v>
      </c>
      <c r="H14" s="105">
        <v>2.2163548349000002</v>
      </c>
      <c r="I14" s="105">
        <v>6.7625128429999997</v>
      </c>
      <c r="J14" s="105">
        <v>0</v>
      </c>
      <c r="K14" s="105">
        <v>73.819603454822442</v>
      </c>
      <c r="L14" s="105">
        <v>1.3832057122277459</v>
      </c>
      <c r="M14" s="103">
        <v>0</v>
      </c>
      <c r="N14" s="25"/>
      <c r="O14" s="25"/>
      <c r="P14" s="25"/>
      <c r="Q14" s="25"/>
      <c r="R14" s="25"/>
    </row>
    <row r="16" spans="2:19" ht="30.75" customHeight="1" x14ac:dyDescent="0.25"/>
    <row r="17" spans="4:14" ht="60.75" customHeight="1" x14ac:dyDescent="0.25">
      <c r="D17" s="155" t="s">
        <v>61</v>
      </c>
      <c r="E17" s="155"/>
      <c r="F17" s="155"/>
      <c r="G17" s="155"/>
      <c r="H17" s="155"/>
      <c r="I17" s="155"/>
      <c r="J17" s="155"/>
      <c r="K17" s="155"/>
      <c r="L17" s="155"/>
      <c r="M17" s="155"/>
      <c r="N17" s="155"/>
    </row>
    <row r="18" spans="4:14" ht="45" customHeight="1" x14ac:dyDescent="0.25">
      <c r="D18" s="33"/>
    </row>
    <row r="19" spans="4:14" ht="45" hidden="1" customHeight="1" x14ac:dyDescent="0.25"/>
    <row r="33" customFormat="1" hidden="1" x14ac:dyDescent="0.25"/>
    <row r="34" customFormat="1" hidden="1" x14ac:dyDescent="0.25"/>
    <row r="35" customFormat="1" hidden="1" x14ac:dyDescent="0.25"/>
    <row r="36" customFormat="1" hidden="1" x14ac:dyDescent="0.25"/>
    <row r="37" customFormat="1" hidden="1" x14ac:dyDescent="0.25"/>
    <row r="38" customFormat="1" hidden="1" x14ac:dyDescent="0.25"/>
    <row r="39" customFormat="1" hidden="1" x14ac:dyDescent="0.25"/>
    <row r="40" customFormat="1" hidden="1" x14ac:dyDescent="0.25"/>
    <row r="41" customFormat="1" hidden="1" x14ac:dyDescent="0.25"/>
    <row r="42" customFormat="1" hidden="1" x14ac:dyDescent="0.25"/>
    <row r="43" customFormat="1" hidden="1" x14ac:dyDescent="0.25"/>
    <row r="44" customFormat="1" hidden="1" x14ac:dyDescent="0.25"/>
    <row r="45" customFormat="1" hidden="1" x14ac:dyDescent="0.25"/>
    <row r="46" customFormat="1" hidden="1" x14ac:dyDescent="0.25"/>
    <row r="47" customFormat="1" hidden="1" x14ac:dyDescent="0.25"/>
    <row r="48" customFormat="1" hidden="1" x14ac:dyDescent="0.25"/>
    <row r="49" customFormat="1" hidden="1" x14ac:dyDescent="0.25"/>
    <row r="50" customFormat="1" hidden="1" x14ac:dyDescent="0.25"/>
    <row r="51" customFormat="1" hidden="1" x14ac:dyDescent="0.25"/>
    <row r="52" customFormat="1" hidden="1" x14ac:dyDescent="0.25"/>
    <row r="53" customFormat="1" hidden="1" x14ac:dyDescent="0.25"/>
    <row r="54" customFormat="1" hidden="1" x14ac:dyDescent="0.25"/>
    <row r="55" customFormat="1" hidden="1" x14ac:dyDescent="0.25"/>
    <row r="56" customFormat="1" hidden="1" x14ac:dyDescent="0.25"/>
    <row r="57" customFormat="1" hidden="1" x14ac:dyDescent="0.25"/>
    <row r="58" customFormat="1" hidden="1" x14ac:dyDescent="0.25"/>
    <row r="59" customFormat="1" hidden="1" x14ac:dyDescent="0.25"/>
    <row r="60" customFormat="1" hidden="1" x14ac:dyDescent="0.25"/>
    <row r="61" customFormat="1" hidden="1" x14ac:dyDescent="0.25"/>
    <row r="62" customFormat="1" hidden="1" x14ac:dyDescent="0.25"/>
    <row r="63" customFormat="1" hidden="1" x14ac:dyDescent="0.25"/>
    <row r="64" customFormat="1" hidden="1" x14ac:dyDescent="0.25"/>
    <row r="65" customFormat="1" hidden="1" x14ac:dyDescent="0.25"/>
    <row r="66" customFormat="1" hidden="1" x14ac:dyDescent="0.25"/>
    <row r="67" customFormat="1" hidden="1" x14ac:dyDescent="0.25"/>
    <row r="68" customFormat="1" hidden="1" x14ac:dyDescent="0.25"/>
    <row r="69" customFormat="1" hidden="1" x14ac:dyDescent="0.25"/>
    <row r="70" customFormat="1" hidden="1" x14ac:dyDescent="0.25"/>
    <row r="71" customFormat="1" hidden="1" x14ac:dyDescent="0.25"/>
    <row r="72" customFormat="1" hidden="1" x14ac:dyDescent="0.25"/>
    <row r="73" customFormat="1" hidden="1" x14ac:dyDescent="0.25"/>
    <row r="74" customFormat="1" hidden="1" x14ac:dyDescent="0.25"/>
    <row r="75" customFormat="1" hidden="1" x14ac:dyDescent="0.25"/>
    <row r="76" customFormat="1" hidden="1" x14ac:dyDescent="0.25"/>
    <row r="77" customFormat="1" hidden="1" x14ac:dyDescent="0.25"/>
    <row r="78" customFormat="1" hidden="1" x14ac:dyDescent="0.25"/>
    <row r="79" customFormat="1" hidden="1" x14ac:dyDescent="0.25"/>
    <row r="80" customFormat="1" hidden="1" x14ac:dyDescent="0.25"/>
    <row r="81" customFormat="1" hidden="1" x14ac:dyDescent="0.25"/>
    <row r="82" customFormat="1" hidden="1" x14ac:dyDescent="0.25"/>
    <row r="83" customFormat="1" hidden="1" x14ac:dyDescent="0.25"/>
    <row r="84" customFormat="1" hidden="1" x14ac:dyDescent="0.25"/>
    <row r="85" customFormat="1" hidden="1" x14ac:dyDescent="0.25"/>
    <row r="86" customFormat="1" hidden="1" x14ac:dyDescent="0.25"/>
    <row r="87" customFormat="1" hidden="1" x14ac:dyDescent="0.25"/>
    <row r="88" customFormat="1" hidden="1" x14ac:dyDescent="0.25"/>
    <row r="89" customFormat="1" hidden="1" x14ac:dyDescent="0.25"/>
    <row r="90" customFormat="1" hidden="1" x14ac:dyDescent="0.25"/>
    <row r="91" customFormat="1" hidden="1" x14ac:dyDescent="0.25"/>
    <row r="92" customFormat="1" hidden="1" x14ac:dyDescent="0.25"/>
    <row r="93" customFormat="1" hidden="1" x14ac:dyDescent="0.25"/>
    <row r="94" customFormat="1" hidden="1" x14ac:dyDescent="0.25"/>
    <row r="95" customFormat="1" hidden="1" x14ac:dyDescent="0.25"/>
    <row r="96" customFormat="1" hidden="1" x14ac:dyDescent="0.25"/>
    <row r="97" customFormat="1" hidden="1" x14ac:dyDescent="0.25"/>
    <row r="98" customFormat="1" hidden="1" x14ac:dyDescent="0.25"/>
    <row r="99" customFormat="1" hidden="1" x14ac:dyDescent="0.25"/>
    <row r="100" customFormat="1" hidden="1" x14ac:dyDescent="0.25"/>
    <row r="101" customFormat="1" hidden="1" x14ac:dyDescent="0.25"/>
    <row r="102" customFormat="1" hidden="1" x14ac:dyDescent="0.25"/>
    <row r="103" customFormat="1" hidden="1" x14ac:dyDescent="0.25"/>
    <row r="104" customFormat="1" hidden="1" x14ac:dyDescent="0.25"/>
    <row r="105" customFormat="1" hidden="1" x14ac:dyDescent="0.25"/>
    <row r="106" customFormat="1" hidden="1" x14ac:dyDescent="0.25"/>
    <row r="107" customFormat="1" hidden="1" x14ac:dyDescent="0.25"/>
    <row r="108" customFormat="1" hidden="1" x14ac:dyDescent="0.25"/>
    <row r="109" customFormat="1" hidden="1" x14ac:dyDescent="0.25"/>
    <row r="110" customFormat="1" hidden="1" x14ac:dyDescent="0.25"/>
    <row r="111" customFormat="1" hidden="1" x14ac:dyDescent="0.25"/>
    <row r="112" customFormat="1" hidden="1" x14ac:dyDescent="0.25"/>
    <row r="113" customFormat="1" hidden="1" x14ac:dyDescent="0.25"/>
    <row r="114" customFormat="1" hidden="1" x14ac:dyDescent="0.25"/>
    <row r="115" customFormat="1" hidden="1" x14ac:dyDescent="0.25"/>
    <row r="116" customFormat="1" hidden="1" x14ac:dyDescent="0.25"/>
    <row r="117" customFormat="1" hidden="1" x14ac:dyDescent="0.25"/>
    <row r="118" customFormat="1" hidden="1" x14ac:dyDescent="0.25"/>
    <row r="119" customFormat="1" hidden="1" x14ac:dyDescent="0.25"/>
    <row r="120" customFormat="1" hidden="1" x14ac:dyDescent="0.25"/>
    <row r="121" customFormat="1" hidden="1" x14ac:dyDescent="0.25"/>
    <row r="122" customFormat="1" hidden="1" x14ac:dyDescent="0.25"/>
    <row r="123" customFormat="1" hidden="1" x14ac:dyDescent="0.25"/>
    <row r="124" customFormat="1" hidden="1" x14ac:dyDescent="0.25"/>
    <row r="125" customFormat="1" hidden="1" x14ac:dyDescent="0.25"/>
    <row r="126" customFormat="1" hidden="1" x14ac:dyDescent="0.25"/>
    <row r="127" customFormat="1" hidden="1" x14ac:dyDescent="0.25"/>
    <row r="128" customFormat="1" hidden="1" x14ac:dyDescent="0.25"/>
    <row r="129" customFormat="1" hidden="1" x14ac:dyDescent="0.25"/>
    <row r="130" customFormat="1" hidden="1" x14ac:dyDescent="0.25"/>
    <row r="131" customFormat="1" hidden="1" x14ac:dyDescent="0.25"/>
    <row r="132" customFormat="1" hidden="1" x14ac:dyDescent="0.25"/>
    <row r="133" customFormat="1" hidden="1" x14ac:dyDescent="0.25"/>
    <row r="134" customFormat="1" hidden="1" x14ac:dyDescent="0.25"/>
    <row r="135" customFormat="1" hidden="1" x14ac:dyDescent="0.25"/>
    <row r="136" customFormat="1" hidden="1" x14ac:dyDescent="0.25"/>
    <row r="137" customFormat="1" hidden="1" x14ac:dyDescent="0.25"/>
    <row r="138" customFormat="1" hidden="1" x14ac:dyDescent="0.25"/>
    <row r="139" customFormat="1" hidden="1" x14ac:dyDescent="0.25"/>
    <row r="140" customFormat="1" hidden="1" x14ac:dyDescent="0.25"/>
    <row r="141" customFormat="1" hidden="1" x14ac:dyDescent="0.25"/>
    <row r="142" customFormat="1" hidden="1" x14ac:dyDescent="0.25"/>
    <row r="143" customFormat="1" hidden="1" x14ac:dyDescent="0.25"/>
    <row r="144" customFormat="1" hidden="1" x14ac:dyDescent="0.25"/>
    <row r="145" customFormat="1" hidden="1" x14ac:dyDescent="0.25"/>
    <row r="146" customFormat="1" hidden="1" x14ac:dyDescent="0.25"/>
    <row r="147" customFormat="1" hidden="1" x14ac:dyDescent="0.25"/>
    <row r="148" customFormat="1" hidden="1" x14ac:dyDescent="0.25"/>
    <row r="149" customFormat="1" hidden="1" x14ac:dyDescent="0.25"/>
    <row r="150" customFormat="1" hidden="1" x14ac:dyDescent="0.25"/>
    <row r="151" customFormat="1" hidden="1" x14ac:dyDescent="0.25"/>
    <row r="152" customFormat="1" hidden="1" x14ac:dyDescent="0.25"/>
    <row r="153" customFormat="1" hidden="1" x14ac:dyDescent="0.25"/>
    <row r="154" customFormat="1" hidden="1" x14ac:dyDescent="0.25"/>
    <row r="155" customFormat="1" hidden="1" x14ac:dyDescent="0.25"/>
    <row r="156" customFormat="1" hidden="1" x14ac:dyDescent="0.25"/>
    <row r="157" customFormat="1" hidden="1" x14ac:dyDescent="0.25"/>
    <row r="158" customFormat="1" hidden="1" x14ac:dyDescent="0.25"/>
    <row r="159" customFormat="1" hidden="1" x14ac:dyDescent="0.25"/>
    <row r="160" customFormat="1" hidden="1" x14ac:dyDescent="0.25"/>
    <row r="161" customFormat="1" hidden="1" x14ac:dyDescent="0.25"/>
    <row r="162" customFormat="1" hidden="1" x14ac:dyDescent="0.25"/>
    <row r="163" customFormat="1" hidden="1" x14ac:dyDescent="0.25"/>
    <row r="164" customFormat="1" hidden="1" x14ac:dyDescent="0.25"/>
    <row r="165" customFormat="1" ht="15" hidden="1" customHeight="1" x14ac:dyDescent="0.25"/>
    <row r="166" customFormat="1" hidden="1" x14ac:dyDescent="0.25"/>
    <row r="167" customFormat="1" hidden="1" x14ac:dyDescent="0.25"/>
    <row r="168" customFormat="1" hidden="1" x14ac:dyDescent="0.25"/>
    <row r="169" customFormat="1" hidden="1" x14ac:dyDescent="0.25"/>
    <row r="170" customFormat="1" hidden="1" x14ac:dyDescent="0.25"/>
    <row r="171" customFormat="1" hidden="1" x14ac:dyDescent="0.25"/>
    <row r="172" customFormat="1" hidden="1" x14ac:dyDescent="0.25"/>
    <row r="173" customFormat="1" hidden="1" x14ac:dyDescent="0.25"/>
    <row r="174" customFormat="1" hidden="1" x14ac:dyDescent="0.25"/>
    <row r="175" customFormat="1" hidden="1" x14ac:dyDescent="0.25"/>
    <row r="176" customFormat="1" hidden="1" x14ac:dyDescent="0.25"/>
    <row r="177" customFormat="1" hidden="1" x14ac:dyDescent="0.25"/>
    <row r="178" customFormat="1" hidden="1" x14ac:dyDescent="0.25"/>
    <row r="179" customFormat="1" hidden="1" x14ac:dyDescent="0.25"/>
    <row r="180" customFormat="1" hidden="1" x14ac:dyDescent="0.25"/>
    <row r="181" customFormat="1" hidden="1" x14ac:dyDescent="0.25"/>
    <row r="182" customFormat="1" hidden="1" x14ac:dyDescent="0.25"/>
    <row r="183" customFormat="1" hidden="1" x14ac:dyDescent="0.25"/>
    <row r="184" customFormat="1" hidden="1" x14ac:dyDescent="0.25"/>
    <row r="185" customFormat="1" hidden="1" x14ac:dyDescent="0.25"/>
    <row r="186" customFormat="1" hidden="1" x14ac:dyDescent="0.25"/>
    <row r="187" customFormat="1" hidden="1" x14ac:dyDescent="0.25"/>
    <row r="188" customFormat="1" hidden="1" x14ac:dyDescent="0.25"/>
    <row r="189" customFormat="1" hidden="1" x14ac:dyDescent="0.25"/>
    <row r="190" customFormat="1" hidden="1" x14ac:dyDescent="0.25"/>
    <row r="191" customFormat="1" hidden="1" x14ac:dyDescent="0.25"/>
    <row r="192" customFormat="1" hidden="1" x14ac:dyDescent="0.25"/>
    <row r="193" customFormat="1" hidden="1" x14ac:dyDescent="0.25"/>
    <row r="194" customFormat="1" hidden="1" x14ac:dyDescent="0.25"/>
    <row r="195" customFormat="1" hidden="1" x14ac:dyDescent="0.25"/>
    <row r="196" customFormat="1" hidden="1" x14ac:dyDescent="0.25"/>
    <row r="197" customFormat="1" hidden="1" x14ac:dyDescent="0.25"/>
    <row r="198" customFormat="1" hidden="1" x14ac:dyDescent="0.25"/>
    <row r="199" customFormat="1" hidden="1" x14ac:dyDescent="0.25"/>
    <row r="200" customFormat="1" hidden="1" x14ac:dyDescent="0.25"/>
    <row r="201" customFormat="1" hidden="1" x14ac:dyDescent="0.25"/>
  </sheetData>
  <sheetProtection algorithmName="SHA-512" hashValue="4nGWjNbG6RfZrurS/gFy43mdgMf/ayxcgGRY29rTkJvQxjtAMQZTwh+qImZENe/p7eqxl24y7NH5+3A2nbhdFQ==" saltValue="hNVtunwhJoG1vmLmDhhk2w==" spinCount="100000" sheet="1" formatCells="0" formatColumns="0" formatRows="0" insertColumns="0" insertRows="0" insertHyperlinks="0" deleteColumns="0" deleteRows="0" sort="0" autoFilter="0" pivotTables="0"/>
  <mergeCells count="4">
    <mergeCell ref="B1:P2"/>
    <mergeCell ref="D3:M3"/>
    <mergeCell ref="B5:B14"/>
    <mergeCell ref="D17:N17"/>
  </mergeCells>
  <conditionalFormatting sqref="E5:M5 D14:L14 D13:K13 M13 D12:J12 L12:M12 D11:I11 K11:M11 D10:H10 J10:M10 D9:G9 I9:M9 D8:F8 H8:M8 D7:M7 D6 F6:M6">
    <cfRule type="colorScale" priority="5">
      <colorScale>
        <cfvo type="num" val="0"/>
        <cfvo type="max"/>
        <color theme="0"/>
        <color rgb="FF754925"/>
      </colorScale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0234B-BEFF-46A4-BF46-2DD2AA20C917}">
  <dimension ref="A1:N75"/>
  <sheetViews>
    <sheetView showGridLines="0" zoomScaleNormal="100" workbookViewId="0">
      <selection activeCell="B1" sqref="B1:K1"/>
    </sheetView>
  </sheetViews>
  <sheetFormatPr defaultColWidth="0" defaultRowHeight="15" zeroHeight="1" x14ac:dyDescent="0.25"/>
  <cols>
    <col min="1" max="1" width="9.140625" customWidth="1"/>
    <col min="2" max="3" width="16.5703125" customWidth="1"/>
    <col min="4" max="4" width="13.5703125" customWidth="1"/>
    <col min="5" max="5" width="12.28515625" customWidth="1"/>
    <col min="6" max="6" width="15.140625" customWidth="1"/>
    <col min="7" max="7" width="12.42578125" customWidth="1"/>
    <col min="8" max="9" width="13.42578125" customWidth="1"/>
    <col min="10" max="10" width="14.42578125" customWidth="1"/>
    <col min="11" max="11" width="12.85546875" customWidth="1"/>
    <col min="12" max="12" width="12.7109375" customWidth="1"/>
    <col min="13" max="13" width="9.140625" customWidth="1"/>
    <col min="14" max="14" width="0" hidden="1" customWidth="1"/>
    <col min="15" max="16384" width="9.140625" hidden="1"/>
  </cols>
  <sheetData>
    <row r="1" spans="2:12" ht="61.5" customHeight="1" x14ac:dyDescent="0.25">
      <c r="B1" s="160" t="s">
        <v>42</v>
      </c>
      <c r="C1" s="160"/>
      <c r="D1" s="160"/>
      <c r="E1" s="160"/>
      <c r="F1" s="160"/>
      <c r="G1" s="160"/>
      <c r="H1" s="160"/>
      <c r="I1" s="160"/>
      <c r="J1" s="160"/>
      <c r="K1" s="160"/>
    </row>
    <row r="2" spans="2:12" ht="26.25" customHeight="1" x14ac:dyDescent="0.25">
      <c r="B2" s="112"/>
      <c r="C2" s="112"/>
      <c r="D2" s="54">
        <v>45199</v>
      </c>
      <c r="E2" s="54">
        <v>45291</v>
      </c>
      <c r="F2" s="54">
        <v>45382</v>
      </c>
      <c r="G2" s="54">
        <v>45473</v>
      </c>
      <c r="H2" s="54">
        <v>45565</v>
      </c>
      <c r="I2" s="54">
        <v>45657</v>
      </c>
      <c r="J2" s="54">
        <v>45747</v>
      </c>
      <c r="K2" s="54">
        <v>45838</v>
      </c>
      <c r="L2" s="54">
        <v>45930</v>
      </c>
    </row>
    <row r="3" spans="2:12" ht="19.5" customHeight="1" x14ac:dyDescent="0.25">
      <c r="B3" s="62"/>
      <c r="C3" s="64" t="s">
        <v>10</v>
      </c>
      <c r="D3" s="156" t="str">
        <f t="shared" ref="D3:L3" si="0">SUBSTITUTE(TEXT(D2,"[$-ro-RO]dd mmm;@")&amp;_xlfn.UNICHAR(10)&amp;TEXT(D2,"yyyy"),"mar","mart")</f>
        <v>30 sept.
2023</v>
      </c>
      <c r="E3" s="156" t="str">
        <f t="shared" si="0"/>
        <v>31 dec.
2023</v>
      </c>
      <c r="F3" s="158" t="str">
        <f t="shared" si="0"/>
        <v>31 mart.
2024</v>
      </c>
      <c r="G3" s="156" t="str">
        <f t="shared" si="0"/>
        <v>30 iun.
2024</v>
      </c>
      <c r="H3" s="156" t="str">
        <f t="shared" si="0"/>
        <v>30 sept.
2024</v>
      </c>
      <c r="I3" s="156" t="str">
        <f t="shared" si="0"/>
        <v>31 dec.
2024</v>
      </c>
      <c r="J3" s="158" t="str">
        <f t="shared" si="0"/>
        <v>31 mart.
2025</v>
      </c>
      <c r="K3" s="156" t="str">
        <f t="shared" si="0"/>
        <v>30 iun.
2025</v>
      </c>
      <c r="L3" s="156" t="str">
        <f t="shared" si="0"/>
        <v>30 sept.
2025</v>
      </c>
    </row>
    <row r="4" spans="2:12" ht="19.5" customHeight="1" x14ac:dyDescent="0.25">
      <c r="B4" s="65" t="s">
        <v>36</v>
      </c>
      <c r="C4" s="63"/>
      <c r="D4" s="157"/>
      <c r="E4" s="157"/>
      <c r="F4" s="159"/>
      <c r="G4" s="157"/>
      <c r="H4" s="157"/>
      <c r="I4" s="157"/>
      <c r="J4" s="159"/>
      <c r="K4" s="157"/>
      <c r="L4" s="157"/>
    </row>
    <row r="5" spans="2:12" x14ac:dyDescent="0.25">
      <c r="B5" s="69" t="s">
        <v>34</v>
      </c>
      <c r="C5" s="69"/>
      <c r="D5" s="68">
        <v>190.01831786507984</v>
      </c>
      <c r="E5" s="68">
        <v>190.01896558193195</v>
      </c>
      <c r="F5" s="68">
        <v>188.59366899407959</v>
      </c>
      <c r="G5" s="68">
        <v>190.12439292377081</v>
      </c>
      <c r="H5" s="68">
        <v>190.72698992113376</v>
      </c>
      <c r="I5" s="68">
        <v>195.56860582176662</v>
      </c>
      <c r="J5" s="68">
        <v>193.76897787170802</v>
      </c>
      <c r="K5" s="68">
        <v>194.57095606564704</v>
      </c>
      <c r="L5" s="68">
        <v>193.13340864610325</v>
      </c>
    </row>
    <row r="6" spans="2:12" x14ac:dyDescent="0.25">
      <c r="B6" s="70" t="s">
        <v>1</v>
      </c>
      <c r="C6" s="70"/>
      <c r="D6" s="68">
        <v>54.037572701232669</v>
      </c>
      <c r="E6" s="68">
        <v>51.411172687506181</v>
      </c>
      <c r="F6" s="68">
        <v>51.962150439055932</v>
      </c>
      <c r="G6" s="68">
        <v>53.039574820621503</v>
      </c>
      <c r="H6" s="68">
        <v>51.631137880655565</v>
      </c>
      <c r="I6" s="68">
        <v>51.77607807170962</v>
      </c>
      <c r="J6" s="68">
        <v>52.579987080959498</v>
      </c>
      <c r="K6" s="68">
        <v>51.880447574147894</v>
      </c>
      <c r="L6" s="68">
        <v>50.994600355141941</v>
      </c>
    </row>
    <row r="7" spans="2:12" x14ac:dyDescent="0.25">
      <c r="B7" s="122" t="s">
        <v>2</v>
      </c>
      <c r="C7" s="123"/>
      <c r="D7" s="68">
        <v>82.78603642690004</v>
      </c>
      <c r="E7" s="68">
        <v>85.295469370452537</v>
      </c>
      <c r="F7" s="68">
        <v>85.167067531273759</v>
      </c>
      <c r="G7" s="68">
        <v>85.073139099630268</v>
      </c>
      <c r="H7" s="68">
        <v>84.545111840848065</v>
      </c>
      <c r="I7" s="68">
        <v>85.385063659668376</v>
      </c>
      <c r="J7" s="68">
        <v>83.082032053160589</v>
      </c>
      <c r="K7" s="68">
        <v>83.614396993535522</v>
      </c>
      <c r="L7" s="68">
        <v>83.089670124352537</v>
      </c>
    </row>
    <row r="8" spans="2:12" x14ac:dyDescent="0.25">
      <c r="B8" s="70" t="s">
        <v>0</v>
      </c>
      <c r="C8" s="70"/>
      <c r="D8" s="68">
        <v>38.438798744058133</v>
      </c>
      <c r="E8" s="68">
        <v>38.980711140289728</v>
      </c>
      <c r="F8" s="68">
        <v>36.909545390522133</v>
      </c>
      <c r="G8" s="68">
        <v>36.924599867717042</v>
      </c>
      <c r="H8" s="68">
        <v>38.936999660803878</v>
      </c>
      <c r="I8" s="68">
        <v>41.946479525327526</v>
      </c>
      <c r="J8" s="68">
        <v>40.652499292102661</v>
      </c>
      <c r="K8" s="68">
        <v>40.798300179129676</v>
      </c>
      <c r="L8" s="68">
        <v>40.111803925430387</v>
      </c>
    </row>
    <row r="9" spans="2:12" x14ac:dyDescent="0.25">
      <c r="B9" s="70" t="s">
        <v>3</v>
      </c>
      <c r="C9" s="70"/>
      <c r="D9" s="68">
        <v>14.755909992888974</v>
      </c>
      <c r="E9" s="68">
        <v>14.33161238368344</v>
      </c>
      <c r="F9" s="68">
        <v>14.554905633227804</v>
      </c>
      <c r="G9" s="68">
        <v>15.087079135802028</v>
      </c>
      <c r="H9" s="68">
        <v>15.613740538826287</v>
      </c>
      <c r="I9" s="68">
        <v>16.460984565061125</v>
      </c>
      <c r="J9" s="68">
        <v>17.454459445485277</v>
      </c>
      <c r="K9" s="68">
        <v>18.277811318833969</v>
      </c>
      <c r="L9" s="68">
        <v>18.937334241178302</v>
      </c>
    </row>
    <row r="10" spans="2:12" x14ac:dyDescent="0.25"/>
    <row r="11" spans="2:12" x14ac:dyDescent="0.25"/>
    <row r="12" spans="2:12" x14ac:dyDescent="0.25"/>
    <row r="13" spans="2:12" x14ac:dyDescent="0.25"/>
    <row r="14" spans="2:12" x14ac:dyDescent="0.25"/>
    <row r="15" spans="2:12" x14ac:dyDescent="0.25"/>
    <row r="16" spans="2:12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65" customFormat="1" hidden="1" x14ac:dyDescent="0.25"/>
    <row r="66" customFormat="1" hidden="1" x14ac:dyDescent="0.25"/>
    <row r="67" customFormat="1" hidden="1" x14ac:dyDescent="0.25"/>
    <row r="68" customFormat="1" hidden="1" x14ac:dyDescent="0.25"/>
    <row r="69" customFormat="1" hidden="1" x14ac:dyDescent="0.25"/>
    <row r="70" customFormat="1" hidden="1" x14ac:dyDescent="0.25"/>
    <row r="71" customFormat="1" hidden="1" x14ac:dyDescent="0.25"/>
    <row r="72" customFormat="1" hidden="1" x14ac:dyDescent="0.25"/>
    <row r="73" customFormat="1" hidden="1" x14ac:dyDescent="0.25"/>
    <row r="74" customFormat="1" hidden="1" x14ac:dyDescent="0.25"/>
    <row r="75" customFormat="1" hidden="1" x14ac:dyDescent="0.25"/>
  </sheetData>
  <sheetProtection algorithmName="SHA-512" hashValue="z5ykf7dWLSlB3BNjrrD+S1phE/5UibzAdsYpah0fvuGC+gNN6K3L+jEgjq3p3Hl9rqqqpLiCDLJFz2nSvbXmCw==" saltValue="MGg7WbbxJtZljiZZYR9XYA==" spinCount="100000" sheet="1" objects="1" scenarios="1"/>
  <mergeCells count="10">
    <mergeCell ref="B1:K1"/>
    <mergeCell ref="D3:D4"/>
    <mergeCell ref="E3:E4"/>
    <mergeCell ref="F3:F4"/>
    <mergeCell ref="G3:G4"/>
    <mergeCell ref="L3:L4"/>
    <mergeCell ref="K3:K4"/>
    <mergeCell ref="J3:J4"/>
    <mergeCell ref="I3:I4"/>
    <mergeCell ref="H3:H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0D5F9-3EDF-423C-BE37-AB3235EB0041}">
  <sheetPr>
    <pageSetUpPr fitToPage="1"/>
  </sheetPr>
  <dimension ref="A1:U38"/>
  <sheetViews>
    <sheetView showGridLines="0" zoomScaleNormal="100" workbookViewId="0">
      <selection activeCell="B2" sqref="B2:G2"/>
    </sheetView>
  </sheetViews>
  <sheetFormatPr defaultColWidth="0" defaultRowHeight="15" zeroHeight="1" x14ac:dyDescent="0.25"/>
  <cols>
    <col min="1" max="1" width="4.85546875" style="35" customWidth="1"/>
    <col min="2" max="2" width="24.5703125" style="35" customWidth="1"/>
    <col min="3" max="3" width="31" style="35" customWidth="1"/>
    <col min="4" max="8" width="15.42578125" style="35" customWidth="1"/>
    <col min="9" max="11" width="9.140625" style="35" customWidth="1"/>
    <col min="12" max="12" width="34.42578125" style="35" customWidth="1"/>
    <col min="13" max="13" width="23.42578125" style="35" customWidth="1"/>
    <col min="14" max="14" width="9.140625" style="35" customWidth="1"/>
    <col min="15" max="15" width="17.42578125" style="35" customWidth="1"/>
    <col min="16" max="16" width="18.42578125" style="35" customWidth="1"/>
    <col min="17" max="17" width="12.7109375" style="35" customWidth="1"/>
    <col min="18" max="21" width="9.140625" style="35" customWidth="1"/>
    <col min="22" max="16384" width="9.140625" style="35" hidden="1"/>
  </cols>
  <sheetData>
    <row r="1" spans="1:17" ht="14.25" customHeight="1" x14ac:dyDescent="0.25">
      <c r="B1" s="42"/>
      <c r="C1" s="42"/>
      <c r="D1" s="42"/>
      <c r="E1" s="42"/>
      <c r="F1" s="42"/>
      <c r="G1" s="42"/>
      <c r="H1" s="42"/>
      <c r="I1" s="43"/>
      <c r="J1" s="43"/>
    </row>
    <row r="2" spans="1:17" ht="36" customHeight="1" x14ac:dyDescent="0.25">
      <c r="B2" s="124" t="s">
        <v>59</v>
      </c>
      <c r="C2" s="124"/>
      <c r="D2" s="124"/>
      <c r="E2" s="124"/>
      <c r="F2" s="124"/>
      <c r="G2" s="124"/>
      <c r="H2" s="44"/>
      <c r="I2" s="39"/>
      <c r="J2" s="39"/>
      <c r="K2" s="38"/>
    </row>
    <row r="3" spans="1:17" ht="6.75" customHeight="1" x14ac:dyDescent="0.25">
      <c r="B3" s="34"/>
      <c r="C3" s="34"/>
      <c r="D3" s="34"/>
      <c r="E3" s="34"/>
      <c r="F3" s="34"/>
      <c r="G3" s="34"/>
      <c r="H3" s="34"/>
      <c r="I3" s="39"/>
      <c r="J3" s="39"/>
    </row>
    <row r="4" spans="1:17" ht="17.25" customHeight="1" x14ac:dyDescent="0.25">
      <c r="B4" s="113"/>
      <c r="C4" s="114" t="s">
        <v>12</v>
      </c>
      <c r="D4" s="128" t="s">
        <v>16</v>
      </c>
      <c r="E4" s="128" t="s">
        <v>15</v>
      </c>
      <c r="F4" s="128" t="s">
        <v>17</v>
      </c>
      <c r="G4" s="128" t="s">
        <v>43</v>
      </c>
      <c r="H4" s="34"/>
      <c r="I4" s="39"/>
      <c r="J4" s="39"/>
      <c r="K4" s="39"/>
    </row>
    <row r="5" spans="1:17" s="34" customFormat="1" ht="17.25" customHeight="1" x14ac:dyDescent="0.25">
      <c r="B5" s="115" t="s">
        <v>36</v>
      </c>
      <c r="C5" s="116"/>
      <c r="D5" s="129"/>
      <c r="E5" s="129"/>
      <c r="F5" s="129"/>
      <c r="G5" s="129"/>
      <c r="I5" s="39"/>
      <c r="J5" s="39"/>
      <c r="K5" s="39"/>
    </row>
    <row r="6" spans="1:17" s="34" customFormat="1" ht="15.75" customHeight="1" x14ac:dyDescent="0.25">
      <c r="A6" s="37" t="s">
        <v>44</v>
      </c>
      <c r="B6" s="78" t="s">
        <v>1</v>
      </c>
      <c r="C6" s="78"/>
      <c r="D6" s="117">
        <v>0.58282574785852936</v>
      </c>
      <c r="E6" s="117">
        <v>0</v>
      </c>
      <c r="F6" s="117">
        <v>5.2549604495222883E-2</v>
      </c>
      <c r="G6" s="117">
        <v>0.3646246476462478</v>
      </c>
      <c r="I6" s="39"/>
      <c r="J6" s="39"/>
      <c r="K6" s="37" t="s">
        <v>44</v>
      </c>
    </row>
    <row r="7" spans="1:17" s="34" customFormat="1" ht="15.75" customHeight="1" x14ac:dyDescent="0.25">
      <c r="A7" s="37" t="s">
        <v>45</v>
      </c>
      <c r="B7" s="118" t="s">
        <v>2</v>
      </c>
      <c r="C7" s="119"/>
      <c r="D7" s="117">
        <v>0.10836968376585471</v>
      </c>
      <c r="E7" s="117">
        <v>0.84306132814016876</v>
      </c>
      <c r="F7" s="117">
        <v>2.0038863092911523E-2</v>
      </c>
      <c r="G7" s="117">
        <v>2.8530125001065172E-2</v>
      </c>
      <c r="I7" s="39"/>
      <c r="J7" s="39"/>
      <c r="K7" s="37" t="s">
        <v>45</v>
      </c>
    </row>
    <row r="8" spans="1:17" s="34" customFormat="1" ht="15.75" customHeight="1" x14ac:dyDescent="0.25">
      <c r="A8" s="37" t="s">
        <v>46</v>
      </c>
      <c r="B8" s="118" t="s">
        <v>0</v>
      </c>
      <c r="C8" s="119"/>
      <c r="D8" s="117">
        <v>0.53927543639757769</v>
      </c>
      <c r="E8" s="117">
        <v>0</v>
      </c>
      <c r="F8" s="117">
        <v>0.32513378709957308</v>
      </c>
      <c r="G8" s="117">
        <v>0.13559077650284923</v>
      </c>
      <c r="I8" s="39"/>
      <c r="J8" s="39"/>
      <c r="K8" s="37" t="s">
        <v>46</v>
      </c>
    </row>
    <row r="9" spans="1:17" s="34" customFormat="1" ht="15.75" customHeight="1" x14ac:dyDescent="0.25">
      <c r="A9" s="37" t="s">
        <v>47</v>
      </c>
      <c r="B9" s="118" t="s">
        <v>3</v>
      </c>
      <c r="C9" s="119"/>
      <c r="D9" s="117">
        <v>0.93149234015641358</v>
      </c>
      <c r="E9" s="117">
        <v>0</v>
      </c>
      <c r="F9" s="117">
        <v>0</v>
      </c>
      <c r="G9" s="117">
        <v>6.8507659843586463E-2</v>
      </c>
      <c r="I9" s="39"/>
      <c r="J9" s="39"/>
      <c r="K9" s="37" t="s">
        <v>47</v>
      </c>
    </row>
    <row r="10" spans="1:17" s="34" customFormat="1" ht="15.75" customHeight="1" x14ac:dyDescent="0.25">
      <c r="B10" s="35"/>
      <c r="C10" s="35"/>
      <c r="D10" s="35"/>
      <c r="E10" s="35"/>
      <c r="F10" s="35"/>
      <c r="G10" s="35"/>
      <c r="I10" s="39"/>
      <c r="J10" s="39"/>
      <c r="K10" s="39"/>
    </row>
    <row r="11" spans="1:17" s="41" customFormat="1" ht="15.75" customHeight="1" x14ac:dyDescent="0.25">
      <c r="B11" s="35"/>
      <c r="C11" s="35"/>
      <c r="D11" s="35"/>
      <c r="E11" s="35"/>
      <c r="F11" s="35"/>
      <c r="G11" s="35"/>
      <c r="H11" s="35"/>
      <c r="I11" s="40"/>
      <c r="J11" s="40"/>
      <c r="K11" s="39"/>
      <c r="Q11" s="34"/>
    </row>
    <row r="12" spans="1:17" s="34" customFormat="1" ht="17.25" customHeight="1" x14ac:dyDescent="0.25">
      <c r="B12" s="130" t="s">
        <v>60</v>
      </c>
      <c r="C12" s="130"/>
      <c r="D12" s="130"/>
      <c r="E12" s="130"/>
      <c r="F12" s="130"/>
      <c r="G12" s="130"/>
      <c r="H12" s="130"/>
      <c r="I12" s="35"/>
      <c r="J12" s="35"/>
      <c r="K12" s="39"/>
    </row>
    <row r="13" spans="1:17" s="34" customFormat="1" ht="13.5" customHeight="1" x14ac:dyDescent="0.25">
      <c r="B13" s="35"/>
      <c r="C13" s="35"/>
      <c r="D13" s="39"/>
      <c r="E13" s="39"/>
      <c r="F13" s="39"/>
      <c r="G13" s="39"/>
      <c r="I13" s="36"/>
      <c r="J13" s="36"/>
      <c r="K13" s="39"/>
    </row>
    <row r="14" spans="1:17" s="34" customFormat="1" ht="15.75" customHeight="1" x14ac:dyDescent="0.25">
      <c r="B14" s="128" t="s">
        <v>12</v>
      </c>
      <c r="C14" s="128" t="s">
        <v>36</v>
      </c>
      <c r="D14" s="128" t="s">
        <v>48</v>
      </c>
      <c r="E14" s="35"/>
      <c r="F14" s="39"/>
      <c r="G14" s="39"/>
      <c r="I14" s="35"/>
      <c r="J14" s="35"/>
      <c r="K14" s="39"/>
    </row>
    <row r="15" spans="1:17" s="34" customFormat="1" ht="15.75" customHeight="1" x14ac:dyDescent="0.25">
      <c r="B15" s="129"/>
      <c r="C15" s="129"/>
      <c r="D15" s="129"/>
      <c r="F15" s="39"/>
      <c r="G15" s="39"/>
      <c r="K15" s="39"/>
    </row>
    <row r="16" spans="1:17" s="34" customFormat="1" ht="15" customHeight="1" x14ac:dyDescent="0.25">
      <c r="B16" s="125" t="s">
        <v>16</v>
      </c>
      <c r="C16" s="120" t="s">
        <v>1</v>
      </c>
      <c r="D16" s="120">
        <v>102.712727875032</v>
      </c>
      <c r="E16" s="53"/>
      <c r="F16" s="56"/>
      <c r="G16" s="39"/>
      <c r="K16" s="39"/>
    </row>
    <row r="17" spans="2:11" s="34" customFormat="1" ht="15" customHeight="1" x14ac:dyDescent="0.25">
      <c r="B17" s="126"/>
      <c r="C17" s="120" t="s">
        <v>0</v>
      </c>
      <c r="D17" s="120">
        <v>74.755676150372395</v>
      </c>
      <c r="E17" s="53"/>
      <c r="F17" s="56"/>
      <c r="G17" s="39"/>
      <c r="K17" s="39"/>
    </row>
    <row r="18" spans="2:11" s="34" customFormat="1" ht="15" customHeight="1" x14ac:dyDescent="0.25">
      <c r="B18" s="126"/>
      <c r="C18" s="120" t="s">
        <v>3</v>
      </c>
      <c r="D18" s="120">
        <v>60.962037497964204</v>
      </c>
      <c r="E18" s="53"/>
      <c r="F18" s="56"/>
      <c r="G18" s="39"/>
      <c r="K18" s="39"/>
    </row>
    <row r="19" spans="2:11" s="34" customFormat="1" ht="17.25" customHeight="1" x14ac:dyDescent="0.25">
      <c r="B19" s="126"/>
      <c r="C19" s="120" t="s">
        <v>2</v>
      </c>
      <c r="D19" s="120">
        <v>31.118322841040001</v>
      </c>
      <c r="E19" s="53"/>
      <c r="F19" s="56"/>
      <c r="G19" s="39"/>
      <c r="K19" s="39"/>
    </row>
    <row r="20" spans="2:11" s="34" customFormat="1" ht="16.5" customHeight="1" x14ac:dyDescent="0.25">
      <c r="B20" s="127"/>
      <c r="C20" s="120" t="s">
        <v>34</v>
      </c>
      <c r="D20" s="120">
        <f>SUM(D16:D19)</f>
        <v>269.54876436440861</v>
      </c>
      <c r="K20" s="40"/>
    </row>
    <row r="21" spans="2:11" s="34" customFormat="1" ht="15" customHeight="1" x14ac:dyDescent="0.25">
      <c r="B21" s="125" t="s">
        <v>15</v>
      </c>
      <c r="C21" s="120" t="s">
        <v>1</v>
      </c>
      <c r="D21" s="120">
        <v>0</v>
      </c>
      <c r="F21" s="39"/>
      <c r="G21" s="39"/>
      <c r="K21" s="39"/>
    </row>
    <row r="22" spans="2:11" s="34" customFormat="1" ht="15" customHeight="1" x14ac:dyDescent="0.25">
      <c r="B22" s="126"/>
      <c r="C22" s="120" t="s">
        <v>2</v>
      </c>
      <c r="D22" s="120">
        <v>242.08481258046999</v>
      </c>
      <c r="E22" s="53"/>
      <c r="F22" s="39"/>
      <c r="G22" s="39"/>
      <c r="K22" s="39"/>
    </row>
    <row r="23" spans="2:11" s="34" customFormat="1" ht="15" customHeight="1" x14ac:dyDescent="0.25">
      <c r="B23" s="126"/>
      <c r="C23" s="120" t="s">
        <v>0</v>
      </c>
      <c r="D23" s="120">
        <v>0</v>
      </c>
      <c r="F23" s="39"/>
      <c r="G23" s="39"/>
      <c r="K23" s="39"/>
    </row>
    <row r="24" spans="2:11" s="34" customFormat="1" ht="17.25" customHeight="1" x14ac:dyDescent="0.25">
      <c r="B24" s="126"/>
      <c r="C24" s="120" t="s">
        <v>3</v>
      </c>
      <c r="D24" s="120">
        <v>0</v>
      </c>
      <c r="F24" s="39"/>
      <c r="G24" s="39"/>
      <c r="K24" s="39"/>
    </row>
    <row r="25" spans="2:11" s="34" customFormat="1" ht="15" customHeight="1" x14ac:dyDescent="0.25">
      <c r="B25" s="127"/>
      <c r="C25" s="120" t="s">
        <v>34</v>
      </c>
      <c r="D25" s="120">
        <f>SUM(D21:D24)</f>
        <v>242.08481258046999</v>
      </c>
      <c r="K25" s="39"/>
    </row>
    <row r="26" spans="2:11" s="34" customFormat="1" ht="15" customHeight="1" x14ac:dyDescent="0.25">
      <c r="B26" s="125" t="s">
        <v>43</v>
      </c>
      <c r="C26" s="120" t="s">
        <v>1</v>
      </c>
      <c r="D26" s="120">
        <v>64.258643939164202</v>
      </c>
      <c r="E26" s="53"/>
      <c r="F26" s="39"/>
      <c r="G26" s="39"/>
      <c r="K26" s="39"/>
    </row>
    <row r="27" spans="2:11" s="34" customFormat="1" ht="15" customHeight="1" x14ac:dyDescent="0.25">
      <c r="B27" s="126"/>
      <c r="C27" s="120" t="s">
        <v>0</v>
      </c>
      <c r="D27" s="120">
        <v>18.795924110572102</v>
      </c>
      <c r="E27" s="53"/>
      <c r="F27" s="39"/>
      <c r="G27" s="39"/>
      <c r="K27" s="39"/>
    </row>
    <row r="28" spans="2:11" s="34" customFormat="1" ht="15" customHeight="1" x14ac:dyDescent="0.25">
      <c r="B28" s="126"/>
      <c r="C28" s="120" t="s">
        <v>2</v>
      </c>
      <c r="D28" s="120">
        <v>8.1924170084005112</v>
      </c>
      <c r="E28" s="53"/>
      <c r="F28" s="39"/>
      <c r="G28" s="39"/>
      <c r="K28" s="39"/>
    </row>
    <row r="29" spans="2:11" s="34" customFormat="1" ht="17.25" customHeight="1" x14ac:dyDescent="0.25">
      <c r="B29" s="126"/>
      <c r="C29" s="120" t="s">
        <v>3</v>
      </c>
      <c r="D29" s="120">
        <v>4.4835221378000893</v>
      </c>
      <c r="E29" s="53"/>
      <c r="F29" s="39"/>
      <c r="G29" s="39"/>
      <c r="K29" s="39"/>
    </row>
    <row r="30" spans="2:11" s="34" customFormat="1" ht="15" customHeight="1" x14ac:dyDescent="0.25">
      <c r="B30" s="127"/>
      <c r="C30" s="120" t="s">
        <v>34</v>
      </c>
      <c r="D30" s="120">
        <f>SUM(D26:D29)</f>
        <v>95.730507195936909</v>
      </c>
      <c r="K30" s="39"/>
    </row>
    <row r="31" spans="2:11" s="34" customFormat="1" ht="15" customHeight="1" x14ac:dyDescent="0.25">
      <c r="B31" s="125" t="s">
        <v>17</v>
      </c>
      <c r="C31" s="120" t="s">
        <v>0</v>
      </c>
      <c r="D31" s="120">
        <v>45.070838487144904</v>
      </c>
      <c r="E31" s="53"/>
      <c r="K31" s="39"/>
    </row>
    <row r="32" spans="2:11" s="34" customFormat="1" ht="15" customHeight="1" x14ac:dyDescent="0.25">
      <c r="B32" s="126"/>
      <c r="C32" s="120" t="s">
        <v>1</v>
      </c>
      <c r="D32" s="120">
        <v>9.260938190000001</v>
      </c>
      <c r="E32" s="53"/>
      <c r="F32" s="39"/>
      <c r="G32" s="39"/>
      <c r="K32" s="39"/>
    </row>
    <row r="33" spans="2:11" s="34" customFormat="1" ht="15" customHeight="1" x14ac:dyDescent="0.25">
      <c r="B33" s="126"/>
      <c r="C33" s="120" t="s">
        <v>2</v>
      </c>
      <c r="D33" s="120">
        <v>5.7541536472499999</v>
      </c>
      <c r="E33" s="53"/>
      <c r="F33" s="39"/>
      <c r="G33" s="39"/>
      <c r="K33" s="39"/>
    </row>
    <row r="34" spans="2:11" s="34" customFormat="1" ht="17.25" customHeight="1" x14ac:dyDescent="0.25">
      <c r="B34" s="126"/>
      <c r="C34" s="120" t="s">
        <v>3</v>
      </c>
      <c r="D34" s="120">
        <v>0</v>
      </c>
      <c r="F34" s="39"/>
      <c r="G34" s="39"/>
      <c r="K34" s="39"/>
    </row>
    <row r="35" spans="2:11" x14ac:dyDescent="0.25">
      <c r="B35" s="127"/>
      <c r="C35" s="120" t="s">
        <v>34</v>
      </c>
      <c r="D35" s="120">
        <f>SUM(D31:D33)</f>
        <v>60.085930324394901</v>
      </c>
    </row>
    <row r="36" spans="2:11" x14ac:dyDescent="0.25"/>
    <row r="37" spans="2:11" x14ac:dyDescent="0.25"/>
    <row r="38" spans="2:11" x14ac:dyDescent="0.25"/>
  </sheetData>
  <sheetProtection algorithmName="SHA-512" hashValue="DsZMO5j1U6WJ2lfF0sBKb7dfL2BWbUzhgTeBUk0/A3hSveIGsM+fpTJnL8GqMPFj4Kp5fArYWhlptlLtfcYIsg==" saltValue="XpQac+8GDTXcbH+WybuTow==" spinCount="100000" sheet="1" objects="1" scenarios="1"/>
  <mergeCells count="13">
    <mergeCell ref="B2:G2"/>
    <mergeCell ref="B31:B35"/>
    <mergeCell ref="E4:E5"/>
    <mergeCell ref="F4:F5"/>
    <mergeCell ref="G4:G5"/>
    <mergeCell ref="D4:D5"/>
    <mergeCell ref="B14:B15"/>
    <mergeCell ref="C14:C15"/>
    <mergeCell ref="B16:B20"/>
    <mergeCell ref="B21:B25"/>
    <mergeCell ref="B26:B30"/>
    <mergeCell ref="B12:H12"/>
    <mergeCell ref="D14:D15"/>
  </mergeCells>
  <pageMargins left="0.7" right="0.7" top="0.75" bottom="0.75" header="0.3" footer="0.3"/>
  <pageSetup paperSize="9" scale="34" fitToHeight="0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a8eb17c2-9e17-42c7-b1b5-9cae2d2a6ccd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FF6729EA-EBD8-4B5F-BAD6-12DC647C8BB5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Diagrama 1</vt:lpstr>
      <vt:lpstr>Diagrama 2</vt:lpstr>
      <vt:lpstr>Diagrama 3</vt:lpstr>
      <vt:lpstr>Diagrama 4</vt:lpstr>
      <vt:lpstr>Diagrama 5</vt:lpstr>
      <vt:lpstr>Diagrama 6</vt:lpstr>
      <vt:lpstr>diagrama3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Eugeniu N. Turcanu</dc:creator>
  <cp:lastModifiedBy>Eugeniu N. Turcanu</cp:lastModifiedBy>
  <dcterms:created xsi:type="dcterms:W3CDTF">2015-06-05T18:17:20Z</dcterms:created>
  <dcterms:modified xsi:type="dcterms:W3CDTF">2026-04-10T08:54:09Z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a8eb17c2-9e17-42c7-b1b5-9cae2d2a6ccd</vt:lpwstr>
  </property>
  <property fmtid="{D5CDD505-2E9C-101B-9397-08002B2CF9AE}" pid="3" name="Clasificare">
    <vt:lpwstr>NONE</vt:lpwstr>
  </property>
  <property fmtid="{D5CDD505-2E9C-101B-9397-08002B2CF9AE}" pid="4" name="MSIP_Label_38962dcf-d39f-4edc-a396-338a56ba9170_Enabled">
    <vt:lpwstr>true</vt:lpwstr>
  </property>
  <property fmtid="{D5CDD505-2E9C-101B-9397-08002B2CF9AE}" pid="5" name="MSIP_Label_38962dcf-d39f-4edc-a396-338a56ba9170_SetDate">
    <vt:lpwstr>2025-01-13T10:30:28Z</vt:lpwstr>
  </property>
  <property fmtid="{D5CDD505-2E9C-101B-9397-08002B2CF9AE}" pid="6" name="MSIP_Label_38962dcf-d39f-4edc-a396-338a56ba9170_Method">
    <vt:lpwstr>Privileged</vt:lpwstr>
  </property>
  <property fmtid="{D5CDD505-2E9C-101B-9397-08002B2CF9AE}" pid="7" name="MSIP_Label_38962dcf-d39f-4edc-a396-338a56ba9170_Name">
    <vt:lpwstr>NONE</vt:lpwstr>
  </property>
  <property fmtid="{D5CDD505-2E9C-101B-9397-08002B2CF9AE}" pid="8" name="MSIP_Label_38962dcf-d39f-4edc-a396-338a56ba9170_SiteId">
    <vt:lpwstr>5887d430-0034-4561-b771-12c77faf2fa0</vt:lpwstr>
  </property>
  <property fmtid="{D5CDD505-2E9C-101B-9397-08002B2CF9AE}" pid="9" name="MSIP_Label_38962dcf-d39f-4edc-a396-338a56ba9170_ActionId">
    <vt:lpwstr>259229fd-3b17-4cf2-874a-a601b9bc90f7</vt:lpwstr>
  </property>
  <property fmtid="{D5CDD505-2E9C-101B-9397-08002B2CF9AE}" pid="10" name="MSIP_Label_38962dcf-d39f-4edc-a396-338a56ba9170_ContentBits">
    <vt:lpwstr>0</vt:lpwstr>
  </property>
</Properties>
</file>